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31.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codeName="ThisWorkbook" defaultThemeVersion="124226"/>
  <mc:AlternateContent xmlns:mc="http://schemas.openxmlformats.org/markup-compatibility/2006">
    <mc:Choice Requires="x15">
      <x15ac:absPath xmlns:x15ac="http://schemas.microsoft.com/office/spreadsheetml/2010/11/ac" url="C:\Users\Mutuales AG\Desktop\Computador viejo\SUSESO\"/>
    </mc:Choice>
  </mc:AlternateContent>
  <xr:revisionPtr revIDLastSave="0" documentId="8_{D66B5400-54F4-4FC4-B0E4-553AC556097C}" xr6:coauthVersionLast="45" xr6:coauthVersionMax="45" xr10:uidLastSave="{00000000-0000-0000-0000-000000000000}"/>
  <bookViews>
    <workbookView xWindow="-120" yWindow="-120" windowWidth="19440" windowHeight="11160" tabRatio="947" xr2:uid="{00000000-000D-0000-FFFF-FFFF00000000}"/>
  </bookViews>
  <sheets>
    <sheet name="Portada" sheetId="319" r:id="rId1"/>
    <sheet name="Introducción" sheetId="353" r:id="rId2"/>
    <sheet name="Indice Total" sheetId="320" r:id="rId3"/>
    <sheet name="Capítulo I" sheetId="165" r:id="rId4"/>
    <sheet name="1 2" sheetId="224" r:id="rId5"/>
    <sheet name="3 4" sheetId="225" r:id="rId6"/>
    <sheet name="5" sheetId="226" r:id="rId7"/>
    <sheet name="6" sheetId="227" r:id="rId8"/>
    <sheet name="7 8" sheetId="228" r:id="rId9"/>
    <sheet name="9 10" sheetId="229" r:id="rId10"/>
    <sheet name="11" sheetId="230" r:id="rId11"/>
    <sheet name="12" sheetId="231" r:id="rId12"/>
    <sheet name="13" sheetId="232" r:id="rId13"/>
    <sheet name="14" sheetId="233" r:id="rId14"/>
    <sheet name="15" sheetId="234" r:id="rId15"/>
    <sheet name="16" sheetId="235" r:id="rId16"/>
    <sheet name="17" sheetId="236" r:id="rId17"/>
    <sheet name="18" sheetId="237" r:id="rId18"/>
    <sheet name="19" sheetId="238" r:id="rId19"/>
    <sheet name="20" sheetId="239" r:id="rId20"/>
    <sheet name="21" sheetId="240" r:id="rId21"/>
    <sheet name="22" sheetId="241" r:id="rId22"/>
    <sheet name="23" sheetId="242" r:id="rId23"/>
    <sheet name="24" sheetId="243" r:id="rId24"/>
    <sheet name="25" sheetId="244" r:id="rId25"/>
    <sheet name="26" sheetId="245" r:id="rId26"/>
    <sheet name="27" sheetId="246" r:id="rId27"/>
    <sheet name="28" sheetId="247" r:id="rId28"/>
    <sheet name="29" sheetId="248" r:id="rId29"/>
    <sheet name="30" sheetId="249" r:id="rId30"/>
    <sheet name="31" sheetId="250" r:id="rId31"/>
    <sheet name="32" sheetId="251" r:id="rId32"/>
    <sheet name="33" sheetId="252" r:id="rId33"/>
    <sheet name="34" sheetId="253" r:id="rId34"/>
    <sheet name="35" sheetId="254" r:id="rId35"/>
    <sheet name="36" sheetId="255" r:id="rId36"/>
    <sheet name="37" sheetId="256" r:id="rId37"/>
    <sheet name="38" sheetId="257" r:id="rId38"/>
    <sheet name="39" sheetId="258" r:id="rId39"/>
    <sheet name="40" sheetId="259" r:id="rId40"/>
    <sheet name="41" sheetId="260" r:id="rId41"/>
    <sheet name="42" sheetId="261" r:id="rId42"/>
    <sheet name="43 44 45" sheetId="262" r:id="rId43"/>
    <sheet name="46 47 48" sheetId="263" r:id="rId44"/>
    <sheet name="49" sheetId="264" r:id="rId45"/>
    <sheet name="50" sheetId="265" r:id="rId46"/>
    <sheet name="51" sheetId="266" r:id="rId47"/>
    <sheet name="52" sheetId="267" r:id="rId48"/>
    <sheet name="53" sheetId="268" r:id="rId49"/>
    <sheet name="54" sheetId="269" r:id="rId50"/>
    <sheet name="55" sheetId="270" r:id="rId51"/>
    <sheet name="56" sheetId="271" r:id="rId52"/>
    <sheet name="57" sheetId="272" r:id="rId53"/>
    <sheet name="58" sheetId="273" r:id="rId54"/>
    <sheet name="59" sheetId="274" r:id="rId55"/>
    <sheet name="60" sheetId="275" r:id="rId56"/>
    <sheet name="61" sheetId="276" r:id="rId57"/>
    <sheet name="62" sheetId="277" r:id="rId58"/>
    <sheet name="63" sheetId="278" r:id="rId59"/>
    <sheet name="64" sheetId="279" r:id="rId60"/>
    <sheet name="Capítulo II" sheetId="280" r:id="rId61"/>
    <sheet name="65" sheetId="281" r:id="rId62"/>
    <sheet name="66 67" sheetId="282" r:id="rId63"/>
    <sheet name="68" sheetId="283" r:id="rId64"/>
    <sheet name="69" sheetId="284" r:id="rId65"/>
    <sheet name="70" sheetId="285" r:id="rId66"/>
    <sheet name="71 72" sheetId="286" r:id="rId67"/>
    <sheet name="73" sheetId="287" r:id="rId68"/>
    <sheet name="74 75" sheetId="288" r:id="rId69"/>
    <sheet name="76" sheetId="289" r:id="rId70"/>
    <sheet name="77" sheetId="290" r:id="rId71"/>
    <sheet name="78 79 80 81" sheetId="291" r:id="rId72"/>
    <sheet name="82 83" sheetId="292" r:id="rId73"/>
    <sheet name="84" sheetId="293" r:id="rId74"/>
    <sheet name="85" sheetId="294" r:id="rId75"/>
    <sheet name="86" sheetId="295" r:id="rId76"/>
    <sheet name="87" sheetId="296" r:id="rId77"/>
    <sheet name="88 89" sheetId="297" r:id="rId78"/>
    <sheet name="90 91" sheetId="298" r:id="rId79"/>
    <sheet name="92 93" sheetId="299" r:id="rId80"/>
    <sheet name="Capítulo III" sheetId="300" r:id="rId81"/>
    <sheet name="94" sheetId="301" r:id="rId82"/>
    <sheet name="95 96" sheetId="302" r:id="rId83"/>
    <sheet name="97 " sheetId="303" r:id="rId84"/>
    <sheet name="98" sheetId="304" r:id="rId85"/>
    <sheet name="99" sheetId="305" r:id="rId86"/>
    <sheet name="100" sheetId="321" r:id="rId87"/>
    <sheet name="101" sheetId="322" r:id="rId88"/>
    <sheet name="102-103" sheetId="323" r:id="rId89"/>
    <sheet name="104" sheetId="324" r:id="rId90"/>
    <sheet name="105" sheetId="325" r:id="rId91"/>
    <sheet name="106" sheetId="326" r:id="rId92"/>
    <sheet name="107" sheetId="327" r:id="rId93"/>
    <sheet name="108" sheetId="328" r:id="rId94"/>
    <sheet name="109" sheetId="329" r:id="rId95"/>
    <sheet name="Capítulo IV" sheetId="330" r:id="rId96"/>
    <sheet name="110-111" sheetId="331" r:id="rId97"/>
    <sheet name="112" sheetId="332" r:id="rId98"/>
    <sheet name="113" sheetId="333" r:id="rId99"/>
    <sheet name="114" sheetId="334" r:id="rId100"/>
    <sheet name="115" sheetId="355" r:id="rId101"/>
    <sheet name="Capítulo V" sheetId="336" r:id="rId102"/>
    <sheet name="116-117" sheetId="337" r:id="rId103"/>
    <sheet name="118" sheetId="338" r:id="rId104"/>
    <sheet name="119-120" sheetId="339" r:id="rId105"/>
    <sheet name="121-122" sheetId="340" r:id="rId106"/>
    <sheet name="123" sheetId="341" r:id="rId107"/>
    <sheet name="123-1" sheetId="342" r:id="rId108"/>
    <sheet name="Capitulo VI" sheetId="312" r:id="rId109"/>
    <sheet name="124 - 125" sheetId="313" r:id="rId110"/>
    <sheet name="126 - 127" sheetId="314" r:id="rId111"/>
    <sheet name="128 - 129" sheetId="315" r:id="rId112"/>
    <sheet name="130" sheetId="316" r:id="rId113"/>
    <sheet name="131" sheetId="317" r:id="rId114"/>
    <sheet name="132" sheetId="318" r:id="rId115"/>
    <sheet name="Capítulo VII" sheetId="343" r:id="rId116"/>
    <sheet name="133-134" sheetId="344" r:id="rId117"/>
    <sheet name="135" sheetId="345" r:id="rId118"/>
    <sheet name="136" sheetId="346" r:id="rId119"/>
    <sheet name="137" sheetId="347" r:id="rId120"/>
    <sheet name="138" sheetId="348" r:id="rId121"/>
    <sheet name="139-140" sheetId="349" r:id="rId122"/>
    <sheet name="141" sheetId="350" r:id="rId123"/>
    <sheet name="142" sheetId="351" r:id="rId124"/>
    <sheet name="143-144" sheetId="352" r:id="rId125"/>
    <sheet name="Capítulo VIII" sheetId="306" r:id="rId126"/>
    <sheet name="145" sheetId="356" r:id="rId127"/>
    <sheet name="146" sheetId="357" r:id="rId128"/>
    <sheet name="147" sheetId="307" r:id="rId129"/>
    <sheet name="148" sheetId="354" r:id="rId130"/>
    <sheet name="Capítulo IX" sheetId="309" r:id="rId131"/>
    <sheet name="149" sheetId="310" r:id="rId132"/>
    <sheet name="150" sheetId="311" r:id="rId133"/>
  </sheets>
  <definedNames>
    <definedName name="_xlnm._FilterDatabase" localSheetId="98" hidden="1">'113'!$B$10:$G$152</definedName>
    <definedName name="_xlnm.Print_Area" localSheetId="4">'1 2'!$B$2:$G$31</definedName>
    <definedName name="_xlnm.Print_Area" localSheetId="87">'101'!$B$3:$F$32</definedName>
    <definedName name="_xlnm.Print_Area" localSheetId="88">'102-103'!$B$4:$G$34</definedName>
    <definedName name="_xlnm.Print_Area" localSheetId="89">'104'!$B$4:$H$33</definedName>
    <definedName name="_xlnm.Print_Area" localSheetId="90">'105'!$B$4:$H$32</definedName>
    <definedName name="_xlnm.Print_Area" localSheetId="91">'106'!$B$4:$H$31</definedName>
    <definedName name="_xlnm.Print_Area" localSheetId="92">'107'!$B$4:$F$42</definedName>
    <definedName name="_xlnm.Print_Area" localSheetId="93">'108'!$B$4:$E$31</definedName>
    <definedName name="_xlnm.Print_Area" localSheetId="94">'109'!$B$4:$E$32</definedName>
    <definedName name="_xlnm.Print_Area" localSheetId="96">'110-111'!$B$4:$F$35</definedName>
    <definedName name="_xlnm.Print_Area" localSheetId="97">'112'!$B$4:$F$151</definedName>
    <definedName name="_xlnm.Print_Area" localSheetId="98">'113'!$B$4:$G$152</definedName>
    <definedName name="_xlnm.Print_Area" localSheetId="99">'114'!$B$66:$G$122</definedName>
    <definedName name="_xlnm.Print_Area" localSheetId="102">'116-117'!$B$4:$H$46</definedName>
    <definedName name="_xlnm.Print_Area" localSheetId="103">'118'!$B$4:$L$34</definedName>
    <definedName name="_xlnm.Print_Area" localSheetId="104">'119-120'!$B$4:$I$49</definedName>
    <definedName name="_xlnm.Print_Area" localSheetId="105">'121-122'!$B$4:$H$50</definedName>
    <definedName name="_xlnm.Print_Area" localSheetId="106">'123'!$B$4:$H$15</definedName>
    <definedName name="_xlnm.Print_Area" localSheetId="107">'123-1'!$B$4:$E$15</definedName>
    <definedName name="_xlnm.Print_Area" localSheetId="12">'13'!$B$2:$H$23</definedName>
    <definedName name="_xlnm.Print_Area" localSheetId="116">'133-134'!$B$4:$J$36</definedName>
    <definedName name="_xlnm.Print_Area" localSheetId="119">'137'!$B$4:$G$27</definedName>
    <definedName name="_xlnm.Print_Area" localSheetId="120">'138'!$B$5:$K$20</definedName>
    <definedName name="_xlnm.Print_Area" localSheetId="13">'14'!$B$2:$G$20</definedName>
    <definedName name="_xlnm.Print_Area" localSheetId="123">'142'!$B$1:$I$2</definedName>
    <definedName name="_xlnm.Print_Area" localSheetId="124">'143-144'!#REF!</definedName>
    <definedName name="_xlnm.Print_Area" localSheetId="126">'145'!$A$49:$F$102</definedName>
    <definedName name="_xlnm.Print_Area" localSheetId="127">'146'!$A$4:$F$61</definedName>
    <definedName name="_xlnm.Print_Area" localSheetId="128">'147'!$B$1:$H$47</definedName>
    <definedName name="_xlnm.Print_Area" localSheetId="129">'148'!$B$1:$H$35</definedName>
    <definedName name="_xlnm.Print_Area" localSheetId="14">'15'!$B$2:$G$29</definedName>
    <definedName name="_xlnm.Print_Area" localSheetId="17">'18'!$B$2:$T$25</definedName>
    <definedName name="_xlnm.Print_Area" localSheetId="22">'23'!$B$2:$G$29</definedName>
    <definedName name="_xlnm.Print_Area" localSheetId="25">'26'!$B$2:$E$86</definedName>
    <definedName name="_xlnm.Print_Area" localSheetId="27">'28'!$B$2:$E$46</definedName>
    <definedName name="_xlnm.Print_Area" localSheetId="28">'29'!$B$2:$F$15</definedName>
    <definedName name="_xlnm.Print_Area" localSheetId="5">'3 4'!$B$2:$F$55</definedName>
    <definedName name="_xlnm.Print_Area" localSheetId="42">'43 44 45'!#REF!</definedName>
    <definedName name="_xlnm.Print_Area" localSheetId="43">'46 47 48'!$B$2:$K$30</definedName>
    <definedName name="_xlnm.Print_Area" localSheetId="45">'50'!$B$1:$M$34</definedName>
    <definedName name="_xlnm.Print_Area" localSheetId="47">'52'!#REF!</definedName>
    <definedName name="_xlnm.Print_Area" localSheetId="48">'53'!$B$1:$H$36</definedName>
    <definedName name="_xlnm.Print_Area" localSheetId="49">'54'!$B$1:$D$35</definedName>
    <definedName name="_xlnm.Print_Area" localSheetId="51">'56'!$B$37:$J$63</definedName>
    <definedName name="_xlnm.Print_Area" localSheetId="52">'57'!$B$39:$L$70</definedName>
    <definedName name="_xlnm.Print_Area" localSheetId="55">'60'!$B$1:$J$30</definedName>
    <definedName name="_xlnm.Print_Area" localSheetId="57">'62'!$B$112:$E$149</definedName>
    <definedName name="_xlnm.Print_Area" localSheetId="58">'63'!$B$44:$G$59</definedName>
    <definedName name="_xlnm.Print_Area" localSheetId="61">'65'!$B$2:$G$25</definedName>
    <definedName name="_xlnm.Print_Area" localSheetId="62">'66 67'!$B$2:$H$40</definedName>
    <definedName name="_xlnm.Print_Area" localSheetId="64">'69'!$B$2:$E$24</definedName>
    <definedName name="_xlnm.Print_Area" localSheetId="8">'7 8'!$B$2:$F$51</definedName>
    <definedName name="_xlnm.Print_Area" localSheetId="71">'78 79 80 81'!$B$31:$H$56</definedName>
    <definedName name="_xlnm.Print_Area" localSheetId="9">'9 10'!$B$2:$F$32</definedName>
    <definedName name="_xlnm.Print_Area" localSheetId="84">'98'!$B$2:$G$35</definedName>
    <definedName name="_xlnm.Print_Area" localSheetId="85">'99'!$B$2:$H$35</definedName>
    <definedName name="Cuadro_59" localSheetId="107">#REF!</definedName>
    <definedName name="Cuadro_59" localSheetId="129">#REF!</definedName>
    <definedName name="Cuadro_59" localSheetId="1">#REF!</definedName>
    <definedName name="Cuadro_59" localSheetId="0">#REF!</definedName>
    <definedName name="Cuadro_5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3" i="355" l="1"/>
  <c r="F33" i="355"/>
  <c r="L30" i="355"/>
  <c r="L24" i="355"/>
  <c r="J24" i="355"/>
  <c r="H24" i="355"/>
  <c r="H33" i="355" s="1"/>
  <c r="F24" i="355"/>
  <c r="D24" i="355"/>
  <c r="D33" i="355" s="1"/>
  <c r="L13" i="355"/>
  <c r="J13" i="355"/>
  <c r="H13" i="355"/>
  <c r="F13" i="355"/>
  <c r="D13" i="355"/>
  <c r="J35" i="355" l="1"/>
  <c r="L33" i="355"/>
  <c r="L35" i="355"/>
  <c r="E52" i="310"/>
  <c r="E51" i="310"/>
  <c r="E50" i="310"/>
  <c r="E49" i="310"/>
  <c r="E48" i="310"/>
  <c r="E47" i="310"/>
  <c r="E46" i="310"/>
  <c r="E45" i="310"/>
  <c r="E44" i="310"/>
  <c r="E43" i="310"/>
  <c r="E42" i="310"/>
  <c r="E41" i="310"/>
  <c r="E40" i="310"/>
  <c r="E39" i="310"/>
  <c r="E38" i="310"/>
  <c r="E37" i="310"/>
  <c r="E36" i="310"/>
  <c r="E35" i="310"/>
  <c r="E34" i="310"/>
  <c r="E33" i="310"/>
  <c r="E32" i="310"/>
  <c r="E31" i="310"/>
  <c r="E30" i="310"/>
  <c r="E29" i="310"/>
  <c r="E28" i="310"/>
  <c r="E27" i="310"/>
  <c r="E26" i="310"/>
  <c r="E25" i="310"/>
  <c r="E24" i="310"/>
  <c r="E23" i="310"/>
  <c r="E22" i="310"/>
  <c r="E21" i="310"/>
  <c r="E20" i="310"/>
  <c r="E19" i="310"/>
  <c r="E18" i="310"/>
  <c r="E17" i="310"/>
  <c r="E16" i="310"/>
  <c r="E15" i="310"/>
  <c r="E14" i="310"/>
  <c r="E13" i="310"/>
  <c r="E12" i="310"/>
  <c r="E11" i="310"/>
  <c r="E10" i="310"/>
  <c r="E9" i="310"/>
  <c r="E8" i="310"/>
  <c r="E7" i="310"/>
  <c r="C72" i="305"/>
  <c r="C71" i="305"/>
  <c r="C70" i="305"/>
  <c r="C69" i="305"/>
  <c r="C68" i="305"/>
  <c r="H67" i="305"/>
  <c r="G67" i="305"/>
  <c r="F67" i="305"/>
  <c r="E67" i="305"/>
  <c r="D67" i="305"/>
  <c r="C66" i="305"/>
  <c r="C65" i="305"/>
  <c r="H64" i="305"/>
  <c r="G64" i="305"/>
  <c r="F64" i="305"/>
  <c r="E64" i="305"/>
  <c r="D64" i="305"/>
  <c r="C63" i="305"/>
  <c r="C62" i="305"/>
  <c r="H61" i="305"/>
  <c r="G61" i="305"/>
  <c r="F61" i="305"/>
  <c r="E61" i="305"/>
  <c r="D61" i="305"/>
  <c r="C60" i="305"/>
  <c r="C59" i="305"/>
  <c r="C58" i="305"/>
  <c r="C57" i="305"/>
  <c r="H56" i="305"/>
  <c r="G56" i="305"/>
  <c r="F56" i="305"/>
  <c r="E56" i="305"/>
  <c r="D56" i="305"/>
  <c r="H51" i="305"/>
  <c r="G51" i="305"/>
  <c r="F51" i="305"/>
  <c r="E51" i="305"/>
  <c r="D51" i="305"/>
  <c r="C49" i="305"/>
  <c r="C48" i="305"/>
  <c r="C47" i="305"/>
  <c r="C46" i="305"/>
  <c r="C45" i="305"/>
  <c r="C44" i="305"/>
  <c r="G74" i="305" l="1"/>
  <c r="C64" i="305"/>
  <c r="C61" i="305"/>
  <c r="F74" i="305"/>
  <c r="E74" i="305"/>
  <c r="H74" i="305"/>
  <c r="C51" i="305"/>
  <c r="C67" i="305"/>
  <c r="D74" i="305"/>
  <c r="C56" i="305"/>
  <c r="C74" i="305" l="1"/>
  <c r="C51" i="268"/>
  <c r="XFD14" i="266"/>
  <c r="F24" i="241"/>
  <c r="E24" i="241"/>
  <c r="D24" i="241"/>
  <c r="C24" i="241"/>
  <c r="G23" i="241"/>
  <c r="G22" i="241"/>
  <c r="G21" i="241"/>
  <c r="G20" i="241"/>
  <c r="G19" i="241"/>
  <c r="G18" i="241"/>
  <c r="G17" i="241"/>
  <c r="G16" i="241"/>
  <c r="G15" i="241"/>
  <c r="G14" i="241"/>
  <c r="G13" i="241"/>
  <c r="G12" i="241"/>
  <c r="G11" i="241"/>
  <c r="G10" i="241"/>
  <c r="G9" i="241"/>
  <c r="G24" i="241" l="1"/>
</calcChain>
</file>

<file path=xl/sharedStrings.xml><?xml version="1.0" encoding="utf-8"?>
<sst xmlns="http://schemas.openxmlformats.org/spreadsheetml/2006/main" count="6535" uniqueCount="2456">
  <si>
    <t>CUADRO N° 1</t>
  </si>
  <si>
    <t>Volver</t>
  </si>
  <si>
    <t>ADMINISTRADORES</t>
  </si>
  <si>
    <t>Asociación Chilena de Seguridad</t>
  </si>
  <si>
    <t>Mutual de Seguridad C.Ch.C.</t>
  </si>
  <si>
    <t>Instituto de Seguridad del Trabajo</t>
  </si>
  <si>
    <r>
      <t xml:space="preserve">SUB - TOTAL MUTUALES </t>
    </r>
    <r>
      <rPr>
        <b/>
        <vertAlign val="superscript"/>
        <sz val="11"/>
        <color theme="1"/>
        <rFont val="Arial"/>
        <family val="2"/>
      </rPr>
      <t>(1)</t>
    </r>
  </si>
  <si>
    <t>TOTAL GENERAL</t>
  </si>
  <si>
    <t>(1) Corresponde al total de trabajadores por quienes se declararon cotizaciones, se hayan pagado éstas o no. Incluye trabajadores independientes.</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</si>
  <si>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</si>
  <si>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</si>
  <si>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</si>
  <si>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MUTUALES</t>
  </si>
  <si>
    <r>
      <t xml:space="preserve">SUB - TOTAL MUTUALES </t>
    </r>
    <r>
      <rPr>
        <b/>
        <vertAlign val="superscript"/>
        <sz val="11"/>
        <color theme="1"/>
        <rFont val="Arial"/>
        <family val="2"/>
      </rPr>
      <t>(2)</t>
    </r>
  </si>
  <si>
    <t>(1) Desde marzo de 2009 agrupa entidades según matriz para su situación geográfica, por lo que varía la distribución respecto del año anterior.</t>
  </si>
  <si>
    <t>(2) Corresponde al total de entidades que declararon cotizaciones, independientemente que las hayan pagado o no.</t>
  </si>
  <si>
    <t>(3) Corresponde al total de entidades que pagaron cotizaciones. Incluye administradores delegados.</t>
  </si>
  <si>
    <t>CUADRO N° 3</t>
  </si>
  <si>
    <t>NÚMERO PROMEDIO MENSUAL DE TRABAJADORES PROTEGIDOS POR EL SEGURO DE LA LEY N° 16.744, SEGÚN ACTIVIDAD ECONÓMICA Y MUTUAL</t>
  </si>
  <si>
    <t>ACTIVIDAD ECONÓMICA</t>
  </si>
  <si>
    <t>Mutuales</t>
  </si>
  <si>
    <t>A.CH.S.</t>
  </si>
  <si>
    <t>C.Ch.C.</t>
  </si>
  <si>
    <t>I.S.T.</t>
  </si>
  <si>
    <t>TOTAL</t>
  </si>
  <si>
    <t>Construcción</t>
  </si>
  <si>
    <t>(a)</t>
  </si>
  <si>
    <t>(b)</t>
  </si>
  <si>
    <t>Nota: Corresponde al total de trabajadores por quienes se declararon cotizaciones, independientemente que se hayan pagado o no.</t>
  </si>
  <si>
    <t>CUADRO N° 4</t>
  </si>
  <si>
    <t>NÚMERO PROMEDIO MENSUAL DE ENTIDADES EMPLEADORAS ADHERIDAS A MUTUALIDADES, SEGÚN ACTIVIDAD ECONÓMICA Y MUTUAL</t>
  </si>
  <si>
    <t>NÚMERO PROMEDIO MENSUAL DE TRABAJADORES PROTEGIDOS POR EL SEGURO DE LA LEY N° 16.744 , SEGÚN SEXO Y ORGANISMO ADMINISTRADOR</t>
  </si>
  <si>
    <t>Hombres</t>
  </si>
  <si>
    <t>Mujeres</t>
  </si>
  <si>
    <t>ISL</t>
  </si>
  <si>
    <t>Total</t>
  </si>
  <si>
    <t>(1) Corresponde al total de trabajadores por quienes se declararon cotizaciones, independientemente que se hayan pagado o no.</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</si>
  <si>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</si>
  <si>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</si>
  <si>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</si>
  <si>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</si>
  <si>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</si>
  <si>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</si>
  <si>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</si>
  <si>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</si>
  <si>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</si>
  <si>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</si>
  <si>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</si>
  <si>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</si>
  <si>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</si>
  <si>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</si>
  <si>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</si>
  <si>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</si>
  <si>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NÚMERO PROMEDIO MENSUAL DE ENTIDADES EMPLEADORAS  ADHERIDAS A MUTUALIDADES, SEGÚN REGIÓN Y MUTUAL</t>
  </si>
  <si>
    <t>Nota: Corresponde al total de entidades empleadoras que declararon cotizaciones, independientemente que las hayan pagado o no.</t>
  </si>
  <si>
    <t xml:space="preserve">TAMAÑO DE LA ENTIDAD Número de Trabajadores  </t>
  </si>
  <si>
    <t xml:space="preserve"> 01 a 9</t>
  </si>
  <si>
    <t xml:space="preserve"> 10 - 25</t>
  </si>
  <si>
    <t xml:space="preserve"> 26 - 100</t>
  </si>
  <si>
    <t xml:space="preserve"> 101 - 499</t>
  </si>
  <si>
    <t xml:space="preserve"> 500 - 999</t>
  </si>
  <si>
    <t xml:space="preserve"> 1.000 y más</t>
  </si>
  <si>
    <t>Independientes</t>
  </si>
  <si>
    <t>Nota: Corresponde al total de trabajadores por quienes se declararon cotizaciones, se hayan pagado éstas o no. Incluye trabajadores independientes.</t>
  </si>
  <si>
    <t>Nota: Corresponde al total de entidades que declararon cotizaciones, independientemente que las hayan pagado o no.</t>
  </si>
  <si>
    <t xml:space="preserve">Asociación Chilena de Seguridad </t>
  </si>
  <si>
    <t>SUB - TOTAL MUTUALES</t>
  </si>
  <si>
    <t xml:space="preserve">INSTITUTO DE SEGURIDAD LABORAL </t>
  </si>
  <si>
    <t>Adm. Delegada</t>
  </si>
  <si>
    <t xml:space="preserve">A.CH.S.  </t>
  </si>
  <si>
    <t xml:space="preserve"> C.Ch.C.</t>
  </si>
  <si>
    <t xml:space="preserve">I.S.T.  </t>
  </si>
  <si>
    <t xml:space="preserve">I.S.L. </t>
  </si>
  <si>
    <t>CUADRO Nº 11</t>
  </si>
  <si>
    <t xml:space="preserve">REGIONES </t>
  </si>
  <si>
    <t>Aysén del Gral. Carlos Ibáñez del Campo</t>
  </si>
  <si>
    <t xml:space="preserve">SUB - TOTAL MUTUALES </t>
  </si>
  <si>
    <t>Codelco - Salvador</t>
  </si>
  <si>
    <t xml:space="preserve">Codelco - Chuquicamata </t>
  </si>
  <si>
    <t>Codelco - El Teniente</t>
  </si>
  <si>
    <t>Codelco - Andina</t>
  </si>
  <si>
    <t xml:space="preserve"> -</t>
  </si>
  <si>
    <t xml:space="preserve">Universidad Católica de Chile </t>
  </si>
  <si>
    <t>SUB - TOTAL ADMINISTRADORES DELEGADOS</t>
  </si>
  <si>
    <t xml:space="preserve">TOTAL </t>
  </si>
  <si>
    <t>CUADRO Nº 13</t>
  </si>
  <si>
    <t xml:space="preserve">A.CH.S. </t>
  </si>
  <si>
    <r>
      <t xml:space="preserve">I.S.L. </t>
    </r>
    <r>
      <rPr>
        <b/>
        <vertAlign val="superscript"/>
        <sz val="11"/>
        <rFont val="Arial"/>
        <family val="2"/>
      </rPr>
      <t>(1)</t>
    </r>
  </si>
  <si>
    <t>(1) Incluye información administradores delegados.</t>
  </si>
  <si>
    <t>Nota: Incluye información administradores delegados.</t>
  </si>
  <si>
    <t>CUADRO Nº 16</t>
  </si>
  <si>
    <t>CUADRO Nº 17</t>
  </si>
  <si>
    <r>
      <t xml:space="preserve">I.S.L. </t>
    </r>
    <r>
      <rPr>
        <b/>
        <vertAlign val="superscript"/>
        <sz val="11"/>
        <rFont val="Arial"/>
        <family val="2"/>
      </rPr>
      <t>(1)</t>
    </r>
    <r>
      <rPr>
        <b/>
        <sz val="11"/>
        <rFont val="Arial"/>
        <family val="2"/>
      </rPr>
      <t xml:space="preserve"> </t>
    </r>
  </si>
  <si>
    <t>REMUNERACIÓN IMPONIBLE PROMEDIO MENSUAL DE LOS TRABAJADORES POR LOS QUE SE COTIZÓ PARA EL SEGURO DE LA LEY N° 16.744, POR ACTIVIDAD ECONÓMICA Y ORGANISMO ADMINISTRADOR</t>
  </si>
  <si>
    <r>
      <t xml:space="preserve">(Monto en </t>
    </r>
    <r>
      <rPr>
        <b/>
        <sz val="11"/>
        <color theme="1"/>
        <rFont val="Arial"/>
        <family val="2"/>
      </rPr>
      <t>$)</t>
    </r>
  </si>
  <si>
    <t>CUADRO Nº 18</t>
  </si>
  <si>
    <r>
      <t xml:space="preserve">I.S.L. </t>
    </r>
    <r>
      <rPr>
        <b/>
        <vertAlign val="superscript"/>
        <sz val="11"/>
        <rFont val="Arial"/>
        <family val="2"/>
      </rPr>
      <t xml:space="preserve">(1) </t>
    </r>
  </si>
  <si>
    <t>REMUNERACIÓN IMPONIBLE PROMEDIO MENSUAL DE LOS TRABAJADORES POR LOS QUE SE COTIZÓ PARA EL SEGURO DE LA LEY N° 16.744, POR REGIÓN Y ORGANISMO ADMINISTRADOR</t>
  </si>
  <si>
    <r>
      <t xml:space="preserve">NÚMERO DE ACCIDENTES DEL TRABAJO </t>
    </r>
    <r>
      <rPr>
        <b/>
        <sz val="11"/>
        <rFont val="Arial"/>
        <family val="2"/>
      </rPr>
      <t>SEGÚN TIPO DE ACCIDENTE Y DE ENFERMEDADES PROFESIONALES, POR MUTUAL</t>
    </r>
  </si>
  <si>
    <t xml:space="preserve"> MUTUALES</t>
  </si>
  <si>
    <r>
      <t xml:space="preserve">ACCIDENTES DEL TRABAJO </t>
    </r>
    <r>
      <rPr>
        <b/>
        <vertAlign val="superscript"/>
        <sz val="11"/>
        <rFont val="Arial"/>
        <family val="2"/>
      </rPr>
      <t>(1)</t>
    </r>
  </si>
  <si>
    <r>
      <t xml:space="preserve">TOTAL ACCIDENTES DEL TRABAJO </t>
    </r>
    <r>
      <rPr>
        <b/>
        <vertAlign val="superscript"/>
        <sz val="11"/>
        <rFont val="Arial"/>
        <family val="2"/>
      </rPr>
      <t>(1)</t>
    </r>
  </si>
  <si>
    <r>
      <t xml:space="preserve">ACCIDENTES DE TRAYECTO </t>
    </r>
    <r>
      <rPr>
        <b/>
        <vertAlign val="superscript"/>
        <sz val="11"/>
        <rFont val="Arial"/>
        <family val="2"/>
      </rPr>
      <t>(2)</t>
    </r>
  </si>
  <si>
    <r>
      <t xml:space="preserve">TOTAL ACCIDENTES DE TRAYECTO </t>
    </r>
    <r>
      <rPr>
        <b/>
        <vertAlign val="superscript"/>
        <sz val="11"/>
        <rFont val="Arial"/>
        <family val="2"/>
      </rPr>
      <t>(2)</t>
    </r>
  </si>
  <si>
    <t>ACCIDENTES (TRABAJO + TRAYECTO)</t>
  </si>
  <si>
    <t>TOTAL DE ACCIDENTES</t>
  </si>
  <si>
    <r>
      <t xml:space="preserve">ENFERMEDADES PROFESIONALES </t>
    </r>
    <r>
      <rPr>
        <b/>
        <vertAlign val="superscript"/>
        <sz val="11"/>
        <rFont val="Arial"/>
        <family val="2"/>
      </rPr>
      <t>(3)</t>
    </r>
  </si>
  <si>
    <r>
      <t xml:space="preserve">Asociación Chilena de Seguridad  </t>
    </r>
    <r>
      <rPr>
        <b/>
        <vertAlign val="superscript"/>
        <sz val="11"/>
        <rFont val="Arial"/>
        <family val="2"/>
      </rPr>
      <t>(4)</t>
    </r>
  </si>
  <si>
    <r>
      <t xml:space="preserve">TOTAL ENFERMEDADES PROFESIONALES </t>
    </r>
    <r>
      <rPr>
        <b/>
        <vertAlign val="superscript"/>
        <sz val="11"/>
        <rFont val="Arial"/>
        <family val="2"/>
      </rPr>
      <t>(3)</t>
    </r>
  </si>
  <si>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</si>
  <si>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Por "accidentes de trayecto" se entiende el total de accidentes de trayecto ocurridos a los trabajadores protegidos.</t>
  </si>
  <si>
    <t>(4) Se actualiza cifra del año 2013 de la AChS por modificación de cifras informada en el mes de abril de 2014.</t>
  </si>
  <si>
    <r>
      <t>TOTAL ACCIDENTES DE TRAYECTO</t>
    </r>
    <r>
      <rPr>
        <b/>
        <vertAlign val="superscript"/>
        <sz val="11"/>
        <rFont val="Arial"/>
        <family val="2"/>
      </rPr>
      <t xml:space="preserve"> (2)</t>
    </r>
  </si>
  <si>
    <t>TOTAL ACCIDENTES (TRABAJO + TRAYECTO)</t>
  </si>
  <si>
    <t xml:space="preserve">TOTAL ACCIDENTES </t>
  </si>
  <si>
    <t xml:space="preserve">TAMAÑO DE LA ENTIDAD
Número de Trabajadores  </t>
  </si>
  <si>
    <t xml:space="preserve"> 01 - 9</t>
  </si>
  <si>
    <t>TOTAL ACCIDENTES</t>
  </si>
  <si>
    <t>CUADRO N° 23</t>
  </si>
  <si>
    <t>TIPO DE ACCIDENTE / MUTUAL</t>
  </si>
  <si>
    <t>TASA  TOTAL ACCIDENTES DEL TRABAJO</t>
  </si>
  <si>
    <t>TASA TOTAL ACCIDENTES DE TRAYECTO</t>
  </si>
  <si>
    <t>TASA ACCIDENTES (TRABAJO + TRAYECTO)</t>
  </si>
  <si>
    <t>CUADRO N° 24</t>
  </si>
  <si>
    <t>TASA ACCIDENTES DEL TRABAJO</t>
  </si>
  <si>
    <t>TASA ACCIDENTES DE TRAYECTO</t>
  </si>
  <si>
    <t>TASA ACCIDENTABILIDAD</t>
  </si>
  <si>
    <t>TASA ACCIDENTABILIDAD TOTAL</t>
  </si>
  <si>
    <t>Nota: Corresponde al número de accidentes del periodo, dividido por el número de trabajadores promedio en cada año.</t>
  </si>
  <si>
    <t>MUTUALES / DÍAS PERDIDOS</t>
  </si>
  <si>
    <t>TOTAL ACCIDENTES DEL TRABAJO</t>
  </si>
  <si>
    <t>TOTAL ACCIDENTES DE TRAYECTO</t>
  </si>
  <si>
    <t>TOTAL POR ACCIDENTES (TRABAJO + TRAYECTO)</t>
  </si>
  <si>
    <t>TOTAL POR ENFERMEDADES PROFESIONALES</t>
  </si>
  <si>
    <t>CUADRO N° 28</t>
  </si>
  <si>
    <t>NÚMERO DE DÍAS PERDIDOS POR ACCIDENTES DEL TRABAJO</t>
  </si>
  <si>
    <t>NÚMERO TOTAL DE DÍAS PERDIDOS POR ACCIDENTES DEL TRABAJO</t>
  </si>
  <si>
    <t>NÚMERO DE DÍAS PERDIDOS POR ACCIDENTES DE TRAYECTO</t>
  </si>
  <si>
    <t>NÚMERO TOTAL DE DÍAS PERDIDOS POR ACCIDENTES DE TRAYECTO</t>
  </si>
  <si>
    <t>NÚMERO DE DÍAS PERDIDOS POR ACCIDENTES (TRABAJO + TRAYECTO)</t>
  </si>
  <si>
    <t>NÚMERO TOTAL DE DÍAS PERDIDOS POR ACCIDENTES</t>
  </si>
  <si>
    <t>NÚMERO DE DÍAS PERDIDOS POR ENFERMEDADES PROFESIONALES</t>
  </si>
  <si>
    <t>NÚMERO TOTAL DE DÍAS PERDIDOS POR ENFERMEDADES PROFESIONALES</t>
  </si>
  <si>
    <t>CUADRO N° 26</t>
  </si>
  <si>
    <t>ACTIVIDAD ECONÓMICA / DÍAS PERDIDOS</t>
  </si>
  <si>
    <t>POR ACCIDENTES DEL TRABAJO</t>
  </si>
  <si>
    <t>TOTAL POR ACCIDENTES DEL TRABAJO</t>
  </si>
  <si>
    <t>POR ACCIDENTES DE TRAYECTO</t>
  </si>
  <si>
    <t>TOTAL POR ACCIDENTES DE TRAYECTO</t>
  </si>
  <si>
    <t>POR ACCIDENTES (TRABAJO + TRAYECTO)</t>
  </si>
  <si>
    <t>POR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</si>
  <si>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</si>
  <si>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CUADRO N° 27</t>
  </si>
  <si>
    <t xml:space="preserve"> 01 a 10</t>
  </si>
  <si>
    <t xml:space="preserve"> 11 - 25</t>
  </si>
  <si>
    <r>
      <t>TOTAL</t>
    </r>
    <r>
      <rPr>
        <b/>
        <sz val="11"/>
        <rFont val="Arial"/>
        <family val="2"/>
      </rPr>
      <t xml:space="preserve"> POR ACCIDENTES</t>
    </r>
  </si>
  <si>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</si>
  <si>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 xml:space="preserve">TAMAÑO DE LA ENTIDAD / Número de Trabajadores   </t>
  </si>
  <si>
    <t>CUADRO N° 29</t>
  </si>
  <si>
    <t>NÚMERO DE FALLECIDOS POR ACCIDENTES DEL TRABAJO SEGÚN TIPO DE ACCIDENTE Y ORGANISMO ADMINISTRADOR</t>
  </si>
  <si>
    <t>ORGANISMOS ADMINISTRADORES</t>
  </si>
  <si>
    <t>FALLECIDOS POR ACCIDENTES DEL TRABAJO</t>
  </si>
  <si>
    <t>Instituto de Seguridad Laboral</t>
  </si>
  <si>
    <t>TOTAL FALLECIDOS POR ACCIDENTES DEL TRABAJO</t>
  </si>
  <si>
    <t>FALLECIDOS POR ACCIDENTES DE TRAYECTO</t>
  </si>
  <si>
    <t>TOTAL FALLECIDOS POR ACCIDENTES DE TRAYECTO</t>
  </si>
  <si>
    <t>FALLECIDOS (TRABAJO + TRAYECTO)</t>
  </si>
  <si>
    <t>TOTAL FALLECIDOS (TRABAJO + TRAYECTO)</t>
  </si>
  <si>
    <t>C.CH.C.</t>
  </si>
  <si>
    <t xml:space="preserve">I.S.L.  </t>
  </si>
  <si>
    <t>Extranjero</t>
  </si>
  <si>
    <t>CUADRO N° 31</t>
  </si>
  <si>
    <t>NÚMERO DE FALLECIDOS POR ACCIDENTES DEL TRABAJO EN MUTUALIDADES E ISL, SEGÚN TIPO DE ACCIDENTE, POR ACTIVIDAD ECONÓMICA Y SEXO</t>
  </si>
  <si>
    <t>TOTAL POR ACCIDENTES</t>
  </si>
  <si>
    <t xml:space="preserve">ADMINISTRADORES </t>
  </si>
  <si>
    <t xml:space="preserve">Mutual de Seguridad C.Ch.C. </t>
  </si>
  <si>
    <t>Administración Delegada</t>
  </si>
  <si>
    <t xml:space="preserve">Nota: El número de subsidios iniciados incluye accidentes de trayecto.   </t>
  </si>
  <si>
    <t>(Monto en miles de $ de cada año)</t>
  </si>
  <si>
    <t>2 0 1 2</t>
  </si>
  <si>
    <t>2 0 1 3</t>
  </si>
  <si>
    <t>2 0 1 4</t>
  </si>
  <si>
    <t>Número</t>
  </si>
  <si>
    <t xml:space="preserve">Monto  </t>
  </si>
  <si>
    <t>TIPO DE PENSIÓN</t>
  </si>
  <si>
    <t>NÚMERO</t>
  </si>
  <si>
    <t>MONTO</t>
  </si>
  <si>
    <t xml:space="preserve">  Asoc. Chilena de Seg.</t>
  </si>
  <si>
    <t>Invalidez Parcial</t>
  </si>
  <si>
    <t>Invalidez Total</t>
  </si>
  <si>
    <t>Gran Invalidez</t>
  </si>
  <si>
    <t>Viudez</t>
  </si>
  <si>
    <t>Madre de hijo de filiación no matrimonial</t>
  </si>
  <si>
    <t>Orfandad</t>
  </si>
  <si>
    <t xml:space="preserve">  Mutual de Seg. C.Ch.C.</t>
  </si>
  <si>
    <t xml:space="preserve">   Inst. de Seg. del Trab.</t>
  </si>
  <si>
    <r>
      <t xml:space="preserve">Invalidez Total </t>
    </r>
    <r>
      <rPr>
        <vertAlign val="superscript"/>
        <sz val="11"/>
        <rFont val="Arial"/>
        <family val="2"/>
      </rPr>
      <t>(1)</t>
    </r>
  </si>
  <si>
    <t>(1) Invalidez Total del ISL, incluye Invalidez Parcial y Gran Invalidez, tanto en número como en el monto.</t>
  </si>
  <si>
    <t>NÚMERO DE PENSIONES DE LA LEY N° 16.744  CONCEDIDAS POR LOS ORGANISMOS ADMINISTRADORES, SEGÚN TIPO DE PENSIÓN</t>
  </si>
  <si>
    <t>TIPO  DE PENSIÓN</t>
  </si>
  <si>
    <t>Asoc. Chilena de Seg.</t>
  </si>
  <si>
    <t>Mutual de Seg. C. Ch. C.</t>
  </si>
  <si>
    <t>Inst. de Seg. del Trabajo</t>
  </si>
  <si>
    <t xml:space="preserve"> I.S.L. - ex Otras Cajas</t>
  </si>
  <si>
    <t>MONTO  DEL  INGRESO  MÍNIMO,  SEGÚN  TIPO  Y PERÍODOS</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</si>
  <si>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</si>
  <si>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</si>
  <si>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</si>
  <si>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</si>
  <si>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</si>
  <si>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</si>
  <si>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</si>
  <si>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</si>
  <si>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</si>
  <si>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</si>
  <si>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</si>
  <si>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</si>
  <si>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</si>
  <si>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</si>
  <si>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 </t>
  </si>
  <si>
    <t>AGOSTO</t>
  </si>
  <si>
    <t>FECHA</t>
  </si>
  <si>
    <t>VALOR</t>
  </si>
  <si>
    <t xml:space="preserve"> 1-DIC-1993</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</si>
  <si>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</si>
  <si>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</si>
  <si>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</si>
  <si>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</si>
  <si>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</si>
  <si>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</si>
  <si>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</si>
  <si>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</si>
  <si>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</si>
  <si>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</si>
  <si>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</si>
  <si>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</si>
  <si>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</si>
  <si>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</si>
  <si>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</si>
  <si>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</si>
  <si>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</si>
  <si>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</si>
  <si>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</si>
  <si>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</si>
  <si>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 xml:space="preserve"> 1-JUL-2011</t>
  </si>
  <si>
    <t xml:space="preserve"> 1-JUL-2012</t>
  </si>
  <si>
    <t xml:space="preserve"> 1-AGO-2013</t>
  </si>
  <si>
    <t xml:space="preserve"> 1-JUL-2014</t>
  </si>
  <si>
    <t>(a) El artículo 1º Nº49  de la Ley Nº 19.250, dispuso que a  contar del 1° de diciembre de 1993, la remuneración mínima de los trabajadores de casa particular será el equivalente al 75% del Ingreso Mínimo Mensual.</t>
  </si>
  <si>
    <t>TOPE  MÁXIMO  DE  IMPOSICIONES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</si>
  <si>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</si>
  <si>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</si>
  <si>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</si>
  <si>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</si>
  <si>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</si>
  <si>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</si>
  <si>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</si>
  <si>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</si>
  <si>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</si>
  <si>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</si>
  <si>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</si>
  <si>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</si>
  <si>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</si>
  <si>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</si>
  <si>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 xml:space="preserve">NOTAS : - Los  montos  de  tope  máximo  imponible  son  aplicables  a  cotizantes no  afectos  </t>
  </si>
  <si>
    <t xml:space="preserve">                  al  D.L. Nº 3.500 de 1980.</t>
  </si>
  <si>
    <t xml:space="preserve">                - La equivalencia corresponde al valor de la U.F. del último día del mes anterior.</t>
  </si>
  <si>
    <t>CUADRO Nº 42</t>
  </si>
  <si>
    <t>MONTO UNITARIO DE LAS PENSIONES MÍNIMAS SEGÚN TIPO</t>
  </si>
  <si>
    <t>( En  pesos de cada año )</t>
  </si>
  <si>
    <t xml:space="preserve"> DIC 1998</t>
  </si>
  <si>
    <t xml:space="preserve"> ENE 1999</t>
  </si>
  <si>
    <t xml:space="preserve"> DIC 1999</t>
  </si>
  <si>
    <t xml:space="preserve"> DIC 2000</t>
  </si>
  <si>
    <t xml:space="preserve"> DIC 2001</t>
  </si>
  <si>
    <t xml:space="preserve"> DIC 2002</t>
  </si>
  <si>
    <t xml:space="preserve"> DIC 2003</t>
  </si>
  <si>
    <t xml:space="preserve">T I P O  D E  P E N S I O N E S </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</si>
  <si>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</si>
  <si>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</si>
  <si>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</si>
  <si>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</si>
  <si>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</si>
  <si>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</si>
  <si>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</si>
  <si>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</si>
  <si>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</si>
  <si>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</si>
  <si>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</si>
  <si>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</si>
  <si>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</si>
  <si>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</si>
  <si>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</si>
  <si>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</si>
  <si>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</si>
  <si>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</si>
  <si>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</si>
  <si>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</si>
  <si>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</si>
  <si>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</si>
  <si>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</si>
  <si>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</si>
  <si>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17,748,36</t>
  </si>
  <si>
    <t>CUADRO Nº 43</t>
  </si>
  <si>
    <t xml:space="preserve"> SEP 2005</t>
  </si>
  <si>
    <t xml:space="preserve"> DIC 2005</t>
  </si>
  <si>
    <t xml:space="preserve"> MAYO 2006</t>
  </si>
  <si>
    <t xml:space="preserve"> DIC 2006</t>
  </si>
  <si>
    <t xml:space="preserve"> DIC 2007</t>
  </si>
  <si>
    <t xml:space="preserve"> DIC 2008</t>
  </si>
  <si>
    <t xml:space="preserve"> DIC 2010</t>
  </si>
  <si>
    <t xml:space="preserve"> DIC 2011</t>
  </si>
  <si>
    <t xml:space="preserve"> DIC 2012</t>
  </si>
  <si>
    <t xml:space="preserve"> DIC 2013</t>
  </si>
  <si>
    <t xml:space="preserve"> DIC 2014</t>
  </si>
  <si>
    <t xml:space="preserve"> NOV 2005</t>
  </si>
  <si>
    <t xml:space="preserve"> ABR 2006</t>
  </si>
  <si>
    <t xml:space="preserve"> NOV 2006</t>
  </si>
  <si>
    <t xml:space="preserve"> NOV 2007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</si>
  <si>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</si>
  <si>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</si>
  <si>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</si>
  <si>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</si>
  <si>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</si>
  <si>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</si>
  <si>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</si>
  <si>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114,765,54</t>
  </si>
  <si>
    <t xml:space="preserve"> PARA PENSIONADOS DE 75 AÑOS Y MÁS</t>
  </si>
  <si>
    <t>CUADRO Nº 44</t>
  </si>
  <si>
    <t>LÍMITE MAXIMO INICIAL DE PENSIONES</t>
  </si>
  <si>
    <t>DESDE</t>
  </si>
  <si>
    <t>HASTA</t>
  </si>
  <si>
    <t xml:space="preserve">    MONTO       (En $ de c/año)</t>
  </si>
  <si>
    <t>E Q U I V A L E N C I A</t>
  </si>
  <si>
    <t xml:space="preserve">       HASTA</t>
  </si>
  <si>
    <t>Marzo</t>
  </si>
  <si>
    <t>Junio</t>
  </si>
  <si>
    <t xml:space="preserve">50 Sueldos Vitales </t>
  </si>
  <si>
    <t>Julio</t>
  </si>
  <si>
    <t>Noviembre</t>
  </si>
  <si>
    <t xml:space="preserve"> "</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</si>
  <si>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</si>
  <si>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</si>
  <si>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</si>
  <si>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</si>
  <si>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</si>
  <si>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</si>
  <si>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</si>
  <si>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</si>
  <si>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</si>
  <si>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</si>
  <si>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</si>
  <si>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</si>
  <si>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</si>
  <si>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</si>
  <si>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9°de la Ley N°19.200, que fijó en $430.605 el límite inicial de pensiones, dispuso que éste se reajustará en el mismo porcentaje y oportunidad en que lo sean las pensiones por aplicación del art.14 del DL N°2.448 de 1979.</t>
  </si>
  <si>
    <t>CUADRO Nº 45</t>
  </si>
  <si>
    <t>MAY. 2006</t>
  </si>
  <si>
    <t>DIC. 2006</t>
  </si>
  <si>
    <t>DIC. 2007</t>
  </si>
  <si>
    <t>DIC. 2008</t>
  </si>
  <si>
    <t xml:space="preserve"> DIC. 2010</t>
  </si>
  <si>
    <t>NOV. 2006</t>
  </si>
  <si>
    <t>NOV. 2007</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</si>
  <si>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</si>
  <si>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</si>
  <si>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</si>
  <si>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</si>
  <si>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</si>
  <si>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</si>
  <si>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</si>
  <si>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</si>
  <si>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</si>
  <si>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</si>
  <si>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</si>
  <si>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</si>
  <si>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</si>
  <si>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</si>
  <si>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46</t>
  </si>
  <si>
    <t>DIC. 2010</t>
  </si>
  <si>
    <t>NOV.2010</t>
  </si>
  <si>
    <t>NOV.2011</t>
  </si>
  <si>
    <t>PENSIONES MÍNIMAS,  ART. 26 LEY Nº 15.386</t>
  </si>
  <si>
    <t>PARA BENEFICIARIOS DE 70 AÑOS DE EDAD O MÁS</t>
  </si>
  <si>
    <t>PENSIONES ASISTENCIALES,  ART. 27 LEY Nº 15.386</t>
  </si>
  <si>
    <t xml:space="preserve"> </t>
  </si>
  <si>
    <t>DIC. 2011</t>
  </si>
  <si>
    <t>DIC. 2012</t>
  </si>
  <si>
    <t>DIC. 2013</t>
  </si>
  <si>
    <t>DIC. 2014</t>
  </si>
  <si>
    <t>NOV. 2012</t>
  </si>
  <si>
    <t>NOV. 2013</t>
  </si>
  <si>
    <t>NOV. 2014</t>
  </si>
  <si>
    <t>PARA BENEFICIARIOS MAYORES DE 75 AÑOS</t>
  </si>
  <si>
    <t>CUADRO Nº 48</t>
  </si>
  <si>
    <t>REAJUSTES E INCREMENTOS APLICABLES A LAS PENSIONES DE LA LEY N°16.744</t>
  </si>
  <si>
    <t>L E G I S L A C I Ó N</t>
  </si>
  <si>
    <t>FECHA DE APLIC.</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</si>
  <si>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</si>
  <si>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</si>
  <si>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</si>
  <si>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</si>
  <si>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</si>
  <si>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</si>
  <si>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</si>
  <si>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</si>
  <si>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</si>
  <si>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</si>
  <si>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</si>
  <si>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</si>
  <si>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</si>
  <si>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</si>
  <si>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</si>
  <si>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</si>
  <si>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</si>
  <si>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</si>
  <si>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</si>
  <si>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</si>
  <si>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</si>
  <si>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</si>
  <si>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</si>
  <si>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</si>
  <si>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</si>
  <si>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</si>
  <si>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</si>
  <si>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</si>
  <si>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</si>
  <si>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</si>
  <si>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</si>
  <si>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</si>
  <si>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</si>
  <si>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</si>
  <si>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</si>
  <si>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</si>
  <si>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</si>
  <si>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</si>
  <si>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</si>
  <si>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</si>
  <si>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</si>
  <si>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</si>
  <si>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</si>
  <si>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</si>
  <si>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</si>
  <si>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</si>
  <si>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</si>
  <si>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</si>
  <si>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</si>
  <si>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</si>
  <si>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</si>
  <si>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</si>
  <si>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</si>
  <si>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</si>
  <si>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</si>
  <si>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</si>
  <si>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Marzo 1977</t>
  </si>
  <si>
    <t>D.L. Nº  1.770</t>
  </si>
  <si>
    <t>Mayo 1977</t>
  </si>
  <si>
    <t>Julio 1977</t>
  </si>
  <si>
    <t>Diciembre 1977</t>
  </si>
  <si>
    <t>Marzo 1978</t>
  </si>
  <si>
    <t>Julio 1978</t>
  </si>
  <si>
    <t>D.L. Nº   2.444</t>
  </si>
  <si>
    <t>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</si>
  <si>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</si>
  <si>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</si>
  <si>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</si>
  <si>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</si>
  <si>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</si>
  <si>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Diciembre 1978</t>
  </si>
  <si>
    <t>Marzo 1979</t>
  </si>
  <si>
    <t>Julio 1979</t>
  </si>
  <si>
    <t>Diciembre 1979</t>
  </si>
  <si>
    <t>D.L.Nºs  670 y 3.001</t>
  </si>
  <si>
    <t>Abril 1980</t>
  </si>
  <si>
    <t>Octubre 1980</t>
  </si>
  <si>
    <t>D.L.Nº s 2.448 y 3.529</t>
  </si>
  <si>
    <t>Junio 1981</t>
  </si>
  <si>
    <t>D.L.Nº2.448 y L. Nº18.134</t>
  </si>
  <si>
    <t>Octubre 1982</t>
  </si>
  <si>
    <t>D.L. Nº  2.448</t>
  </si>
  <si>
    <t>Mayo 1983</t>
  </si>
  <si>
    <t>Enero 1984</t>
  </si>
  <si>
    <t>Noviembre 1984</t>
  </si>
  <si>
    <t>Ley  Nº 18.413</t>
  </si>
  <si>
    <t>Mayo 1985</t>
  </si>
  <si>
    <t>Enero 1986</t>
  </si>
  <si>
    <t>L ey Nº 18.549</t>
  </si>
  <si>
    <t>Julio 1986</t>
  </si>
  <si>
    <t>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</si>
  <si>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</si>
  <si>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</si>
  <si>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</si>
  <si>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</si>
  <si>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</si>
  <si>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</si>
  <si>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</si>
  <si>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</si>
  <si>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</si>
  <si>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</si>
  <si>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</si>
  <si>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</si>
  <si>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</si>
  <si>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</si>
  <si>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</si>
  <si>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Diciembre 1988</t>
  </si>
  <si>
    <t xml:space="preserve">Amplificación montos brutos de pensión en porcentajes variables, según la Entidad </t>
  </si>
  <si>
    <t xml:space="preserve">Previsional de que se trata. </t>
  </si>
  <si>
    <t>Ley Nº18.766</t>
  </si>
  <si>
    <t>Enero 1989</t>
  </si>
  <si>
    <t>Ley Nº18.806</t>
  </si>
  <si>
    <t>Junio 1989</t>
  </si>
  <si>
    <t xml:space="preserve">Para  beneficiarios de 65 o más años, hombres, o 60 ó mas años, mujeres, y pensión de </t>
  </si>
  <si>
    <t>monto inferior a $21.001.Monto reajustado no menor a $22.050.-</t>
  </si>
  <si>
    <t>Noviembre 1989</t>
  </si>
  <si>
    <t>D.L. Nº  2.448 y L.18.987</t>
  </si>
  <si>
    <t>Julio 1990</t>
  </si>
  <si>
    <t>Para pensiones no mínimas.-</t>
  </si>
  <si>
    <t>Para pensiones mínimas.</t>
  </si>
  <si>
    <t>Febrero 1991</t>
  </si>
  <si>
    <t>Ley Nº 19.073</t>
  </si>
  <si>
    <t>Julio 1991</t>
  </si>
  <si>
    <t>Para pensiones no mínimas de hasta $ 80.000, al 30/06/91, iniciadas antes del 01/05/85,</t>
  </si>
  <si>
    <t>o de sobrevivencia originadas en pensiones  vigentes al 30/04/85</t>
  </si>
  <si>
    <t>Noviembre 1991</t>
  </si>
  <si>
    <t>Julio 1992</t>
  </si>
  <si>
    <t>Para  pensiones que a junio de 1991 tenían valor superior a $80.000, y hasta $120.000</t>
  </si>
  <si>
    <t>iniciadas antes del 01/05/85, o de sobrev. originadas en pensiones vigentes al 30/04/85</t>
  </si>
  <si>
    <t>D.L. Nº  2.448 y L.19.181</t>
  </si>
  <si>
    <t>Diciembre 1992</t>
  </si>
  <si>
    <t>Por sobre el 15,05 % , para  pensiones que a junio de 1991 tenían valor superior  a $120.000</t>
  </si>
  <si>
    <t>D.L. Nº  2.448 y L.19.262</t>
  </si>
  <si>
    <t>Diciembre 1993</t>
  </si>
  <si>
    <t>Diciembre 1994</t>
  </si>
  <si>
    <t>Ley Nº 19.398</t>
  </si>
  <si>
    <t>Septiembre 1995</t>
  </si>
  <si>
    <t xml:space="preserve">Para pensiones cuyos montos al 01/09/95, no superen los $ 100.000. Aumento a </t>
  </si>
  <si>
    <t>$110,000 de todas aquellas pensiones superiores a $100.000 e inferiores a $110.000</t>
  </si>
  <si>
    <t>Diciembre 1995</t>
  </si>
  <si>
    <t>Ley  Nº 19.454.</t>
  </si>
  <si>
    <t>Junio 1996</t>
  </si>
  <si>
    <t>Reajuste extraordinario para las pensiones mínimas de mayores de 70 años,a que se refiere</t>
  </si>
  <si>
    <t>el DL Nº 3.360, de 1980.</t>
  </si>
  <si>
    <t>Diciembre 1996</t>
  </si>
  <si>
    <t>Diciembre 1997</t>
  </si>
  <si>
    <t>Ley  Nº 19.539</t>
  </si>
  <si>
    <t>Reajuste extraordinario para las pensiones mínimas .</t>
  </si>
  <si>
    <t>Diciembre 1998</t>
  </si>
  <si>
    <t>Ley Nº 19.578</t>
  </si>
  <si>
    <t>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</si>
  <si>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</si>
  <si>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</si>
  <si>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</si>
  <si>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</si>
  <si>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</si>
  <si>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</si>
  <si>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</si>
  <si>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</si>
  <si>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</si>
  <si>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</si>
  <si>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</si>
  <si>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</si>
  <si>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</si>
  <si>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</si>
  <si>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Diciembre 1999</t>
  </si>
  <si>
    <t>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</si>
  <si>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</si>
  <si>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</si>
  <si>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</si>
  <si>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</si>
  <si>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</si>
  <si>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</si>
  <si>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</si>
  <si>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</si>
  <si>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</si>
  <si>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</si>
  <si>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</si>
  <si>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</si>
  <si>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</si>
  <si>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</si>
  <si>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</si>
  <si>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</si>
  <si>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</si>
  <si>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</si>
  <si>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</si>
  <si>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</si>
  <si>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</si>
  <si>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</si>
  <si>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</si>
  <si>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</si>
  <si>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</si>
  <si>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LEGISLACION</t>
  </si>
  <si>
    <t>TIPO DE AGUINALDO</t>
  </si>
  <si>
    <t>MONTO (En $)</t>
  </si>
  <si>
    <t xml:space="preserve">OBSERVACIONES </t>
  </si>
  <si>
    <t>Ley N° 18.446</t>
  </si>
  <si>
    <t xml:space="preserve"> Fiestas Patrias</t>
  </si>
  <si>
    <t>Por c/persona por la que se perciba Asignación Familiar Mínimo $500 p/pensionado</t>
  </si>
  <si>
    <t>"</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</si>
  <si>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</si>
  <si>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</si>
  <si>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</si>
  <si>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</si>
  <si>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</si>
  <si>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</si>
  <si>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</si>
  <si>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</si>
  <si>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</si>
  <si>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</si>
  <si>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</si>
  <si>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</si>
  <si>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</si>
  <si>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</si>
  <si>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</si>
  <si>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</si>
  <si>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</si>
  <si>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</si>
  <si>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</si>
  <si>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</si>
  <si>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</si>
  <si>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</si>
  <si>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</si>
  <si>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</si>
  <si>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</si>
  <si>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</si>
  <si>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</si>
  <si>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</si>
  <si>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</si>
  <si>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</si>
  <si>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</si>
  <si>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</si>
  <si>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</si>
  <si>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</si>
  <si>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</si>
  <si>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</si>
  <si>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</si>
  <si>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</si>
  <si>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</si>
  <si>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</si>
  <si>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</si>
  <si>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</si>
  <si>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</si>
  <si>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</si>
  <si>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</si>
  <si>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</si>
  <si>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</si>
  <si>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</si>
  <si>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</si>
  <si>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</si>
  <si>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</si>
  <si>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</si>
  <si>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</si>
  <si>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</si>
  <si>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</si>
  <si>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</si>
  <si>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</si>
  <si>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</si>
  <si>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</si>
  <si>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</si>
  <si>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</si>
  <si>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</si>
  <si>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</si>
  <si>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</si>
  <si>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</si>
  <si>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</si>
  <si>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</si>
  <si>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</si>
  <si>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</si>
  <si>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</si>
  <si>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</si>
  <si>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</si>
  <si>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</si>
  <si>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</si>
  <si>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</si>
  <si>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</si>
  <si>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</si>
  <si>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</si>
  <si>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</si>
  <si>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</si>
  <si>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</si>
  <si>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FECHA DE PAGO</t>
  </si>
  <si>
    <t>LEGISLACIÓN</t>
  </si>
  <si>
    <t>Ley N° 19.985</t>
  </si>
  <si>
    <t>REGIÓN</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</si>
  <si>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</si>
  <si>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</si>
  <si>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 xml:space="preserve">TASA TOTAL ACCIDENTES (TRABAJO + TRAYECTO) </t>
  </si>
  <si>
    <t>TOTAL ENFERMEDADES PROFESIONALES</t>
  </si>
  <si>
    <t>CUADRO N° 30</t>
  </si>
  <si>
    <t>NÚMERO DE FALLECIDOS POR ACCIDENTES DEL TRABAJO, SEGÚN TIPO DE ACCIDENTE,  REGIÓN Y ORGANISMO ADMINISTRADOR</t>
  </si>
  <si>
    <t>NÚMERO DE FALLECIDOS POR ACCIDENTES DEL TRABAJO, SEGÚN TIPO DE ACCIDENTE,  ACTIVIDAD ECONÓMICA Y ORGANISMO ADMINISTRADOR</t>
  </si>
  <si>
    <t>Enfermedades Profesionales</t>
  </si>
  <si>
    <t>Accidentes del Trabajo</t>
  </si>
  <si>
    <t>Accidentes de Trayecto</t>
  </si>
  <si>
    <t xml:space="preserve">Intituto de Seguridad Laboral </t>
  </si>
  <si>
    <t>SUBTOTAL MUTUALIDADES</t>
  </si>
  <si>
    <t>SUB-TOTAL  I.S.L.</t>
  </si>
  <si>
    <t>SUB-TOTAL  MUTUALIDADES</t>
  </si>
  <si>
    <t xml:space="preserve">Instituto de Seguridad Laboral </t>
  </si>
  <si>
    <t>Administradores Delegados</t>
  </si>
  <si>
    <t>CUADRO N° 5</t>
  </si>
  <si>
    <t>CUADRO N° 6</t>
  </si>
  <si>
    <t>CUADRO Nº 7</t>
  </si>
  <si>
    <t>CUADRO Nº 8</t>
  </si>
  <si>
    <t>CUADRO Nº 12</t>
  </si>
  <si>
    <t>CUADRO N° 10</t>
  </si>
  <si>
    <t>CUADRO Nº 19</t>
  </si>
  <si>
    <t>CUADRO Nº 20</t>
  </si>
  <si>
    <t>CUADRO N° 25</t>
  </si>
  <si>
    <t>CUADRO N° 32</t>
  </si>
  <si>
    <t>CUADRO N° 33</t>
  </si>
  <si>
    <t>CUADRO N° 34</t>
  </si>
  <si>
    <t>CUADRO N° 35</t>
  </si>
  <si>
    <t>MONTO TOTAL PAGADO EN SUBSIDIOS POR ACCIDENTES DEL TRABAJO, DE TRAYECTO Y ENFERMEDADES PROFESIONALES, SEGÚN MUTUAL</t>
  </si>
  <si>
    <t>NÚMERO PROMEDIO MENSUAL DE TRABAJADORES PROTEGIDOS POR EL SEGURO DE LA LEY N° 16.744</t>
  </si>
  <si>
    <t>NÚMERO PROMEDIO MENSUAL DE ENTIDADES EMPLEADORAS COTIZANTES DE LA LEY N° 16.744, SEGÚN ORGANISMOS ADMINISTRADORES</t>
  </si>
  <si>
    <t>NÚMERO PROMEDIO MENSUAL DE TRABAJADORES POR LOS QUE SE COTIZÓ PARA EL SEGURO DE LA LEY N° 16.744, SEGÚN ORGANISMOS ADMINISTRADORES</t>
  </si>
  <si>
    <t>NÚMERO PROMEDIO MENSUAL DE TRABAJADORES POR LOS QUE SE COTIZÓ PARA EL SEGURO DE LA LEY Nº 16.744, POR REGIÓN Y ORGANISMO ADMINISTRADOR</t>
  </si>
  <si>
    <t xml:space="preserve">NÚMERO PROMEDIO MENSUAL DE TRABAJADORES POR LOS QUE SE COTIZÓ EN EL INSTITUTO DE SEGURIDAD LABORAL PARA EL SEGURO DE LA LEY Nº 16.744, POR REGIÓN Y ACTIVIDAD ECONÓMICA </t>
  </si>
  <si>
    <t>NÚMERO PROMEDIO MENSUAL DE TRABAJADORES POR LOS QUE SE COTIZÓ EN LAS MUTUALIDADES DE EMPLEADORES PARA EL SEGURO DE LA LEY N° 16.744, POR REGIÓN Y ACTIVIDAD ECONÓMICA</t>
  </si>
  <si>
    <t>NÚMERO DE SUBSIDIOS INICIADOS POR ACCIDENTES DEL TRABAJO Y ENFERMEDADES PROFESIONALES, SEGÚN ORGANISMO ADMINISTRADOR</t>
  </si>
  <si>
    <t>NÚMERO DE DÍAS DE SUBSIDIO PAGADOS POR ACCIDENTES DEL TRABAJO Y ENFERMEDADES PROFESIONALES, SEGÚN ORGANISMO ADMINISTRADOR</t>
  </si>
  <si>
    <t>NÚMERO Y MONTO DE INDEMNIZACIONES POR ACCIDENTES DEL TRABAJO Y ENFERMEDADES PROFESIONALES PAGADAS SEGÚN ORGANISMO ADMINISTRADOR</t>
  </si>
  <si>
    <t>NÚMERO PROMEDIO MENSUAL Y MONTOS TOTALES DE LAS PENSIONES  DE LA LEY N° 16.744, EMITIDAS A PAGO, SEGÚN ORGANISMO ADMINISTRADOR Y TIPO DE PENSIÓN</t>
  </si>
  <si>
    <t>CUADRO Nº 49</t>
  </si>
  <si>
    <t>CUADRO Nº 50</t>
  </si>
  <si>
    <t>CUADRO Nº 51</t>
  </si>
  <si>
    <t>CUADRO Nº 56</t>
  </si>
  <si>
    <t>NÚMERO PROMEDIO MENSUAL DE TRABAJADORES PROTEGIDOS POR EL SEGURO DE LA LEY Nº 16.744 , SEGÚN SEXO Y ACTIVIDAD ECONÓMICA</t>
  </si>
  <si>
    <t>(En $ de c/año)</t>
  </si>
  <si>
    <t>REMUNERACIÓN  MÍNIMA  IMPONIBLE DE TRABAJADORES DE CASA PARTICULAR</t>
  </si>
  <si>
    <t>1998  -  2003</t>
  </si>
  <si>
    <t>MONTO UNITARIO DE LAS BONIFICACIONES LEY 19.403 A LAS PENSIONES MÍNIMAS DE VIUDEZ Y DE LA MADRE DE LOS HIJOS DE FILIACIÓN NO MATRIMONIAL DEL CAUSANTE</t>
  </si>
  <si>
    <t>MONTO UNITARIO DE LAS BONIFICACIONES LEY 19.539 A LAS PENSIONES MÍNIMAS DE VIUDEZ Y DE LA MADRE DE LOS HIJOS  DE FILIACION NO MATRIMONIAL DEL CAUSANTE</t>
  </si>
  <si>
    <t>MONTO UNITARIO DE LAS BONIFICACIONES LEY N° 19.953 A LAS PENSIONES MÍNIMAS DE VIUDEZ Y DE LA MADRE DE LOS HIJOS DE FILIACIÓN NO MATRIMONIAL DEL CAUSANTE</t>
  </si>
  <si>
    <t>MONTO UNITARIO DE LOS AGUINALDOS OTORGADOS A LOS PENSIONADOS</t>
  </si>
  <si>
    <t>MONTO UNITARIO DE BONOS DE INVIERNO OTORGADOS A LOS PENSIONADOS</t>
  </si>
  <si>
    <t>N° Cuadro</t>
  </si>
  <si>
    <t>(En pesos)</t>
  </si>
  <si>
    <t xml:space="preserve"> ( Monto en pesos de cada año )</t>
  </si>
  <si>
    <t>(Por 100.000 trabajadores)</t>
  </si>
  <si>
    <t>(Monto en miles de pesos)</t>
  </si>
  <si>
    <r>
      <t xml:space="preserve">Mutuales </t>
    </r>
    <r>
      <rPr>
        <b/>
        <vertAlign val="superscript"/>
        <sz val="11"/>
        <rFont val="Arial"/>
        <family val="2"/>
      </rPr>
      <t>(1)</t>
    </r>
  </si>
  <si>
    <r>
      <t>ISL</t>
    </r>
    <r>
      <rPr>
        <b/>
        <vertAlign val="superscript"/>
        <sz val="11"/>
        <rFont val="Arial"/>
        <family val="2"/>
      </rPr>
      <t>(2)</t>
    </r>
  </si>
  <si>
    <t>CUADRO Nº 15</t>
  </si>
  <si>
    <t xml:space="preserve">NÚMERO PROMEDIO MENSUAL DE TRABAJADORES POR LOS QUE SE COTIZÓ PARA EL SEGURO DE LA LEY Nº 16.744, POR ACTIVIDAD ECONÓMICA Y ORGANISMO ADMINISTRADOR </t>
  </si>
  <si>
    <t xml:space="preserve">PENSIONES ASISTENCIALES,  ART. 26 LEY Nº 15.386 </t>
  </si>
  <si>
    <t>Pesca</t>
  </si>
  <si>
    <t>2 0 1 5</t>
  </si>
  <si>
    <t>Agricultura, ganadería, caza y silvicultura</t>
  </si>
  <si>
    <t>Explotación de minas y canteras</t>
  </si>
  <si>
    <t>Industrias Manufactureras</t>
  </si>
  <si>
    <t>Suministro de electricidad, gas y agua</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</si>
  <si>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</si>
  <si>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</si>
  <si>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</si>
  <si>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</si>
  <si>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</si>
  <si>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</si>
  <si>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</si>
  <si>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</si>
  <si>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</si>
  <si>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</si>
  <si>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</si>
  <si>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 xml:space="preserve">Nota: No incluye accidentes de trayecto.
        </t>
  </si>
  <si>
    <t>NÚMERO DE SUBSIDIOS INICIADOS POR ACCIDENTES DEL TRABAJO, DE TRAYECTO Y ENFERMEDADES PROFESIONALES, SEGÚN MUTUAL POR SEXO</t>
  </si>
  <si>
    <t>NÚMERO PROMEDIO MENSUAL Y MONTOS TOTALES DE LAS PENSIONES  DE LA LEY N° 16.744, EMITIDAS A PAGO, SEGÚN ORGANISMO ADMINISTRADOR Y TIPO DE PENSIÓN Y SEXO</t>
  </si>
  <si>
    <t>CUADRO N° 36</t>
  </si>
  <si>
    <t>CUADRO N° 37</t>
  </si>
  <si>
    <t>CUADRO N° 38</t>
  </si>
  <si>
    <t>CUADRO Nº 47</t>
  </si>
  <si>
    <t>CUADRO Nº 55</t>
  </si>
  <si>
    <t>CUADRO Nº 57</t>
  </si>
  <si>
    <t>NÚMERO DE DÍAS DE SUBSIDIO PAGADOS POR ACCIDENTES DEL TRABAJO, DE TRAYECTO Y ENFERMEDADES PROFESIONALES, SEGÚN MUTUAL POR SEXO</t>
  </si>
  <si>
    <t>Ley N°20.883</t>
  </si>
  <si>
    <t>Por c/pensionado, más $11.586 por cada causante de Asignación Familiar acreditado.</t>
  </si>
  <si>
    <t xml:space="preserve"> Diciembre 2015</t>
  </si>
  <si>
    <t>DIC.2015</t>
  </si>
  <si>
    <t xml:space="preserve"> DIC 2015</t>
  </si>
  <si>
    <t xml:space="preserve"> 1-JUL-2015</t>
  </si>
  <si>
    <t>REGION</t>
  </si>
  <si>
    <t>REGIONES</t>
  </si>
  <si>
    <t>CUADRO Nº 53</t>
  </si>
  <si>
    <t>(2) Corresponde a pensiones del art.1° transitorio de la Ley N°16.744</t>
  </si>
  <si>
    <r>
      <t xml:space="preserve">Otras Pensiones </t>
    </r>
    <r>
      <rPr>
        <vertAlign val="superscript"/>
        <sz val="11"/>
        <rFont val="Arial"/>
        <family val="2"/>
      </rPr>
      <t>(2)</t>
    </r>
  </si>
  <si>
    <t xml:space="preserve">NÚMERO PROMEDIO MENSUAL DE TRABAJADORES PROTEGIDOS POR EL SEGURO DE LA LEY N° 16.744, SEGÚN REGIÓN Y MUTUAL   </t>
  </si>
  <si>
    <t>NÚMERO PROMEDIO MENSUAL DE ENTIDADES EMPLEADORAS COTIZANTES DE LA LEY Nº 16.744, POR ACTIVIDAD ECONÓMICA Y MUTUAL</t>
  </si>
  <si>
    <t>NÚMERO PROMEDIO MENSUAL DE ENTIDADES EMPLEADORAS COTIZANTES DE LA LEY Nº 16.744, POR REGIÓN Y MUTUAL</t>
  </si>
  <si>
    <r>
      <t>NÚMERO DE ACCIDENTES, DEL TRABAJO</t>
    </r>
    <r>
      <rPr>
        <b/>
        <sz val="11"/>
        <rFont val="Arial"/>
        <family val="2"/>
      </rPr>
      <t>, DE TRAYECTO</t>
    </r>
    <r>
      <rPr>
        <b/>
        <vertAlign val="superscript"/>
        <sz val="11"/>
        <rFont val="Arial"/>
        <family val="2"/>
      </rPr>
      <t xml:space="preserve"> </t>
    </r>
    <r>
      <rPr>
        <b/>
        <sz val="11"/>
        <rFont val="Arial"/>
        <family val="2"/>
      </rPr>
      <t>Y DE ENFERMEDADES PROFESIONALES</t>
    </r>
    <r>
      <rPr>
        <b/>
        <sz val="11"/>
        <rFont val="Arial"/>
        <family val="2"/>
      </rPr>
      <t>, SEGÚN MUTUAL Y SEXO</t>
    </r>
  </si>
  <si>
    <r>
      <t>NÚMERO DE ACCIDENTES DEL TRABAJO</t>
    </r>
    <r>
      <rPr>
        <b/>
        <sz val="11"/>
        <rFont val="Arial"/>
        <family val="2"/>
      </rPr>
      <t>, DE TRAYECTO</t>
    </r>
    <r>
      <rPr>
        <b/>
        <sz val="11"/>
        <rFont val="Arial"/>
        <family val="2"/>
      </rPr>
      <t xml:space="preserve"> Y DE ENFERMEDADES PROFESIONALES</t>
    </r>
    <r>
      <rPr>
        <b/>
        <sz val="11"/>
        <rFont val="Arial"/>
        <family val="2"/>
      </rPr>
      <t>, REGIÓN Y MUTUAL</t>
    </r>
  </si>
  <si>
    <r>
      <t>NÚMERO DE ACCIDENTES DEL TRABAJO</t>
    </r>
    <r>
      <rPr>
        <b/>
        <sz val="11"/>
        <rFont val="Arial"/>
        <family val="2"/>
      </rPr>
      <t>, DE TRAYECTO</t>
    </r>
    <r>
      <rPr>
        <b/>
        <sz val="11"/>
        <rFont val="Arial"/>
        <family val="2"/>
      </rPr>
      <t xml:space="preserve"> Y DE ENFERMEDADES PROFESIONALES</t>
    </r>
    <r>
      <rPr>
        <b/>
        <vertAlign val="superscript"/>
        <sz val="11"/>
        <rFont val="Arial"/>
        <family val="2"/>
      </rPr>
      <t>,</t>
    </r>
    <r>
      <rPr>
        <b/>
        <sz val="11"/>
        <rFont val="Arial"/>
        <family val="2"/>
      </rPr>
      <t xml:space="preserve"> SEGÚN ACTIVIDAD ECONÓMICA Y MUTUAL</t>
    </r>
  </si>
  <si>
    <r>
      <t>NÚMERO DE ACCIDENTES DEL TRABAJO</t>
    </r>
    <r>
      <rPr>
        <b/>
        <sz val="11"/>
        <rFont val="Arial"/>
        <family val="2"/>
      </rPr>
      <t>, DE TRAYECTO</t>
    </r>
    <r>
      <rPr>
        <b/>
        <sz val="11"/>
        <rFont val="Arial"/>
        <family val="2"/>
      </rPr>
      <t xml:space="preserve"> Y DE ENFERMEDADES PROFESIONALES</t>
    </r>
    <r>
      <rPr>
        <b/>
        <sz val="11"/>
        <rFont val="Arial"/>
        <family val="2"/>
      </rPr>
      <t>, SEGÚN ACTIVIDAD ECONÓMICA Y SEXO</t>
    </r>
  </si>
  <si>
    <t>NÚMERO DE ACCIDENTES DEL TRABAJO, DE TRAYECTO Y DE ENFERMEDADES PROFESIONALES, SEGÚN TAMAÑO DE LA ENTIDAD EMPLEADORA Y MUTUAL</t>
  </si>
  <si>
    <r>
      <t>TASAS DE ACCIDENTABILIDAD POR ACCIDENTES DEL TRABAJO</t>
    </r>
    <r>
      <rPr>
        <b/>
        <sz val="12"/>
        <rFont val="Arial"/>
        <family val="2"/>
      </rPr>
      <t xml:space="preserve"> Y DE TRAYECTO</t>
    </r>
    <r>
      <rPr>
        <b/>
        <sz val="12"/>
        <rFont val="Arial"/>
        <family val="2"/>
      </rPr>
      <t>, SEGÚN MUTUAL</t>
    </r>
  </si>
  <si>
    <t>NÚMERO PROMEDIO DE DÍAS PERDIDOS POR CADA ACCIDENTES DEL TRABAJO, DE TRAYECTO Y POR ENFERMEDADES PROFESIONALES, SEGÚN  MUTUAL</t>
  </si>
  <si>
    <r>
      <t>TASAS DE ACCIDENTABILIDAD POR ACCIDENTES DEL TRABAJO Y DE TRAYECTO</t>
    </r>
    <r>
      <rPr>
        <b/>
        <sz val="12"/>
        <rFont val="Arial"/>
        <family val="2"/>
      </rPr>
      <t>, SEGÚN ACTIVIDAD ECONÓMICA Y MUTUAL</t>
    </r>
  </si>
  <si>
    <t>Nota: Número promedio de días perdidos se obtiene dividiendo el total de días perdidos por el total de accidentes</t>
  </si>
  <si>
    <t>NÚMERO DE DÍAS PERDIDOS POR ACCIDENTES DEL TRABAJO, DE TRAYECTO Y POR ENFERMEDADES PROFESIONALES, SEGÚN  MUTUAL</t>
  </si>
  <si>
    <t>NÚMERO PROMEDIO DE DÍAS PERDIDOS POR ACCIDENTES DEL TRABAJO Y DE TRAYECTO, SEGÚN TAMAÑO DE LA ENTIDAD EMPLEADORA Y MUTUAL</t>
  </si>
  <si>
    <t>NÚMERO DE DÍAS PERDIDOS POR ACCIDENTES DEL TRABAJO, DE TRAYECTO Y POR ENFERMEDADES PROFESIONALES, SEGÚN TAMAÑO DE LA ENTIDAD EMPLEADORA Y MUTUAL</t>
  </si>
  <si>
    <r>
      <t>TASA  DE MORTALIDAD POR ACCIDENTES DEL TRABAJO</t>
    </r>
    <r>
      <rPr>
        <b/>
        <sz val="12"/>
        <rFont val="Arial"/>
        <family val="2"/>
      </rPr>
      <t>, POR ACTIVIDAD ECONÓMICA Y ORGANISMO ADMINISTRADOR</t>
    </r>
  </si>
  <si>
    <t>Tasa de mortalidad por accidentes del trabajo corresponde al número de fallecidos por accidentes del trabajo dividido por el número de trabajadores protegidos, por 100.000.</t>
  </si>
  <si>
    <t>Nota: Corresponde al total de entidades empleadoras que declararon cotizaciones, independientemente que se hayan pagado o no.</t>
  </si>
  <si>
    <t>(Monto en $)</t>
  </si>
  <si>
    <t>(3) Se entiende por "enfermedades profesionales" el total de enfermedades profesionales diagnosticadas a los trabajadores protegidos.A contar del año 2015, se incorporan al registro de enfermedades profesionales a aquellas que causan incapacidad permanente o muerte sin tiempo perdido. Los totales de 2014 y 2015 incluyen estos casos.</t>
  </si>
  <si>
    <t>(1) Los valores de 2014 y 2015 sólo incluyen casos de enfermedades profesionales sin tiempo perdido, de modo de que sean comparables con la serie de datos anteriores a 2014.</t>
  </si>
  <si>
    <t>NÚMERO PROMEDIO DE DÍAS PERDIDOS POR CADA ACCIDENTES DEL TRABAJO Y DE TRAYECTO, SEGÚN ACTIVIDAD ECONÓMICA Y MUTUAL</t>
  </si>
  <si>
    <t>NÚMERO DE DÍAS PERDIDOS POR ACCIDENTES DEL TRABAJO, DE TRAYECTO Y POR ENFERMEDADES PROFESIONALES, SEGÚN ACTIVIDAD ECONÓMICA Y MUTUAL</t>
  </si>
  <si>
    <t>2012  -  2016</t>
  </si>
  <si>
    <t xml:space="preserve"> 2012 - 2016</t>
  </si>
  <si>
    <t>2015  -  2016</t>
  </si>
  <si>
    <t xml:space="preserve"> 2015 - 2016</t>
  </si>
  <si>
    <t>2 0 1 6</t>
  </si>
  <si>
    <t>2012 - 2016</t>
  </si>
  <si>
    <t>2012 -  2016</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</si>
  <si>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</si>
  <si>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</si>
  <si>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(1) Fuente: A contar del año 2011, informa la Subsecretaría de Salud Pública.</t>
  </si>
  <si>
    <t>1988   -  2016</t>
  </si>
  <si>
    <t xml:space="preserve"> 1-JUL-2016</t>
  </si>
  <si>
    <t xml:space="preserve"> DIC 2016</t>
  </si>
  <si>
    <t>2005 - 2016</t>
  </si>
  <si>
    <t xml:space="preserve"> 1979  -  2016</t>
  </si>
  <si>
    <t>2006  -  2016</t>
  </si>
  <si>
    <t xml:space="preserve"> 2006 - 2016</t>
  </si>
  <si>
    <t>DIC. 2016</t>
  </si>
  <si>
    <t xml:space="preserve"> Diciembre 2016</t>
  </si>
  <si>
    <t>1974 - 2016</t>
  </si>
  <si>
    <t>2006 - 2016</t>
  </si>
  <si>
    <t>1985 - 2016</t>
  </si>
  <si>
    <t>1997 - 2016</t>
  </si>
  <si>
    <t>HOMBRE</t>
  </si>
  <si>
    <t>MUJER</t>
  </si>
  <si>
    <t>NÚMERO DE FALLECIDOS POR ACCIDENTES DEL TRABAJO, REGIÓN Y SEXO</t>
  </si>
  <si>
    <t>CUADRO N° 61</t>
  </si>
  <si>
    <t>CUADRO Nº 60</t>
  </si>
  <si>
    <t>CUADRO Nº 58</t>
  </si>
  <si>
    <t>CUADRO Nº 54</t>
  </si>
  <si>
    <t>CUADRO Nº 52</t>
  </si>
  <si>
    <t>CUADRO N° 39</t>
  </si>
  <si>
    <t>1993 - 2016</t>
  </si>
  <si>
    <t>Ley N°20.971</t>
  </si>
  <si>
    <t>Por c/pensionado, más $9.447 por cada causante de Asignación Familiar acreditado.</t>
  </si>
  <si>
    <t>Por c/pensionado, más $9.154 por cada causante de Asignación Familiar acreditado.</t>
  </si>
  <si>
    <t>Por c/pensionado, más $11.957 por cada causante de Asignación Familiar acreditado.</t>
  </si>
  <si>
    <t>Ley N° 20.642</t>
  </si>
  <si>
    <t>Ley N° 20.799</t>
  </si>
  <si>
    <t>Ley N° 20.971</t>
  </si>
  <si>
    <r>
      <t xml:space="preserve">  I.S.L. ex - SSS</t>
    </r>
    <r>
      <rPr>
        <b/>
        <vertAlign val="superscript"/>
        <sz val="11"/>
        <rFont val="Arial"/>
        <family val="2"/>
      </rPr>
      <t>(1)</t>
    </r>
  </si>
  <si>
    <t>(1) A contar del año 2015 el dato de indemnizaciones de I.S.L. ex-SSS, va incluido en I.S.L. ex-Otras Cajas</t>
  </si>
  <si>
    <t>(2) Solo se cuenta con la información de enero a octubre de 2016 de la Subsecretaría de Salud Pública.</t>
  </si>
  <si>
    <r>
      <t xml:space="preserve">I.S.L. ex-SSS </t>
    </r>
    <r>
      <rPr>
        <vertAlign val="superscript"/>
        <sz val="11"/>
        <rFont val="Arial"/>
        <family val="2"/>
      </rPr>
      <t>(1) (2)</t>
    </r>
  </si>
  <si>
    <t>I.S.L. ex-Otras Cajas</t>
  </si>
  <si>
    <t>(b) Cifras fijadas en el artículo transitorio de la Ley N°20.279. Se iguala dicha remuneración al 100% del Ingreso Mínimo Mensual.</t>
  </si>
  <si>
    <r>
      <t xml:space="preserve">TOTAL </t>
    </r>
    <r>
      <rPr>
        <b/>
        <vertAlign val="superscript"/>
        <sz val="11"/>
        <rFont val="Arial"/>
        <family val="2"/>
      </rPr>
      <t>(3)</t>
    </r>
  </si>
  <si>
    <t>DIC.2016</t>
  </si>
  <si>
    <t>CUADRO N°9</t>
  </si>
  <si>
    <t>NÚMERO PROMEDIO MENSUAL DE TRABAJADORES PROTEGIDOS POR EL SEGURO DE LA LEY N° 16.744, SEGÚN TAMAÑO DE LA ENTIDAD EMPLEADORA Y ORGANISMO ADMINISTRADOR</t>
  </si>
  <si>
    <t>Total Mutuales</t>
  </si>
  <si>
    <r>
      <t>ISL</t>
    </r>
    <r>
      <rPr>
        <b/>
        <vertAlign val="superscript"/>
        <sz val="12"/>
        <color theme="1"/>
        <rFont val="Arial"/>
        <family val="2"/>
      </rPr>
      <t>(1)</t>
    </r>
  </si>
  <si>
    <r>
      <t xml:space="preserve">NÚMERO PROMEDIO MENSUAL DE ENTIDADES EMPLEADORAS </t>
    </r>
    <r>
      <rPr>
        <b/>
        <sz val="12"/>
        <color theme="1"/>
        <rFont val="Arial"/>
        <family val="2"/>
      </rPr>
      <t>ADHERIDAS</t>
    </r>
    <r>
      <rPr>
        <b/>
        <sz val="12"/>
        <rFont val="Arial"/>
        <family val="2"/>
      </rPr>
      <t xml:space="preserve"> A MUTUALES E ISL, SEGÚN TAMAÑO  Y  ORGANISMO ADMINISTRADOR</t>
    </r>
  </si>
  <si>
    <t>CUADRO Nº 14</t>
  </si>
  <si>
    <t>REMUNERACIÓN IMPONIBLE DE LOS TRABAJADORES POR LOS QUE SE COTIZÓ PARA EL SEGURO DE LA LEY N° 16.744, POR ACTIVIDAD ECONÓMICA Y ORGANISMO ADMINISTRADOR</t>
  </si>
  <si>
    <t>(Monto en milones de $)</t>
  </si>
  <si>
    <t>CUADRO Nº 21</t>
  </si>
  <si>
    <t>CUADRO Nº 22</t>
  </si>
  <si>
    <t>REMUNERACIÓN IMPONIBLE DE LOS TRABAJADORES POR LOS QUE SE COTIZÓ PARA EL SEGURO DE LA LEY N° 16.744, POR REGIÓN Y ORGANISMO ADMINISTRADOR</t>
  </si>
  <si>
    <t>CUADRO N° 40</t>
  </si>
  <si>
    <t>CUADRO N° 41</t>
  </si>
  <si>
    <t>CUADRO Nº 59</t>
  </si>
  <si>
    <t>CUADRO Nº 62</t>
  </si>
  <si>
    <t>CUADRO N° 63</t>
  </si>
  <si>
    <t>CUADRO N°64</t>
  </si>
  <si>
    <t>Indice</t>
  </si>
  <si>
    <t>CAPITULO</t>
  </si>
  <si>
    <t>MONTO UNITARIO DE LAS PENSIONES MÍNIMAS SEGÚN TIPO  1998  -  2003</t>
  </si>
  <si>
    <t>II Régimen de Cajas de Compensación de Asignación Familiar (CCAF)</t>
  </si>
  <si>
    <t>NÚMERO DE PRÉSTAMOS OTORGADOS POR LAS C.C.A.F. 2012 - 2015</t>
  </si>
  <si>
    <t>III Régimen de Subsidios por Incapacidad Laboral (SIL)</t>
  </si>
  <si>
    <t>IV Régimen de Asignación Familiar</t>
  </si>
  <si>
    <t>V Régimen de Beneficios Asistenciales</t>
  </si>
  <si>
    <t xml:space="preserve">VI Estadísticas de Licencia Médica Electrónica </t>
  </si>
  <si>
    <t>VII Estadísticas de Otros Beneficios</t>
  </si>
  <si>
    <t>IX Servicios de Bienestar</t>
  </si>
  <si>
    <t>Introducción</t>
  </si>
  <si>
    <t xml:space="preserve">El Boletín Estadístico de Seguridad Social contiene información anual referente al comportamiento de las variables de mayor relevancia de los regímenes previsionales y asistenciales que fiscaliza la Superintendencia de Seguridad Social. </t>
  </si>
  <si>
    <t>Al igual que en las versiones anteriores, este Boletín informa respecto de los indicadores que afectan al Régimen de Accidentes del Trabajo y Enfermedades Profesionales, como son: ingresos mínimos; topes máximos de imponibilidad de las remuneraciones y la remuneración mínima imponible de las trabajadoras de casa particular.</t>
  </si>
  <si>
    <t>Indica los montos unitarios de las Pensiones Mínimas y de las Bonificaciones diversas que afectan los montos de éstas, en las viudas y madre de los hijos de filiación no matrimonial.</t>
  </si>
  <si>
    <t>Informa sobre montos unitarios de los aguinaldos y bonos de invierno pagados a los pensionados de la Ley N°16.744, desde septiembre de 1985 a diciembre de  2015, y de los reajustes e incrementos aplicados a las pensiones hasta esa fecha.</t>
  </si>
  <si>
    <t>Finalmente, se presenta información sobre pagos en exceso de crédito social, clasificado por región y tramo de monto.</t>
  </si>
  <si>
    <t>Este capítulo contiene datos relacionados con los cotizantes al régimen  de Subsidios por Incapacidad Laboral, con el número de licencias médicas, de días de licencia y el monto de los Subsidios por Incapacidad Laboral de origen común, pagados por las CCAF.</t>
  </si>
  <si>
    <t>Se consigna información sobre el número de licencias que originaron subsidios con cargo a la cotización de salud  informadas por las CCAF .</t>
  </si>
  <si>
    <t>Adicionalmente, se entrega información respecto de los Subsidios por Incapacidad Laboral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t>
  </si>
  <si>
    <t>Considera dos cuadros estadísticos con el número de LME pronunciadas según el tipo de diagnóstico médico y según sea el tipo de licencia en resolución (enfermedad o accidente común, prórroga de medicina preventiva, licencia maternal, enfermedad grave del hijo menor de un año, patología del embarazo, etc.).</t>
  </si>
  <si>
    <t>NÚMERO PROMEDIO MENSUAL DE TRABAJADORES PROTEGIDOS POR EL SEGURO DE LA LEY N° 16.744  2012  -  2016</t>
  </si>
  <si>
    <t>NÚMERO PROMEDIO MENSUAL DE ENTIDADES EMPLEADORAS  ADHERIDAS A  ORGANISMOS ADMINISTRADORES DE LA LEY N° 16.744  2012  -  2016</t>
  </si>
  <si>
    <t>NÚMERO PROMEDIO MENSUAL DE TRABAJADORES PROTEGIDOS POR EL SEGURO DE LA LEY N° 16.744, SEGÚN ACTIVIDAD ECONÓMICA Y MUTUAL  2016</t>
  </si>
  <si>
    <t>NÚMERO PROMEDIO MENSUAL DE ENTIDADES EMPLEADORAS ADHERIDAS A MUTUALIDADES, SEGÚN ACTIVIDAD ECONÓMICA Y MUTUAL  2016</t>
  </si>
  <si>
    <t>NÚMERO PROMEDIO MENSUAL DE TRABAJADORES PROTEGIDOS POR EL SEGURO DE LA LEY N° 16.744 , SEGÚN SEXO Y ORGANISMO ADMINISTRADOR  2016</t>
  </si>
  <si>
    <t>NÚMERO PROMEDIO MENSUAL DE TRABAJADORES PROTEGIDOS POR EL SEGURO DE LA LEY Nº 16.744 , SEGÚN SEXO Y ACTIVIDAD ECONÓMICA  2016</t>
  </si>
  <si>
    <t>NÚMERO PROMEDIO MENSUAL DE TRABAJADORES PROTEGIDOS POR EL SEGURO DE LA LEY N° 16.744, SEGÚN REGIÓN Y MUTUAL     2016</t>
  </si>
  <si>
    <t>NÚMERO PROMEDIO MENSUAL DE ENTIDADES EMPLEADORAS  ADHERIDAS A MUTUALIDADES, SEGÚN REGIÓN Y MUTUAL  2016</t>
  </si>
  <si>
    <t>NÚMERO PROMEDIO MENSUAL DE TRABAJADORES PROTEGIDOS POR EL SEGURO DE LA LEY N° 16.744, SEGÚN TAMAÑO DE LA ENTIDAD EMPLEADORA Y ORGANISMO ADMINISTRADOR  2016</t>
  </si>
  <si>
    <t>CUADRO N° 10  NÚMERO PROMEDIO MENSUAL DE ENTIDADES EMPLEADORAS ADHERIDAS A MUTUALES E ISL, SEGÚN TAMAÑO  Y  ORGANISMO ADMINISTRADOR</t>
  </si>
  <si>
    <t>NÚMERO PROMEDIO MENSUAL DE ENTIDADES EMPLEADORAS COTIZANTES DE LA LEY N° 16.744, SEGÚN ORGANISMOS ADMINISTRADORES  2012  -  2016</t>
  </si>
  <si>
    <t>NÚMERO PROMEDIO MENSUAL DE ENTIDADES EMPLEADORAS COTIZANTES DE LA LEY Nº 16.744, POR ACTIVIDAD ECONÓMICA Y MUTUAL  2016</t>
  </si>
  <si>
    <t>NÚMERO PROMEDIO MENSUAL DE ENTIDADES EMPLEADORAS COTIZANTES DE LA LEY Nº 16.744, POR REGIÓN Y MUTUAL  2016</t>
  </si>
  <si>
    <t>NÚMERO PROMEDIO MENSUAL DE TRABAJADORES POR LOS QUE SE COTIZÓ PARA EL SEGURO DE LA LEY N° 16.744, SEGÚN ORGANISMOS ADMINISTRADORES  2012  -  2016</t>
  </si>
  <si>
    <t>NÚMERO PROMEDIO MENSUAL DE TRABAJADORES POR LOS QUE SE COTIZÓ PARA EL SEGURO DE LA LEY Nº 16.744, POR ACTIVIDAD ECONÓMICA Y ORGANISMO ADMINISTRADOR   2016</t>
  </si>
  <si>
    <t>NÚMERO PROMEDIO MENSUAL DE TRABAJADORES POR LOS QUE SE COTIZÓ PARA EL SEGURO DE LA LEY Nº 16.744, POR REGIÓN Y ORGANISMO ADMINISTRADOR  2016</t>
  </si>
  <si>
    <t>NÚMERO PROMEDIO MENSUAL DE TRABAJADORES POR LOS QUE SE COTIZÓ EN EL INSTITUTO DE SEGURIDAD LABORAL PARA EL SEGURO DE LA LEY Nº 16.744, POR REGIÓN Y ACTIVIDAD ECONÓMICA   2016</t>
  </si>
  <si>
    <t>NÚMERO PROMEDIO MENSUAL DE TRABAJADORES POR LOS QUE SE COTIZÓ EN LAS MUTUALIDADES DE EMPLEADORES PARA EL SEGURO DE LA LEY N° 16.744, POR REGIÓN Y ACTIVIDAD ECONÓMICA  2016</t>
  </si>
  <si>
    <t>REMUNERACIÓN IMPONIBLE PROMEDIO MENSUAL DE LOS TRABAJADORES POR LOS QUE SE COTIZÓ PARA EL SEGURO DE LA LEY N° 16.744, POR ACTIVIDAD ECONÓMICA Y ORGANISMO ADMINISTRADOR  2016</t>
  </si>
  <si>
    <t>REMUNERACIÓN IMPONIBLE DE LOS TRABAJADORES POR LOS QUE SE COTIZÓ PARA EL SEGURO DE LA LEY N° 16.744, POR ACTIVIDAD ECONÓMICA Y ORGANISMO ADMINISTRADOR  (Monto en milones de $)</t>
  </si>
  <si>
    <t>REMUNERACIÓN IMPONIBLE PROMEDIO MENSUAL DE LOS TRABAJADORES POR LOS QUE SE COTIZÓ PARA EL SEGURO DE LA LEY N° 16.744, POR REGIÓN Y ORGANISMO ADMINISTRADOR  (Monto en $)</t>
  </si>
  <si>
    <t>REMUNERACIÓN IMPONIBLE DE LOS TRABAJADORES POR LOS QUE SE COTIZÓ PARA EL SEGURO DE LA LEY N° 16.744, POR REGIÓN Y ORGANISMO ADMINISTRADOR  (Monto en $)</t>
  </si>
  <si>
    <t>NÚMERO DE ACCIDENTES DEL TRABAJO SEGÚN TIPO DE ACCIDENTE Y DE ENFERMEDADES PROFESIONALES, POR MUTUAL   2012 - 2016</t>
  </si>
  <si>
    <t>NÚMERO DE ACCIDENTES, DEL TRABAJO, DE TRAYECTO Y DE ENFERMEDADES PROFESIONALES, SEGÚN MUTUAL Y SEXO  2016</t>
  </si>
  <si>
    <t>NÚMERO DE ACCIDENTES DEL TRABAJO, DE TRAYECTO Y DE ENFERMEDADES PROFESIONALES, REGIÓN Y MUTUAL  2016</t>
  </si>
  <si>
    <t>NÚMERO DE ACCIDENTES DEL TRABAJO, DE TRAYECTO Y DE ENFERMEDADES PROFESIONALES, SEGÚN ACTIVIDAD ECONÓMICA Y MUTUAL  2016</t>
  </si>
  <si>
    <t>NÚMERO DE ACCIDENTES DEL TRABAJO, DE TRAYECTO Y DE ENFERMEDADES PROFESIONALES, SEGÚN ACTIVIDAD ECONÓMICA Y SEXO  2016</t>
  </si>
  <si>
    <t>NÚMERO DE ACCIDENTES DEL TRABAJO, DE TRAYECTO Y DE ENFERMEDADES PROFESIONALES, SEGÚN TAMAÑO DE LA ENTIDAD EMPLEADORA Y MUTUAL  2016</t>
  </si>
  <si>
    <t>TASAS DE ACCIDENTABILIDAD POR ACCIDENTES DEL TRABAJO Y DE TRAYECTO, SEGÚN MUTUAL   2012 - 2016</t>
  </si>
  <si>
    <t>TASAS DE ACCIDENTABILIDAD POR ACCIDENTES DEL TRABAJO Y DE TRAYECTO, SEGÚN ACTIVIDAD ECONÓMICA Y MUTUAL  2015  -  2016</t>
  </si>
  <si>
    <t>NÚMERO PROMEDIO DE DÍAS PERDIDOS POR CADA ACCIDENTES DEL TRABAJO, DE TRAYECTO Y POR ENFERMEDADES PROFESIONALES, SEGÚN  MUTUAL   2012 - 2016</t>
  </si>
  <si>
    <t>NÚMERO DE DÍAS PERDIDOS POR ACCIDENTES DEL TRABAJO, DE TRAYECTO Y POR ENFERMEDADES PROFESIONALES, SEGÚN  MUTUAL   2012 - 2016</t>
  </si>
  <si>
    <t>NÚMERO PROMEDIO DE DÍAS PERDIDOS POR CADA ACCIDENTES DEL TRABAJO Y DE TRAYECTO, SEGÚN ACTIVIDAD ECONÓMICA Y MUTUAL   2015 - 2016</t>
  </si>
  <si>
    <t>NÚMERO DE DÍAS PERDIDOS POR ACCIDENTES DEL TRABAJO, DE TRAYECTO Y POR ENFERMEDADES PROFESIONALES, SEGÚN ACTIVIDAD ECONÓMICA Y MUTUAL   2015 - 2016</t>
  </si>
  <si>
    <t>NÚMERO PROMEDIO DE DÍAS PERDIDOS POR ACCIDENTES DEL TRABAJO Y DE TRAYECTO, SEGÚN TAMAÑO DE LA ENTIDAD EMPLEADORA Y MUTUAL  2016</t>
  </si>
  <si>
    <t>NÚMERO DE DÍAS PERDIDOS POR ACCIDENTES DEL TRABAJO, DE TRAYECTO Y POR ENFERMEDADES PROFESIONALES, SEGÚN TAMAÑO DE LA ENTIDAD EMPLEADORA Y MUTUAL  2016</t>
  </si>
  <si>
    <t>NÚMERO DE FALLECIDOS POR ACCIDENTES DEL TRABAJO SEGÚN TIPO DE ACCIDENTE Y ORGANISMO ADMINISTRADOR   2012 - 2016</t>
  </si>
  <si>
    <t>NÚMERO DE FALLECIDOS POR ACCIDENTES DEL TRABAJO, SEGÚN TIPO DE ACCIDENTE,  REGIÓN Y ORGANISMO ADMINISTRADOR  2016</t>
  </si>
  <si>
    <t>NÚMERO DE FALLECIDOS POR ACCIDENTES DEL TRABAJO, REGIÓN Y SEXO  2016</t>
  </si>
  <si>
    <t>NÚMERO DE FALLECIDOS POR ACCIDENTES DEL TRABAJO, SEGÚN TIPO DE ACCIDENTE,  ACTIVIDAD ECONÓMICA Y ORGANISMO ADMINISTRADOR  2016</t>
  </si>
  <si>
    <t>NÚMERO DE FALLECIDOS POR ACCIDENTES DEL TRABAJO EN MUTUALIDADES E ISL, SEGÚN TIPO DE ACCIDENTE, POR ACTIVIDAD ECONÓMICA Y SEXO  2016</t>
  </si>
  <si>
    <t>TASA  DE MORTALIDAD POR ACCIDENTES DEL TRABAJO, POR ACTIVIDAD ECONÓMICA Y ORGANISMO ADMINISTRADOR  2016</t>
  </si>
  <si>
    <t>NÚMERO DE SUBSIDIOS INICIADOS POR ACCIDENTES DEL TRABAJO Y ENFERMEDADES PROFESIONALES, SEGÚN ORGANISMO ADMINISTRADOR   2012 - 2016</t>
  </si>
  <si>
    <t>NÚMERO DE DÍAS DE SUBSIDIO PAGADOS POR ACCIDENTES DEL TRABAJO Y ENFERMEDADES PROFESIONALES, SEGÚN ORGANISMO ADMINISTRADOR   2012 - 2016</t>
  </si>
  <si>
    <t>MONTO TOTAL PAGADO EN SUBSIDIOS POR ACCIDENTES DEL TRABAJO Y ENFERMEDADES PROFESIONALES, SEGÚN ORGANISMO ADMINISTRADOR   2012 - 2016</t>
  </si>
  <si>
    <t>NÚMERO DE SUBSIDIOS INICIADOS POR ACCIDENTES DEL TRABAJO, DE TRAYECTO Y ENFERMEDADES PROFESIONALES, SEGÚN MUTUAL POR SEXO  2016</t>
  </si>
  <si>
    <t>NÚMERO DE DÍAS DE SUBSIDIO PAGADOS POR ACCIDENTES DEL TRABAJO, DE TRAYECTO Y ENFERMEDADES PROFESIONALES, SEGÚN MUTUAL POR SEXO  2016</t>
  </si>
  <si>
    <t>MONTO TOTAL PAGADO EN SUBSIDIOS POR ACCIDENTES DEL TRABAJO, DE TRAYECTO Y ENFERMEDADES PROFESIONALES, SEGÚN MUTUAL  2016</t>
  </si>
  <si>
    <t>NÚMERO Y MONTO DE INDEMNIZACIONES POR ACCIDENTES DEL TRABAJO Y ENFERMEDADES PROFESIONALES PAGADAS SEGÚN ORGANISMO ADMINISTRADOR  2012  -  2016</t>
  </si>
  <si>
    <t>NÚMERO PROMEDIO MENSUAL Y MONTOS TOTALES DE LAS PENSIONES  DE LA LEY N° 16.744, EMITIDAS A PAGO, SEGÚN ORGANISMO ADMINISTRADOR Y TIPO DE PENSIÓN  2012 - 2016</t>
  </si>
  <si>
    <t>NÚMERO PROMEDIO MENSUAL Y MONTOS TOTALES DE LAS PENSIONES  DE LA LEY N° 16.744, EMITIDAS A PAGO, SEGÚN ORGANISMO ADMINISTRADOR Y TIPO DE PENSIÓN Y SEXO  2016</t>
  </si>
  <si>
    <t>NÚMERO DE PENSIONES DE LA LEY N° 16.744  CONCEDIDAS POR LOS ORGANISMOS ADMINISTRADORES, SEGÚN TIPO DE PENSIÓN  2012 - 2016</t>
  </si>
  <si>
    <t>MONTO  DEL  INGRESO  MÍNIMO,  SEGÚN  TIPO  Y PERÍODOS  1988   -  2016</t>
  </si>
  <si>
    <t>REMUNERACIÓN  MÍNIMA  IMPONIBLE DE TRABAJADORES DE CASA PARTICULAR  1993 - 2016</t>
  </si>
  <si>
    <t>TOPE  MÁXIMO  DE  IMPOSICIONES  2012 - 2016</t>
  </si>
  <si>
    <t>MONTO UNITARIO DE LAS PENSIONES MÍNIMAS SEGÚN TIPO  2005 - 2016</t>
  </si>
  <si>
    <t>LÍMITE MAXIMO INICIAL DE PENSIONES   1979  -  2016</t>
  </si>
  <si>
    <t>MONTO UNITARIO DE LAS BONIFICACIONES LEY 19.403 A LAS PENSIONES MÍNIMAS DE VIUDEZ Y DE LA MADRE DE LOS HIJOS DE FILIACIÓN NO MATRIMONIAL DEL CAUSANTE  2006  -  2016</t>
  </si>
  <si>
    <t>MONTO UNITARIO DE LAS BONIFICACIONES LEY 19.539 A LAS PENSIONES MÍNIMAS DE VIUDEZ Y DE LA MADRE DE LOS HIJOS  DE FILIACION NO MATRIMONIAL DEL CAUSANTE   2006 - 2016</t>
  </si>
  <si>
    <t>MONTO UNITARIO DE LAS BONIFICACIONES LEY N° 19.953 A LAS PENSIONES MÍNIMAS DE VIUDEZ Y DE LA MADRE DE LOS HIJOS DE FILIACIÓN NO MATRIMONIAL DEL CAUSANTE  2006 - 2016</t>
  </si>
  <si>
    <t>REAJUSTES E INCREMENTOS APLICABLES A LAS PENSIONES DE LA LEY N°16.744  1974 - 2016</t>
  </si>
  <si>
    <t>MONTO UNITARIO DE LOS AGUINALDOS OTORGADOS A LOS PENSIONADOS  1985 - 2016</t>
  </si>
  <si>
    <t>MONTO UNITARIO DE BONOS DE INVIERNO OTORGADOS A LOS PENSIONADOS  1997 - 2016</t>
  </si>
  <si>
    <t>* nota: la información se encuentra actualizada al 22-03-2017</t>
  </si>
  <si>
    <t>El “Boletín de Estadísticas de Seguridad Social  2016” consta de nueve capítulos, los que se detallan a continuación:</t>
  </si>
  <si>
    <t>II.- Régimen de Cajas de Compensación de Asignación Familiar (CCAF): (Cuadros N°s 65 al 93).</t>
  </si>
  <si>
    <t>NÚMERO PROMEDIO MENSUAL DE ENTIDADES EMPLEADORAS, TRABAJADORES Y PENSIONADOS AFILIADOS A LAS CAJAS DE COMPENSACIÓN DE ASIGNACIÓN FAMILIAR 2012  - 2016</t>
  </si>
  <si>
    <t>NÚMERO DE ENTIDADES EMPLEADORAS AFILIADAS A  LAS  C.C.A.F., POR ACTIVIDAD ECONÓMICA 2016</t>
  </si>
  <si>
    <t>NÚMERO DE ENTIDADES EMPLEADORAS AFILIADAS A  LAS  C.C.A.F., POR REGIONES 2016</t>
  </si>
  <si>
    <t>NÚMERO DE ENTIDADES EMPLEADORAS AFILIADAS A LAS C.C.A.F., SEGÚN REGIÓN Y ACTIVIDAD ECONÓMICA 2016</t>
  </si>
  <si>
    <t>NÚMERO PROMEDIO MENSUAL DE AFILIADOS A LAS C.C.A.F., SEGÚN SU CALIDAD Y SEXO 2016</t>
  </si>
  <si>
    <t>NÚMERO PROMEDIO MENSUAL DE TRABAJADORES AFILIADOS  A LAS C.C.A.F., POR ACTIVIDAD ECONÓMICA 2016</t>
  </si>
  <si>
    <t>NÚMERO PROMEDIO MENSUAL DE TRABAJADORES HOMBRES AFILIADOS A LAS C.C.A.F. POR ACTIVIDAD ECONÓMICA0 2016</t>
  </si>
  <si>
    <t>NÚMERO PROMEDIO MENSUAL DE TRABAJADORAS MUJERES AFILIADAS A LAS C.C.A.F., POR ACTIVIDAD ECONÓMICA 2016</t>
  </si>
  <si>
    <t>NÚMERO PROMEDIO MENSUAL DE TRABAJADORES AFILIADOS  A LAS C.C.A.F., POR REGIÓN 2016</t>
  </si>
  <si>
    <t>NÚMERO PROMEDIO MENSUAL DE TRABAJADORES HOMBRES AFILIADOS A LAS C.C.A.F., POR REGIÓN 2016</t>
  </si>
  <si>
    <t>NÚMERO PROMEDIO MENSUAL DE TRABAJADORAS MUJERES AFILIADAS A LAS C.C.A.F., POR REGIÓN 2016</t>
  </si>
  <si>
    <t>NÚMERO PROMEDIO MENSUAL DE PENSIONADOS AFILIADOS A LAS C.C.A.F., SEGÚN REGIÓN Y SEXO 2015 - 2016</t>
  </si>
  <si>
    <t>NÚMERO PROMEDIO MENSUAL DE PENSIONADOS AFILIADOS A LAS C.C.A.F., SEGÚN REGIÓN Y C.C.A.F. 2016</t>
  </si>
  <si>
    <t>NÚMERO DE PRÉSTAMOS  OTORGADOS POR LAS C.C.A.F., SEGÚN TIPO DE CRÉDITO Y AFILIADO 2016</t>
  </si>
  <si>
    <t>MONTO DE PRÉSTAMOS OTORGADOS POR LAS C.C.A.F., SEGÚN TIPO DE CRÉDITO Y AFILIADO 2016</t>
  </si>
  <si>
    <t>NÚMERO DE PRÉSTAMOS  OTORGADOS POR LAS C.C.A.F., SEGÚN TRAMO Y MONTO 2016</t>
  </si>
  <si>
    <t>MONTO DE PRÉSTAMOS  OTORGADOS POR LAS C.C.A.F., SEGÚN TRAMO Y MONTO 2016</t>
  </si>
  <si>
    <t>MONTO DE LOS PRESTAMOS  OTORGADOS POR LAS C.C.A.F. 2013 - 2016</t>
  </si>
  <si>
    <t>MONTO DE STOCK DE COLOCACIONES POR CADA C.C.A.F. 2014 - 2016</t>
  </si>
  <si>
    <t>MONTO DE STOCK DE COLOCACIONES DE LAS C.C.A.F., SEGÚN TIPO DE CRÉDITO Y AFILIADO 2016</t>
  </si>
  <si>
    <t>TASA DE INTERÉS PROMEDIO OTORGADO POR CADA CCAF A SUS AFILIADOS 2016</t>
  </si>
  <si>
    <t>NUMERO Y MONTO DE LAS CUENTAS DE AHORRO PARA LA VIVIENDA EN EL SISTEMA C.C.A.F., SEGÚN CALIDAD DEL TITULAR Y TIPO DE AHORRO 2013 - 2016</t>
  </si>
  <si>
    <t>NUMERO DE CUENTAS DE AHORRO PARA LA VIVIENDA, SEGUN TIPO DE AHORRO Y CALIDAD DEL TITULAR EN EL SISTEMA C.C.A.F. 2016</t>
  </si>
  <si>
    <t>MONTO DE LAS CUENTAS DE AHORRO PARA LA VIVIENDA, SEGUN TIPO DE AHORRO Y CALIDAD DEL TITULAR EN EL SISTEMA C.C.A.F. 2016</t>
  </si>
  <si>
    <t>PAGOS EN EXCESO DE CRÉDITO SOCIAL POR REGIÓN 2016</t>
  </si>
  <si>
    <t>NÚMERO DE PAGOS EN EXCESO DE CRÉDITO SOCIAL POR REGIÓN 2016</t>
  </si>
  <si>
    <t>PAGOS EN EXCESO DE CRÉDITO SOCIAL SEGÚN TRAMO DE MONTO 2016</t>
  </si>
  <si>
    <t>NÚMERO DE PAGOS EN EXCESO DE CRÉDITO SOCIAL SEGÚN TRAMO DE MONTO 2016</t>
  </si>
  <si>
    <t>CUADRO Nº 65</t>
  </si>
  <si>
    <t>NÚMERO PROMEDIO MENSUAL DE ENTIDADES EMPLEADORAS, TRABAJADORES Y PENSIONADOS</t>
  </si>
  <si>
    <t>AFILIADOS A LAS CAJAS DE COMPENSACIÓN DE ASIGNACIÓN FAMILIAR</t>
  </si>
  <si>
    <t>2012  - 2016</t>
  </si>
  <si>
    <t>C. C. A. F.</t>
  </si>
  <si>
    <t xml:space="preserve">2 0 1 2 </t>
  </si>
  <si>
    <t xml:space="preserve">2 0 1 3 </t>
  </si>
  <si>
    <t>De Los Andes</t>
  </si>
  <si>
    <t>La Araucana</t>
  </si>
  <si>
    <t>Los Héroes</t>
  </si>
  <si>
    <t>18 de Septiembre</t>
  </si>
  <si>
    <t>Gabriela Mistral</t>
  </si>
  <si>
    <t xml:space="preserve">TOTAL ENTIDADES EMPLEADORAS </t>
  </si>
  <si>
    <t xml:space="preserve">18 de Septiembre </t>
  </si>
  <si>
    <t xml:space="preserve">Gabriela Mistral </t>
  </si>
  <si>
    <t>TOTAL TRABAJADORES</t>
  </si>
  <si>
    <t xml:space="preserve">Los Héroes </t>
  </si>
  <si>
    <t>TOTAL PENSIONADOS</t>
  </si>
  <si>
    <t>CUADRO Nº 66</t>
  </si>
  <si>
    <t>NÚMERO DE ENTIDADES EMPLEADORAS AFILIADAS A  LAS  C.C.A.F., POR ACTIVIDAD ECONÓMICA</t>
  </si>
  <si>
    <t>DE LOS 
ANDES</t>
  </si>
  <si>
    <t>LA 
ARAUCANA</t>
  </si>
  <si>
    <t>LOS HEROES</t>
  </si>
  <si>
    <t xml:space="preserve"> 18 DE 
SEPTIEMBRE</t>
  </si>
  <si>
    <t>G. MISTRAL</t>
  </si>
  <si>
    <t>TOTAL 
SISTEMA</t>
  </si>
  <si>
    <t>Agricultura y pesca</t>
  </si>
  <si>
    <t>Minería</t>
  </si>
  <si>
    <t>Industria Manufacturera</t>
  </si>
  <si>
    <t>Electricidad, Gas, y Agua</t>
  </si>
  <si>
    <t>Comercio</t>
  </si>
  <si>
    <t>Transportes y Comunicaciones</t>
  </si>
  <si>
    <t>Servicios</t>
  </si>
  <si>
    <t>Actividades no Especificadas</t>
  </si>
  <si>
    <t>T O T A L</t>
  </si>
  <si>
    <t>CUADRO Nº 67</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</si>
  <si>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</si>
  <si>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</si>
  <si>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</si>
  <si>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</si>
  <si>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</si>
  <si>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</si>
  <si>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</si>
  <si>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</si>
  <si>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CUADRO Nº 68</t>
  </si>
  <si>
    <t>NÚMERO DE ENTIDADES EMPLEADORAS AFILIADAS A LAS C.C.A.F., SEGÚN REGIÓN Y ACTIVIDAD ECONÓMICA</t>
  </si>
  <si>
    <t xml:space="preserve">Agricult. </t>
  </si>
  <si>
    <t>Industria</t>
  </si>
  <si>
    <t>Electric.</t>
  </si>
  <si>
    <t>Transporte</t>
  </si>
  <si>
    <t>Activid.</t>
  </si>
  <si>
    <t xml:space="preserve"> R E G I O N E S</t>
  </si>
  <si>
    <t xml:space="preserve">y pesca </t>
  </si>
  <si>
    <t xml:space="preserve">Minería </t>
  </si>
  <si>
    <t xml:space="preserve"> Manufact.</t>
  </si>
  <si>
    <t>Gas Agua</t>
  </si>
  <si>
    <t>Construcc.</t>
  </si>
  <si>
    <t>y Comunic.</t>
  </si>
  <si>
    <t xml:space="preserve">Servicios </t>
  </si>
  <si>
    <t>No Especif.</t>
  </si>
  <si>
    <t xml:space="preserve">TOTAL  </t>
  </si>
  <si>
    <t>De la Araucanía</t>
  </si>
  <si>
    <t>De los Ríos</t>
  </si>
  <si>
    <t>TOTAL PAIS</t>
  </si>
  <si>
    <t>CUADRO N° 69</t>
  </si>
  <si>
    <t>NÚMERO PROMEDIO MENSUAL DE AFILIADOS A LAS C.C.A.F., SEGÚN SU CALIDAD Y SEXO</t>
  </si>
  <si>
    <t>C.C.A.F.</t>
  </si>
  <si>
    <t xml:space="preserve">18 de Septiembre  </t>
  </si>
  <si>
    <t xml:space="preserve">T O T A L </t>
  </si>
  <si>
    <t>TRABAJADORES</t>
  </si>
  <si>
    <t>PENSIONADOS</t>
  </si>
  <si>
    <t>CUADRO Nº 70</t>
  </si>
  <si>
    <t>NÚMERO PROMEDIO MENSUAL DE TRABAJADORES AFILIADOS  A LAS C.C.A.F., POR ACTIVIDAD ECONÓMICA</t>
  </si>
  <si>
    <t>ACTIVIDADES ECONÓMICAS</t>
  </si>
  <si>
    <t>DE LOS ANDES</t>
  </si>
  <si>
    <t>LA ARAUCANA</t>
  </si>
  <si>
    <t>LOS HÉROES</t>
  </si>
  <si>
    <t xml:space="preserve"> 18 DE SEPTIEMBRE</t>
  </si>
  <si>
    <t>TOTAL SISTEMA</t>
  </si>
  <si>
    <t>Electricidad, Gas y Agua</t>
  </si>
  <si>
    <t>CUADRO Nº 71</t>
  </si>
  <si>
    <t>NÚMERO PROMEDIO MENSUAL DE TRABAJADORES HOMBRES AFILIADOS A LAS C.C.A.F. POR ACTIVIDAD ECONÓMICA</t>
  </si>
  <si>
    <t>ACTIVIDADES ECONOMICAS</t>
  </si>
  <si>
    <t>Agricultura y Pesca</t>
  </si>
  <si>
    <t>CUADRO Nº 72</t>
  </si>
  <si>
    <t>NÚMERO PROMEDIO MENSUAL DE TRABAJADORAS MUJERES AFILIADAS A LAS C.C.A.F., POR ACTIVIDAD ECONÓMICA</t>
  </si>
  <si>
    <t>CUADRO Nº 73</t>
  </si>
  <si>
    <t>NÚMERO PROMEDIO MENSUAL DE TRABAJADORES AFILIADOS  A LAS C.C.A.F., POR REGIÓN</t>
  </si>
  <si>
    <t>NÚMERO PROMEDIO MENSUAL DE TRABAJADORES HOMBRES AFILIADOS A LAS C.C.A.F., POR REGIÓN</t>
  </si>
  <si>
    <t>CUADRO Nº 75</t>
  </si>
  <si>
    <t>NÚMERO PROMEDIO MENSUAL DE TRABAJADORAS MUJERES AFILIADAS A LAS C.C.A.F., POR REGIÓN</t>
  </si>
  <si>
    <t>CUADRO N° 76</t>
  </si>
  <si>
    <t>NÚMERO PROMEDIO MENSUAL DE PENSIONADOS AFILIADOS A LAS C.C.A.F., SEGÚN REGIÓN Y SEXO</t>
  </si>
  <si>
    <t>2015 - 2016</t>
  </si>
  <si>
    <t>AÑO 2015</t>
  </si>
  <si>
    <t>AÑO 2016</t>
  </si>
  <si>
    <t xml:space="preserve">De Arica y Parinacota </t>
  </si>
  <si>
    <t xml:space="preserve">De los Ríos </t>
  </si>
  <si>
    <t xml:space="preserve">De los Lagos </t>
  </si>
  <si>
    <t>CUADRO N° 77</t>
  </si>
  <si>
    <t>NÚMERO PROMEDIO MENSUAL DE PENSIONADOS AFILIADOS A LAS C.C.A.F., SEGÚN REGIÓN Y C.C.A.F.</t>
  </si>
  <si>
    <t>CUADRO N° 78</t>
  </si>
  <si>
    <t>NÚMERO DE PRÉSTAMOS  OTORGADOS POR LAS C.C.A.F., SEGÚN TIPO DE CRÉDITO Y AFILIADO</t>
  </si>
  <si>
    <t>CONSUMO</t>
  </si>
  <si>
    <t>HIPOTECARIO</t>
  </si>
  <si>
    <t>CUADRO N° 79</t>
  </si>
  <si>
    <t>MONTO DE PRÉSTAMOS OTORGADOS POR LAS C.C.A.F., SEGÚN TIPO DE CRÉDITO Y AFILIADO</t>
  </si>
  <si>
    <t xml:space="preserve"> (En millones de $)</t>
  </si>
  <si>
    <t>CUADRO N° 80</t>
  </si>
  <si>
    <t>NÚMERO DE PRÉSTAMOS  OTORGADOS POR LAS C.C.A.F., SEGÚN TRAMO Y MONTO</t>
  </si>
  <si>
    <t>TRAMO MONTO</t>
  </si>
  <si>
    <t>$0-$50.000</t>
  </si>
  <si>
    <t>$50.001-$100.000</t>
  </si>
  <si>
    <t>$100.001-$500.00</t>
  </si>
  <si>
    <t>$500.001-$1.000.000</t>
  </si>
  <si>
    <t>$1.000.001-$5.000.000</t>
  </si>
  <si>
    <t>$5.000.000 y más</t>
  </si>
  <si>
    <t>CUADRO N° 81</t>
  </si>
  <si>
    <t>MONTO DE PRÉSTAMOS  OTORGADOS POR LAS C.C.A.F., SEGÚN TRAMO Y MONTO</t>
  </si>
  <si>
    <t>CUADRO N° 82</t>
  </si>
  <si>
    <t>NÚMERO DE PRÉSTAMOS OTORGADOS POR LAS C.C.A.F.</t>
  </si>
  <si>
    <t xml:space="preserve"> 2013 - 2016</t>
  </si>
  <si>
    <t xml:space="preserve"> Nota: Incluye los préstamos otorgados con recursos provenientes de la CORFO y a través de intermediación financiera.</t>
  </si>
  <si>
    <t>CUADRO N° 83</t>
  </si>
  <si>
    <t>MONTO DE LOS PRESTAMOS  OTORGADOS POR LAS C.C.A.F.</t>
  </si>
  <si>
    <t xml:space="preserve"> (En millones de $ de cada año)</t>
  </si>
  <si>
    <r>
      <t>18 de Septiembre</t>
    </r>
    <r>
      <rPr>
        <sz val="8"/>
        <rFont val="Arial"/>
        <family val="2"/>
      </rPr>
      <t xml:space="preserve"> (1)</t>
    </r>
  </si>
  <si>
    <t>(1) Corregidas las cifras de los años 2012, 2013 y 2014 en relación al Boletín Estadístico del año 2014</t>
  </si>
  <si>
    <t>CUADRO N° 84</t>
  </si>
  <si>
    <t xml:space="preserve">MONTO DE STOCK DE COLOCACIONES POR CADA C.C.A.F. </t>
  </si>
  <si>
    <t>2014 - 2016</t>
  </si>
  <si>
    <r>
      <t xml:space="preserve">2014 </t>
    </r>
    <r>
      <rPr>
        <b/>
        <vertAlign val="superscript"/>
        <sz val="11"/>
        <rFont val="Arial"/>
        <family val="2"/>
      </rPr>
      <t>(1)</t>
    </r>
  </si>
  <si>
    <r>
      <t>2015</t>
    </r>
    <r>
      <rPr>
        <b/>
        <vertAlign val="superscript"/>
        <sz val="11"/>
        <rFont val="Arial"/>
        <family val="2"/>
      </rPr>
      <t xml:space="preserve"> (1)</t>
    </r>
  </si>
  <si>
    <r>
      <t>2016</t>
    </r>
    <r>
      <rPr>
        <b/>
        <vertAlign val="superscript"/>
        <sz val="11"/>
        <rFont val="Arial"/>
        <family val="2"/>
      </rPr>
      <t xml:space="preserve"> (1)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</si>
  <si>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</si>
  <si>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</si>
  <si>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85</t>
  </si>
  <si>
    <t>MONTO DE STOCK DE COLOCACIONES DE LAS C.C.A.F., SEGÚN TIPO DE CRÉDITO Y AFILIADO</t>
  </si>
  <si>
    <t>DICIEMBRE 2016</t>
  </si>
  <si>
    <t>SISTEMA</t>
  </si>
  <si>
    <t>CUADRO N° 86</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</si>
  <si>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</si>
  <si>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</si>
  <si>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</si>
  <si>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</si>
  <si>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</si>
  <si>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</si>
  <si>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</si>
  <si>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</si>
  <si>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</si>
  <si>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</si>
  <si>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</si>
  <si>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87</t>
  </si>
  <si>
    <t xml:space="preserve">NUMERO Y MONTO DE LAS CUENTAS DE AHORRO PARA LA VIVIENDA EN EL SISTEMA C.C.A.F., SEGÚN CALIDAD DEL TITULAR Y TIPO DE AHORRO  </t>
  </si>
  <si>
    <t xml:space="preserve"> (Monto en miles de $ de cada año)</t>
  </si>
  <si>
    <t>2013 - 2016</t>
  </si>
  <si>
    <t>CALIDAD DEL TITULAR</t>
  </si>
  <si>
    <t>NUMERO</t>
  </si>
  <si>
    <t>AFILIADOS A LAS C.C.A.F.</t>
  </si>
  <si>
    <t>NO AFILIADOS  A LAS C.C.A.F.</t>
  </si>
  <si>
    <t>AHORRO METÓDICO TOTAL</t>
  </si>
  <si>
    <t>AHORRO VOLUNTARIO TOTAL</t>
  </si>
  <si>
    <t>CUADRO N° 88</t>
  </si>
  <si>
    <t>NUMERO DE CUENTAS DE AHORRO PARA LA VIVIENDA, SEGUN TIPO DE AHORRO Y CALIDAD DEL TITULAR EN EL SISTEMA C.C.A.F.</t>
  </si>
  <si>
    <t>TIPO DE TENEDORES 
DE CUENTAS</t>
  </si>
  <si>
    <t>CUADRO N° 89</t>
  </si>
  <si>
    <t xml:space="preserve">MONTO DE LAS CUENTAS DE AHORRO PARA LA VIVIENDA, SEGUN TIPO DE AHORRO Y CALIDAD DEL TITULAR EN EL SISTEMA C.C.A.F.  </t>
  </si>
  <si>
    <t xml:space="preserve"> (Monto en miles de $)</t>
  </si>
  <si>
    <t>CUADRO N° 90</t>
  </si>
  <si>
    <t>PAGOS EN EXCESO DE CRÉDITO SOCIAL POR REGIÓN</t>
  </si>
  <si>
    <t xml:space="preserve"> (En miles de $)</t>
  </si>
  <si>
    <t xml:space="preserve"> REGIONES</t>
  </si>
  <si>
    <t>CUADRO N° 91</t>
  </si>
  <si>
    <t>NÚMERO DE PAGOS EN EXCESO DE CRÉDITO SOCIAL POR REGIÓN</t>
  </si>
  <si>
    <t>CUADRO N° 92</t>
  </si>
  <si>
    <t>PAGOS EN EXCESO DE CRÉDITO SOCIAL SEGÚN TRAMO DE MONTO</t>
  </si>
  <si>
    <t>GABRIELA MISTRAL</t>
  </si>
  <si>
    <t>$0 - $10.000</t>
  </si>
  <si>
    <t>$10.000 - $30.000</t>
  </si>
  <si>
    <t>$30.000 - $50.000</t>
  </si>
  <si>
    <t>$50.000 - $100.000</t>
  </si>
  <si>
    <t>$100.000 - $500.000</t>
  </si>
  <si>
    <t>$500.000 - $1.000.000</t>
  </si>
  <si>
    <t>$1.000.000 y más</t>
  </si>
  <si>
    <t>CUADRO N° 93</t>
  </si>
  <si>
    <t>NÚMERO DE PAGOS EN EXCESO DE CRÉDITO SOCIAL SEGÚN TRAMO DE MONTO</t>
  </si>
  <si>
    <t>NÚMERO PROMEDIO DE TRABAJADORES COTIZANTES AL RÉGIMEN SIL,POR CADA C.C.A.F.  2012-2016</t>
  </si>
  <si>
    <t>NÚMERO TOTAL DE LICENCIAS QUE ORIGINARON SUBSIDIOS CON CARGO A LA COTIZACIÓN DE SALUD, SEGÚN C.C.A.F.  2015 - 2016</t>
  </si>
  <si>
    <t>NÚMERO DE SUBSIDIOS INICIADOS, NÚMERO DE DÍAS Y MONTO TOTAL PAGADO EN SUBSIDIOS DE CARGO DEL RÉGIMEN DE SALUD, SEGÚN C.C.A.F. 2016</t>
  </si>
  <si>
    <t>NÚMERO DE SUBSIDIOS INICIADOS, NÚMERO DE DÍAS Y MONTO PAGADO POR LAS CCAF, POR SUBSIDIOS DE CURATIVA Y POR MATERNAL SUPLEMENTARIO, SEGÚN REGIÓN 2016</t>
  </si>
  <si>
    <t>MOVIMIENTO FINANCIERO ANUAL DEL FONDO PARA SUBSIDIOS POR INCAPACIDAD LABORAL ADMINISTRADO POR LAS CAJAS DE COMPENSACIÓN DE ASIGNACIÓN FAMILIAR (C.C.A.F.) 2012 - 2016</t>
  </si>
  <si>
    <t>MOVIMIENTO FINANCIERO ANUAL DEL FONDO PARA SUBSIDIOS POR INCAPACIDAD LABORAL ADMINISTRADO POR LAS CAJAS DE COMPENSACIÓN DE ASIGNACIÓN FAMILIAR (CCAF) 2016</t>
  </si>
  <si>
    <t>CUADRO N° 94</t>
  </si>
  <si>
    <t>NÚMERO PROMEDIO DE TRABAJADORES COTIZANTES AL RÉGIMEN SIL, POR CADA C.C.A.F.</t>
  </si>
  <si>
    <t>2012-2016</t>
  </si>
  <si>
    <t>CUADRO N° 95</t>
  </si>
  <si>
    <t>NÚMERO TOTAL DE LICENCIAS QUE ORIGINARON SUBSIDIOS CON CARGO A LA COTIZACIÓN DE SALUD, SEGÚN C.C.A.F.</t>
  </si>
  <si>
    <t>2015-2016</t>
  </si>
  <si>
    <t>ENTIDAD PAGADORA</t>
  </si>
  <si>
    <t>CURATIVA (1)</t>
  </si>
  <si>
    <t>MATERNAL
 SUPLEMENTARIA</t>
  </si>
  <si>
    <t>(1) Incluye licencias por medicina preventiva</t>
  </si>
  <si>
    <t>CUADRO N° 96</t>
  </si>
  <si>
    <t>NÚMERO DE SUBSIDIOS INICIADOS, NÚMERO DE DÍAS Y MONTO TOTAL PAGADO EN SUBSIDIOS DE CARGO DEL RÉGIMEN DE SALUD, SEGÚN C.C.A.F.</t>
  </si>
  <si>
    <t>(Monto en miles de $)</t>
  </si>
  <si>
    <t>NÚMERO DE SUBSIDIOS INICIADOS</t>
  </si>
  <si>
    <t>NÚMERO DE DÍAS PAGADOS</t>
  </si>
  <si>
    <t>MONTO TOTAL PAGADO</t>
  </si>
  <si>
    <t>Nota: La Información incluye los subsidios de origen común (curativa y preventiva) y por maternal suplementario.</t>
  </si>
  <si>
    <t>(1) Los montos incluyen cotizaciones previsionales.</t>
  </si>
  <si>
    <t>CUADRO N° 97</t>
  </si>
  <si>
    <t>NÚMERO DE SUBSIDIOS INICIADOS, NÚMERO DE DÍAS Y MONTO PAGADO POR LAS CCAF, POR SUBSIDIOS DE CURATIVA Y POR MATERNAL SUPLEMENTARIO, SEGÚN REGIÓN</t>
  </si>
  <si>
    <t xml:space="preserve"> REGIÓN Y SUBCOMISIONES</t>
  </si>
  <si>
    <r>
      <t xml:space="preserve">MONTO TOTAL  </t>
    </r>
    <r>
      <rPr>
        <b/>
        <vertAlign val="superscript"/>
        <sz val="11"/>
        <rFont val="Arial"/>
        <family val="2"/>
      </rPr>
      <t>(1)</t>
    </r>
  </si>
  <si>
    <t>Del Libertador Gral. Bdo. O"Higgins</t>
  </si>
  <si>
    <t>(1) Los montos incluyen las cotizaciones previsionales y no incluyen reintegros de subsidios, subsidios revalidados ni cheques caducados.</t>
  </si>
  <si>
    <t>CUADRO N° 98</t>
  </si>
  <si>
    <t>MOVIMIENTO FINANCIERO ANUAL DEL FONDO PARA SUBSIDIOS POR INCAPACIDAD LABORAL ADMINISTRADO POR LAS CAJAS DE COMPENSACIÓN DE ASIGNACIÓN FAMILIAR (C.C.A.F.)</t>
  </si>
  <si>
    <t>INGRESOS</t>
  </si>
  <si>
    <t>Cotizaciones SIL (0,6%)</t>
  </si>
  <si>
    <t>Cotizaciones de periodos anteriores</t>
  </si>
  <si>
    <t>Reajustes Ley N° 17.322</t>
  </si>
  <si>
    <t>Cotizaciones entidades pagadoras de subsidios</t>
  </si>
  <si>
    <t>Reintegro por cobro indebido de subsidios</t>
  </si>
  <si>
    <t>Aporte del Fondo Nacional de Salud</t>
  </si>
  <si>
    <t>TOTAL INGRESOS</t>
  </si>
  <si>
    <t>EGRESOS</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</si>
  <si>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</si>
  <si>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</si>
  <si>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</si>
  <si>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</si>
  <si>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</si>
  <si>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</si>
  <si>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</si>
  <si>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</si>
  <si>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</si>
  <si>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</si>
  <si>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</si>
  <si>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 (1)</t>
  </si>
  <si>
    <t>TOTAL EGRESOS</t>
  </si>
  <si>
    <t xml:space="preserve"> (1) Incluye ajustes por reprocesos de información y por fiscalizaciones.</t>
  </si>
  <si>
    <t>CUADRO N° 99</t>
  </si>
  <si>
    <t>MOVIMIENTO FINANCIERO ANUAL DEL FONDO PARA SUBSIDIOS POR INCAPACIDAD LABORAL ADMINISTRADO POR LAS CAJAS DE COMPENSACIÓN DE ASIGNACIÓN FAMILIAR (CCAF)</t>
  </si>
  <si>
    <t>Ajustes</t>
  </si>
  <si>
    <t>Cotizaciones</t>
  </si>
  <si>
    <t>Cotizaciones entidades pag. subsidios</t>
  </si>
  <si>
    <t>Desc. por beneficios no cobrados</t>
  </si>
  <si>
    <t>Subs. revalidados</t>
  </si>
  <si>
    <t>CAJAS DE COMPENSACIÓN DE ASIGNACIÓN FAMILIAR BALANCES GENERALES AL 31 DE DICIEMBRE DE 2016</t>
  </si>
  <si>
    <t>CAJAS DE COMPENSACIÓN DE ASIGNACIÓN FAMILIAR ESTADOS DE RESULTADOS AL 31 DE DICIEMBRE DE 2016</t>
  </si>
  <si>
    <t>CUADRO N°144</t>
  </si>
  <si>
    <t>CAJAS DE COMPENSACION DE ASIGNACION FAMILIAR</t>
  </si>
  <si>
    <t>BALANCES GENERALES AL 31 DE DICIEMBRE DE 2016</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</si>
  <si>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</si>
  <si>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</si>
  <si>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</si>
  <si>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</si>
  <si>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</si>
  <si>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</si>
  <si>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</si>
  <si>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</si>
  <si>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</si>
  <si>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</si>
  <si>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</si>
  <si>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</si>
  <si>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</si>
  <si>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</si>
  <si>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</si>
  <si>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</si>
  <si>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</si>
  <si>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</si>
  <si>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</si>
  <si>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</si>
  <si>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</si>
  <si>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</si>
  <si>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</si>
  <si>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</si>
  <si>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</si>
  <si>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</si>
  <si>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</si>
  <si>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</si>
  <si>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</si>
  <si>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</si>
  <si>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</si>
  <si>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 (pérdida)</t>
  </si>
  <si>
    <t>PATRIMONIO</t>
  </si>
  <si>
    <t xml:space="preserve">TOTAL PASIVOS </t>
  </si>
  <si>
    <t>Fuente: Estados Financieros Individuales de las Cajas de Compensación de Asignación Familiar bajo normas IFRS</t>
  </si>
  <si>
    <t>CUADRO N°145</t>
  </si>
  <si>
    <t>ESTADOS DE RESULTADO AL 31 DE DICIEMBRE DE 2016</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</si>
  <si>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</si>
  <si>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</si>
  <si>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</si>
  <si>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</si>
  <si>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</si>
  <si>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</si>
  <si>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</si>
  <si>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</si>
  <si>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</si>
  <si>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</si>
  <si>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</si>
  <si>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</si>
  <si>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 operacionales</t>
  </si>
  <si>
    <t>Otros 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</si>
  <si>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</si>
  <si>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</si>
  <si>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</si>
  <si>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</si>
  <si>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</si>
  <si>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</si>
  <si>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</si>
  <si>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</si>
  <si>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</si>
  <si>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</si>
  <si>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</si>
  <si>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NÚMERO DE AFILIADOS A LOS SERVICIOS DE BIENESTAR FISCALIZADOS POR LA SUPERINTENDENCIA DE SEGURIDAD SOCIAL, SEGÚN INSTITUCIÓN Y TIPO DE AFILIADO Y NÚMERO DE CARGAS FAMILIARES</t>
  </si>
  <si>
    <t xml:space="preserve"> DICIEMBRE DE 2016</t>
  </si>
  <si>
    <t>SERVICIOS DE BIENESTAR</t>
  </si>
  <si>
    <t>JUBILADOS</t>
  </si>
  <si>
    <t xml:space="preserve">  TOTAL</t>
  </si>
  <si>
    <t>CARGAS FAMILIARES</t>
  </si>
  <si>
    <t>Agencia de Calidad de la Educación</t>
  </si>
  <si>
    <t xml:space="preserve">Agencia de Cooperación Internacional </t>
  </si>
  <si>
    <t>Agencia Nacional de Inteligencia</t>
  </si>
  <si>
    <t>Astilleros y Maestranzas de la Armada</t>
  </si>
  <si>
    <t>Caja de Previsión de la Defensa Nacional</t>
  </si>
  <si>
    <t>Central de Abastecimiento del Sistema Nac. de Serv. de Salud</t>
  </si>
  <si>
    <t>Centro de Referencia de Salud de Maipú</t>
  </si>
  <si>
    <t>Centro de Referencia de Salud de Peñalolén Cordillera Oriente</t>
  </si>
  <si>
    <t>Comisión Chilena de Energía Nuclear</t>
  </si>
  <si>
    <t>Comisión Chilena del Cobre</t>
  </si>
  <si>
    <t>Comisión Nacional de Investigación Científica y Tecnológica</t>
  </si>
  <si>
    <t>Comisión Nacional de Riego</t>
  </si>
  <si>
    <t>Consejo de Defensa del Estado</t>
  </si>
  <si>
    <t>Consejo Nacional de Educación</t>
  </si>
  <si>
    <t xml:space="preserve">Consejo Nacional de la Cultura y las Artes </t>
  </si>
  <si>
    <t>Consejo Nacional de Televisión</t>
  </si>
  <si>
    <t>Consejo para la Transparencia</t>
  </si>
  <si>
    <t>Corporación de Asistencia Judicial - Región de Valparaíso</t>
  </si>
  <si>
    <t>Corporación de Asistencia Judicial - Región del Biobío</t>
  </si>
  <si>
    <t>Corporación de Asistencia Judicial - Región Metropolitana</t>
  </si>
  <si>
    <t>Corporación de Asistencia Judicial de las Regiones de Tarapacá y Antofagasta</t>
  </si>
  <si>
    <t>Corporación Nacional de Desarrollo Indígena</t>
  </si>
  <si>
    <t>Defensoría Penal Pública</t>
  </si>
  <si>
    <t>Dirección de Bibliotecas, Archivos y Museos</t>
  </si>
  <si>
    <t>Dirección de Compras y Contratación Pública</t>
  </si>
  <si>
    <t>Dirección de Previsión de Carabineros de Chile</t>
  </si>
  <si>
    <t>Dirección del Trabajo</t>
  </si>
  <si>
    <t>Dirección General de Movilización Nacional</t>
  </si>
  <si>
    <t>Dirección General de Relaciones Económicas Internacionales</t>
  </si>
  <si>
    <t>Dirección General del Crédito Prendario</t>
  </si>
  <si>
    <t>Dirección Nacional del Servicio Civil</t>
  </si>
  <si>
    <t>Empresa de Correos de Chile</t>
  </si>
  <si>
    <t>Empresa de los Ferrocarriles del Estado</t>
  </si>
  <si>
    <t>Empresa Nacional de Aeronáutica</t>
  </si>
  <si>
    <t xml:space="preserve">Empresa Nacional de Minería </t>
  </si>
  <si>
    <t>Fondo de Solidaridad e Inversión Social</t>
  </si>
  <si>
    <t>Fondo Nacional de Salud</t>
  </si>
  <si>
    <t>Gendarmería de Chile</t>
  </si>
  <si>
    <t>Gobierno Regional de Antofagasta</t>
  </si>
  <si>
    <t>Gobierno Regional de La Araucanía</t>
  </si>
  <si>
    <t>Gobierno Regional de la Región Metropolitana de Santiago</t>
  </si>
  <si>
    <t>Gobierno Regional de Los Lagos</t>
  </si>
  <si>
    <t>Gobierno Regional de Los Ríos</t>
  </si>
  <si>
    <t xml:space="preserve">Gobierno Regional del Maule </t>
  </si>
  <si>
    <t>Gobierno Regional V Región</t>
  </si>
  <si>
    <t>Gobierno Regional XII Región</t>
  </si>
  <si>
    <t>Gobierno Regional - Región de Coquimbo</t>
  </si>
  <si>
    <t>Gobierno Regional - Región del Biobío</t>
  </si>
  <si>
    <t>Hospital Padre Alberto Hurtado</t>
  </si>
  <si>
    <t>Instituto de Desarrollo Agropecuario</t>
  </si>
  <si>
    <t>Instituto de Previsión Social</t>
  </si>
  <si>
    <t>Instituto de Salud Pública de Chile</t>
  </si>
  <si>
    <t xml:space="preserve">Instituto Nacional de Deportes de Chile </t>
  </si>
  <si>
    <t>Instituto Nacional de Estadísticas</t>
  </si>
  <si>
    <t>Instituto Nacional de la Juventud</t>
  </si>
  <si>
    <t>Junta Nacional de Auxilio Escolar y Becas</t>
  </si>
  <si>
    <t>Junta Nacional de Jardines Infantiles</t>
  </si>
  <si>
    <t>Ministerio de Bienes Nacionales</t>
  </si>
  <si>
    <t>Ministerio de Economía, Fomento y Turismo</t>
  </si>
  <si>
    <t>Ministerio de Educación</t>
  </si>
  <si>
    <t>Ministerio de Energía</t>
  </si>
  <si>
    <t>Ministerio de Minería</t>
  </si>
  <si>
    <t>Ministerio de Obras Públicas</t>
  </si>
  <si>
    <t xml:space="preserve">Ministerio de Desarrollo Social </t>
  </si>
  <si>
    <t>Ministerio de Relaciones Exteriores</t>
  </si>
  <si>
    <t>Ministerio de Salud</t>
  </si>
  <si>
    <t>Ministerio de Transportes y Telecom. y Jta. de Aeronáutica Civil</t>
  </si>
  <si>
    <t xml:space="preserve">Ministerio de Viv. y Urbanismo y SERVIU Reg. y Metropolitano </t>
  </si>
  <si>
    <t>Ministerio del Interior y Seguridad Pública</t>
  </si>
  <si>
    <t>Ministerio del Medio Ambiente</t>
  </si>
  <si>
    <t>Ministerio Secretaría General de Gobierno</t>
  </si>
  <si>
    <t>Parque Metropolitano de Santiago</t>
  </si>
  <si>
    <t xml:space="preserve">Poder Judicial </t>
  </si>
  <si>
    <t>Presidencia de la República</t>
  </si>
  <si>
    <t>Secretaría y Administración General del Ministerio de Justicia y Derechos Humanos</t>
  </si>
  <si>
    <t>Servicio Administrativo del Gob. Regional de Arica y Parinacota</t>
  </si>
  <si>
    <t>Servicio Administrativo del Gobierno Regional de Atacama</t>
  </si>
  <si>
    <t xml:space="preserve">Servicio Administrativo del Gob. Regional de Aysén, XI Región </t>
  </si>
  <si>
    <t>Servicio Administrativo del Gobierno Regional de Tarapacá</t>
  </si>
  <si>
    <t xml:space="preserve">Servicio Agrícola y Ganadero </t>
  </si>
  <si>
    <t>Servicio de Evaluación Ambiental</t>
  </si>
  <si>
    <t>Servicio de Gobierno Regional Sexta Región</t>
  </si>
  <si>
    <t>Servicio de Impuestos Internos</t>
  </si>
  <si>
    <t>Servicio de Registro Civil e Identificación</t>
  </si>
  <si>
    <t>Servicio de Salud Aconcagua</t>
  </si>
  <si>
    <t>Servicio de Salud Antofagasta</t>
  </si>
  <si>
    <t>Servicio de Salud Araucanía Norte</t>
  </si>
  <si>
    <t>Servicio de Salud Araucanía Sur</t>
  </si>
  <si>
    <t>Servicio de Salud Arauco</t>
  </si>
  <si>
    <t>Servicio de Salud Arica</t>
  </si>
  <si>
    <t>Servicio de Salud Atacama</t>
  </si>
  <si>
    <t xml:space="preserve">Servicio de Salud Aysén  </t>
  </si>
  <si>
    <t>Servicio de Salud Biobío</t>
  </si>
  <si>
    <t>Servicio de Salud Concepción</t>
  </si>
  <si>
    <t>Servicio de Salud Coquimbo</t>
  </si>
  <si>
    <t>Servicio de Salud Chiloé</t>
  </si>
  <si>
    <t>Servicio de Salud del Reloncaví</t>
  </si>
  <si>
    <t>Servicio de Salud Iquique</t>
  </si>
  <si>
    <t>Servicio de Salud Libertador General  Bernardo O'Higgins</t>
  </si>
  <si>
    <t>Servicio de Salud Magallanes</t>
  </si>
  <si>
    <t>Servicio de Salud Maule</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</si>
  <si>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</si>
  <si>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</si>
  <si>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</si>
  <si>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</si>
  <si>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</si>
  <si>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</si>
  <si>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</si>
  <si>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Osorno</t>
  </si>
  <si>
    <t>Servicio de Salud Talcahuano</t>
  </si>
  <si>
    <t>Servicio de Salud Valdivia</t>
  </si>
  <si>
    <t>Servicio de Salud Valparaíso-San Antonio</t>
  </si>
  <si>
    <t>Servicio de Salud Viña del Mar-Quillota</t>
  </si>
  <si>
    <t>Servicio de Tesorerías</t>
  </si>
  <si>
    <t>Servicio Electoral</t>
  </si>
  <si>
    <t>Servicio Médico Legal</t>
  </si>
  <si>
    <t>Servicio Nacional de Aduanas</t>
  </si>
  <si>
    <t>Servicio Nacional de Capacitación y Empleo</t>
  </si>
  <si>
    <t>Servicio Nacional de Geología y Minería</t>
  </si>
  <si>
    <t>Servicio Nacional de la Discapacidad</t>
  </si>
  <si>
    <t>Servicio Nacional de la Mujer y la Equidad de Género</t>
  </si>
  <si>
    <t>Servicio Nacional de Menores</t>
  </si>
  <si>
    <t>Servicio Nacional de Pesca y Acuicultura</t>
  </si>
  <si>
    <t>Servicio Nacional de Turismo</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</si>
  <si>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</si>
  <si>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</si>
  <si>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</si>
  <si>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</si>
  <si>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</si>
  <si>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</si>
  <si>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</si>
  <si>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Electricidad y Combustibles</t>
  </si>
  <si>
    <t>Superintendencia de Insolvencia y Reemprendimiento</t>
  </si>
  <si>
    <t>Superintendencia de Pensiones</t>
  </si>
  <si>
    <t>Superintendencia de Salud</t>
  </si>
  <si>
    <t>Superintendencia de Seguridad Social</t>
  </si>
  <si>
    <t>Superintendencia de Servicios Sanitarios</t>
  </si>
  <si>
    <t>Superintendencia de Valores y Seguros</t>
  </si>
  <si>
    <t>Superintendencia del Medio Ambiente</t>
  </si>
  <si>
    <t>Tribunales Tributarios y Aduaneros</t>
  </si>
  <si>
    <t>Unidad de Análisis Financiero</t>
  </si>
  <si>
    <t>Universidad Arturo Prat</t>
  </si>
  <si>
    <t>Universidad de Antofagasta</t>
  </si>
  <si>
    <t>Universidad de Atacama</t>
  </si>
  <si>
    <t xml:space="preserve">Universidad de La Serena </t>
  </si>
  <si>
    <t>Universidad de Los Lagos</t>
  </si>
  <si>
    <t>Universidad de Magallanes</t>
  </si>
  <si>
    <t>Universidad de Playa Ancha de Ccias. de la Educ. de Valpo.</t>
  </si>
  <si>
    <t>Universidad de Tarapacá</t>
  </si>
  <si>
    <t xml:space="preserve">Universidad de Valparaíso </t>
  </si>
  <si>
    <t>Universidad del Biobío</t>
  </si>
  <si>
    <t>Universidad Metropolitana de Ciencias de la Educación</t>
  </si>
  <si>
    <t xml:space="preserve">Universidad Tecnológica Metropolitana </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</si>
  <si>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</si>
  <si>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</si>
  <si>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</si>
  <si>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</si>
  <si>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</si>
  <si>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</si>
  <si>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</si>
  <si>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</si>
  <si>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</si>
  <si>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</si>
  <si>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</si>
  <si>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</si>
  <si>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</si>
  <si>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</si>
  <si>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Agencia de Cooperación Internacional</t>
  </si>
  <si>
    <t>Caja de Previsión de la Defensa Nacional (1)</t>
  </si>
  <si>
    <t>Central de Abast.del Sist. Nac. de Serv.de Salud (1)</t>
  </si>
  <si>
    <t xml:space="preserve">Centro de Referencia de Salud de Maipú </t>
  </si>
  <si>
    <t xml:space="preserve">Centro de Ref. de Salud Peñalolén Cordillera Oriente </t>
  </si>
  <si>
    <t xml:space="preserve">Comisión Chilena de Energía Nuclear </t>
  </si>
  <si>
    <t>Comisión Nac. de Invest. Científica y Tecnológica</t>
  </si>
  <si>
    <t>Consejo Nacional de la Cultura y las Artes</t>
  </si>
  <si>
    <t xml:space="preserve">Consejo Nacional de Televisión </t>
  </si>
  <si>
    <t>Corpor. de Asistencia Judicial Región de Valparaíso</t>
  </si>
  <si>
    <t>Corpor. de Asistencia Judicial Región del Biobío</t>
  </si>
  <si>
    <t>Corpor. de Asistencia Judicial Región Metropol.</t>
  </si>
  <si>
    <t xml:space="preserve">Defensoría Penal Pública </t>
  </si>
  <si>
    <t xml:space="preserve">Dirección de Bibliotecas, Archivos y Museos </t>
  </si>
  <si>
    <t xml:space="preserve">Dirección de Prev. de Carabineros de Chile </t>
  </si>
  <si>
    <t>Dirección Gral. de Relac. Económ. Internacionales</t>
  </si>
  <si>
    <t xml:space="preserve">Dirección Nacional del Servicio Civil </t>
  </si>
  <si>
    <t xml:space="preserve">Empresa de Correos de Chile </t>
  </si>
  <si>
    <t xml:space="preserve">Empresa de los Ferrocarriles del Estado </t>
  </si>
  <si>
    <t xml:space="preserve">Fondo de Solidaridad e Inversión Social </t>
  </si>
  <si>
    <t xml:space="preserve">Gendarmería de Chile </t>
  </si>
  <si>
    <t xml:space="preserve">Gobierno Regional de Antofagasta </t>
  </si>
  <si>
    <t>Gobierno Regional de la Región Metrop. de Santiago</t>
  </si>
  <si>
    <t xml:space="preserve">Gobierno Regional de Los Lagos </t>
  </si>
  <si>
    <t xml:space="preserve">Gobierno Regional del Maule   </t>
  </si>
  <si>
    <t xml:space="preserve">Gobierno Regional V Región </t>
  </si>
  <si>
    <t xml:space="preserve">Gobierno Regional - Región de Coquimbo  </t>
  </si>
  <si>
    <t xml:space="preserve">Gobierno Regional - Región del Biobío </t>
  </si>
  <si>
    <t xml:space="preserve">Hospital Padre Alberto Hurtado </t>
  </si>
  <si>
    <t xml:space="preserve">Instituto de Desarrollo Agropecuario </t>
  </si>
  <si>
    <t xml:space="preserve">Instituto de Previsión Social </t>
  </si>
  <si>
    <t>Instituto Nacional de Deportes de Chile</t>
  </si>
  <si>
    <t xml:space="preserve">Ministerio de Economía, Fomento y Turismo </t>
  </si>
  <si>
    <t xml:space="preserve">Ministerio de Minería </t>
  </si>
  <si>
    <t>Min. de Transp. y Telec. y Junta de Aeronáutica Civil</t>
  </si>
  <si>
    <t>Min. de Viv. y Urb. y Serviu Reg. y Metropolitano</t>
  </si>
  <si>
    <t xml:space="preserve">Ministerio del Interior y Seguridad Pública </t>
  </si>
  <si>
    <t xml:space="preserve">Ministerio Secretaría General de Gobierno </t>
  </si>
  <si>
    <t>Secret. y Administ. del Ministerio de Justicia</t>
  </si>
  <si>
    <t>Servicio Administ. Gobierno Reg. Arica y Parinacota</t>
  </si>
  <si>
    <t>Servicio Administrativo Gobierno Reg. Atacama</t>
  </si>
  <si>
    <t xml:space="preserve">Servicio Administrativo Gobierno Reg. Aysén </t>
  </si>
  <si>
    <t>Servicio Administrativo Gobierno Reg. Tarapacá</t>
  </si>
  <si>
    <t xml:space="preserve">Servicio Agrícola y Ganadero (1) </t>
  </si>
  <si>
    <t xml:space="preserve">Servicio de Registro Civil e Identificación </t>
  </si>
  <si>
    <t xml:space="preserve">Servicio de Salud Antofagasta </t>
  </si>
  <si>
    <t xml:space="preserve">Servicio de Salud Aysén </t>
  </si>
  <si>
    <t xml:space="preserve">Servicio de Salud L. Gral.  Bernardo O'Higgins </t>
  </si>
  <si>
    <t xml:space="preserve">Servicio de Salud Metropolitano Central        </t>
  </si>
  <si>
    <t xml:space="preserve">Servicio de Salud Metropolitano Norte           </t>
  </si>
  <si>
    <t xml:space="preserve">Servicio de Salud Metropolitano Occidente </t>
  </si>
  <si>
    <t xml:space="preserve">Servicio de Salud Metropolitano Oriente       </t>
  </si>
  <si>
    <t xml:space="preserve">Servicio de Salud Metropolitano Sur       </t>
  </si>
  <si>
    <t xml:space="preserve">Servicio de Salud Metropolitano Sur Oriente       </t>
  </si>
  <si>
    <t xml:space="preserve">Servicio de Salud Osorno </t>
  </si>
  <si>
    <t xml:space="preserve">Servicio de Salud Viña del Mar-Quillota </t>
  </si>
  <si>
    <t>Servicio Médico  Legal</t>
  </si>
  <si>
    <t xml:space="preserve">Servicio Nacional de la Discapacidad </t>
  </si>
  <si>
    <t>Servicio Nacional de la Mujer</t>
  </si>
  <si>
    <t>Servicio Nacional del Consumidor</t>
  </si>
  <si>
    <t xml:space="preserve">Servicio Nacional para la Prevención y Rehabilitación del Consumo de Drogas y Alcohol </t>
  </si>
  <si>
    <t>Superint. de Bancos e Instituciones Financieras</t>
  </si>
  <si>
    <t xml:space="preserve">Superintendencia de Casinos de Juego </t>
  </si>
  <si>
    <t>Superintendencia de Electricidad y Combustibles (1)</t>
  </si>
  <si>
    <t xml:space="preserve">Superintendencia de Servicios Sanitarios </t>
  </si>
  <si>
    <t xml:space="preserve">Superintendencia de Valores y Seguros </t>
  </si>
  <si>
    <t xml:space="preserve">Tribunales Tributarios y Aduaneros </t>
  </si>
  <si>
    <t xml:space="preserve">Universidad Arturo Prat </t>
  </si>
  <si>
    <t xml:space="preserve">Universidad de Antofagasta </t>
  </si>
  <si>
    <t>Universidad de Atacama (2)</t>
  </si>
  <si>
    <t>Universidad de La Serena</t>
  </si>
  <si>
    <t xml:space="preserve">Universidad de Magallanes </t>
  </si>
  <si>
    <t>Univ. de Playa Ancha de Ciencias de la Educ. de Valpo. (1)</t>
  </si>
  <si>
    <t>Universidad de Valparaíso</t>
  </si>
  <si>
    <t>Univ. Metrop. de Ciencias de la Educación</t>
  </si>
  <si>
    <t xml:space="preserve">Universidad  Tecnológica Metropolitana </t>
  </si>
  <si>
    <t>Fuente: Estados Financieros de los Servicios de Bienestar año 2016.</t>
  </si>
  <si>
    <t>(1) Se detectó error(es) en el Estado de Resultados remitido, por lo que no se publica la información.</t>
  </si>
  <si>
    <t>(2) No se dispone de información a la fecha de cierre del presente boletín.</t>
  </si>
  <si>
    <t>DISTRIBUCIÓN DE LICENCIAS MÉDICAS ELECTRÓNICAS RESUELTAS SEGÚN TIPO DE LICENCIA, 2016</t>
  </si>
  <si>
    <t>DISTRIBUCIÓN DE LICENCIAS MÉDICAS ELECTRÓNICAS RESUELTAS SEGÚN FAMILIA DE DIAGNÓSTICO Y TIPO DE PRONUNCIAMIENTO, 2016</t>
  </si>
  <si>
    <t>DISTRIBUCIÓN DE LICENCIAS MÉDICAS ELECTRÓNICAS RESUELTAS SEGÚN TIPO DE PRONUNCIAMIENTO, 2016</t>
  </si>
  <si>
    <t>DISTRIBUCIÓN DE LICENCIAS MÉDICAS ELECTRÓNICAS EMITIDAS SEGÚN RANGO DE DÍAS DE REPOSO OTORGADOS AL TRABAJADOR ,2016</t>
  </si>
  <si>
    <t>DISTRIBUCIÓN DE LICENCIAS MÉDICAS ELECTRÓNICAS EMITIDAS, SEGÚN RANGO ETARIO DEL TRABAJADOR, 2016</t>
  </si>
  <si>
    <t>RANGO DE LICENCIAS MÉDICAS ELECTRÓNICAS OTORGADAS POR TRABAJADOR, 2016</t>
  </si>
  <si>
    <t>DISTRIBUCIÓN DE LA EMISIÓN DE LICENCIA MÉDICA ELECTRÓNICA, SEGÚN DÍA DE LA SEMANA, 2016</t>
  </si>
  <si>
    <t>EVOLUCIÓN MENSUAL EN LA EMISIÓN DE LICENCIAS MÉDICAS ELECTRÓNICAS, 2016</t>
  </si>
  <si>
    <t>EVOLUCIÓN ANUAL EN LA EMISIÓN DE LICENCIAS MÉDICAS ELECTRÓNICAS, SEGÚN TIPO DE COTIZANTE, 2007-2016</t>
  </si>
  <si>
    <t>ISAPRE</t>
  </si>
  <si>
    <t>FONASA</t>
  </si>
  <si>
    <t>Tipo de Cotizantes</t>
  </si>
  <si>
    <t>Mes</t>
  </si>
  <si>
    <t>EVOLUCIÓN MENSUAL EN LA EMISIÓN DE LICENCIAS MÉDICAS ELECTRÓNICAS</t>
  </si>
  <si>
    <t>(2) Cotizantes Isapre inician su emisión  el 23 de agosto de 2007</t>
  </si>
  <si>
    <t>(1) Cotizantes FONASA inician su emisión el 7 de noviembre de 2011</t>
  </si>
  <si>
    <r>
      <t xml:space="preserve">LME emitidas respecto
de Cotizantes ISAPRE </t>
    </r>
    <r>
      <rPr>
        <b/>
        <vertAlign val="superscript"/>
        <sz val="11"/>
        <rFont val="Arial"/>
        <family val="2"/>
      </rPr>
      <t>(2)</t>
    </r>
  </si>
  <si>
    <r>
      <t xml:space="preserve">LME emitidas respecto
 de cotizantes FONASA </t>
    </r>
    <r>
      <rPr>
        <b/>
        <vertAlign val="superscript"/>
        <sz val="11"/>
        <rFont val="Arial"/>
        <family val="2"/>
      </rPr>
      <t>(1)</t>
    </r>
  </si>
  <si>
    <t>Tipo de Cotizante</t>
  </si>
  <si>
    <t>2007 - 2016</t>
  </si>
  <si>
    <t>EVOLUCIÓN ANUAL EN LA EMISIÓN DE LICENCIAS MÉDICAS ELECTRÓNICAS, SEGÚN TIPO DE COTIZANTE</t>
  </si>
  <si>
    <t xml:space="preserve">Total </t>
  </si>
  <si>
    <t>Más de 15</t>
  </si>
  <si>
    <t>11 a 15</t>
  </si>
  <si>
    <t>6 a 10</t>
  </si>
  <si>
    <t>4 a 5</t>
  </si>
  <si>
    <t>1 a 3</t>
  </si>
  <si>
    <t>N° de trabajadores</t>
  </si>
  <si>
    <t>Rango de LME otorgadas</t>
  </si>
  <si>
    <t>RANGO DE LICENCIAS MÉDICAS ELECTRÓNICAS OTORGADAS POR TRABAJADOR</t>
  </si>
  <si>
    <t>Domingo</t>
  </si>
  <si>
    <t>Sábado</t>
  </si>
  <si>
    <t>Viernes</t>
  </si>
  <si>
    <t>Jueves</t>
  </si>
  <si>
    <t>Miércoles</t>
  </si>
  <si>
    <t>Martes</t>
  </si>
  <si>
    <t>Lunes</t>
  </si>
  <si>
    <t>Día de la semana</t>
  </si>
  <si>
    <t>DISTRIBUCIÓN DE LA EMISIÓN DE LICENCIA MÉDICA ELECTRÓNICA, SEGÚN DÍA DE LA SEMANA</t>
  </si>
  <si>
    <t>Más de 85 días</t>
  </si>
  <si>
    <t>84 días</t>
  </si>
  <si>
    <t>43 a 83 días</t>
  </si>
  <si>
    <t>42 días</t>
  </si>
  <si>
    <t>31 a 41 días</t>
  </si>
  <si>
    <t>30 días</t>
  </si>
  <si>
    <t>16 a 29 días</t>
  </si>
  <si>
    <t>14 a 15 días</t>
  </si>
  <si>
    <t>8 a 13 días</t>
  </si>
  <si>
    <t>4 a 7 días</t>
  </si>
  <si>
    <t>1 a 3 días</t>
  </si>
  <si>
    <t>Rango de días</t>
  </si>
  <si>
    <t xml:space="preserve">DISTRIBUCIÓN DE LICENCIAS MÉDICAS ELECTRÓNICAS EMITIDAS SEGÚN RANGO DE DÍAS DE REPOSO OTORGADOS AL TRABAJADOR </t>
  </si>
  <si>
    <t>65 años y más</t>
  </si>
  <si>
    <t>55 a 64 años</t>
  </si>
  <si>
    <t>45 a 54 años</t>
  </si>
  <si>
    <t>35 a 44 años</t>
  </si>
  <si>
    <t>25 a 34 años</t>
  </si>
  <si>
    <t>20 a 24 años</t>
  </si>
  <si>
    <t>19 años y menos</t>
  </si>
  <si>
    <t>Rango de edad</t>
  </si>
  <si>
    <t>DISTRIBUCIÓN DE LICENCIAS MÉDICAS ELECTRÓNICAS EMITIDAS, SEGÚN RANGO ETARIO DEL TRABAJADOR</t>
  </si>
  <si>
    <t>Pendiente de resolución</t>
  </si>
  <si>
    <t>Redúcese</t>
  </si>
  <si>
    <t>Amplíase</t>
  </si>
  <si>
    <t>Recházase</t>
  </si>
  <si>
    <t>Autorízase</t>
  </si>
  <si>
    <t>Tipo de Pronunciamiento</t>
  </si>
  <si>
    <t xml:space="preserve">DISTRIBUCIÓN DE LICENCIAS MÉDICAS ELECTRÓNICAS RESUELTAS SEGÚN TIPO DE PRONUNCIAMIENTO </t>
  </si>
  <si>
    <t>Nota: Las familias de diagnóstico se presentan según la clasificación internacional de enfermedades en su versión 10</t>
  </si>
  <si>
    <t>Otras familias de diagnósticos</t>
  </si>
  <si>
    <t>Traumatismos, envenenamientos y algunas otras consecuencias de causa externa</t>
  </si>
  <si>
    <t>Enfermedades del sistema osteomuscular y del tejido conectivo</t>
  </si>
  <si>
    <t>Enfermedades del sistema digestivo</t>
  </si>
  <si>
    <t>Enfermedades del sistema respiratorio</t>
  </si>
  <si>
    <t>Trastornos mentales y del comportamiento</t>
  </si>
  <si>
    <t>Ciertas enfermedades infecciosas y parasitarias</t>
  </si>
  <si>
    <t>Familia de diagnóstico (CIE-10)</t>
  </si>
  <si>
    <t>DISTRIBUCIÓN DE LICENCIAS MÉDICAS ELECTRÓNICAS RESUELTAS SEGÚN FAMILIA DE DIAGNÓSTICO Y TIPO DE PRONUNCIAMIENTO</t>
  </si>
  <si>
    <t>Nota: Las cifras se refieren al tipo de licencia que la respectiva contraloría médica consigna en su pronunciamiento</t>
  </si>
  <si>
    <t>Patología del embarazo</t>
  </si>
  <si>
    <t>Enfermedad Profesional</t>
  </si>
  <si>
    <t>Accidente del Trabajo o del Trayecto</t>
  </si>
  <si>
    <t>Enfermedad Grave Hijo Menor de 1 año</t>
  </si>
  <si>
    <t>Licencia Maternal Pre y Post Natal</t>
  </si>
  <si>
    <t>Prórroga medicina preventiva</t>
  </si>
  <si>
    <t>Enfermedad o accidente común</t>
  </si>
  <si>
    <t>Tipo de Licencia</t>
  </si>
  <si>
    <t xml:space="preserve">DISTRIBUCIÓN DE LICENCIAS MÉDICAS ELECTRÓNICAS RESUELTAS SEGÚN TIPO DE LICENCIA </t>
  </si>
  <si>
    <t>CUADRO N° 116</t>
  </si>
  <si>
    <t>Esta sección entrega información de los Servicios de Bienestar, fiscalizados por la Superintendencia de Seguridad Social, incluyéndose antecedentes relacionados con el número de afiliados y montos de ingresos y gastos del año 2016.</t>
  </si>
  <si>
    <t>NÚMERO DE AFILIADOS A LOS SERVICIOS DE BIENESTAR FISCALIZADOS POR LA SUPERINTENDENCIA DE SEGURIDAD SOCIAL, SEGÚN INSTITUCIÓN Y TIPO DE AFILIADO   DICIEMBRE DE 2016</t>
  </si>
  <si>
    <t>ESTADO DE INGRESOS Y GASTOS DE LOS SERVICIOS DE BIENESTAR FISCALIZADOS POR LA SUPERINTENDENCIA DE SEGURIDAD SOCIAL, POR INSTITUCIÓN  2016</t>
  </si>
  <si>
    <t>VALOR DEL SUBSIDIO POR INCAPACIDAD LABORAL DIARIO MÍNIMO (1)  2004-2016</t>
  </si>
  <si>
    <t>NÚMERO DE LICENCIAS MEDICAS DE ORIGEN MATERNAL AUTORIZADAS, SEGÚN ENTIDAD PAGADORA DEL SUBSIDIO Y TIPO DE LICENCIA  2016</t>
  </si>
  <si>
    <t>NÚMERO DE SUBSIDIOS  MATERNALES INICIADOS, SEGÚN TIPO DE SUBSIDIO Y AÑO  2012 - 2016</t>
  </si>
  <si>
    <t>NÚMERO DE DÍAS DE SUBSIDIO MATERNAL PAGADOS, SEGÚN TIPO DE SUBSIDIO Y AÑO  2012 - 2016</t>
  </si>
  <si>
    <t>NÚMERO DE SUBSIDIOS MATERNALES INICIADOS SEGÚN ENTIDAD PAGADORA Y TIPO DE SUBSIDIO  2016</t>
  </si>
  <si>
    <t>NÚMERO DE DÍAS DE SUBSIDIOS MATERNALES PAGADOS, SEGÚN ENTIDAD PAGADORA Y TIPO DE SUBSIDIO  2016</t>
  </si>
  <si>
    <t>MONTO DE SUBSIDIOS MATERNALES  PAGADOS CON CARGO AL FONDO ÚNICO DE PRESTACIONES FAMILIARES Y SUBSIDIO DE  CESANTIA, SEGÚN INSTITUCIÓN PAGADORA Y TIPO DE SUBSIDIO  2016</t>
  </si>
  <si>
    <t>INGRESOS Y EGRESOS DEL SISTEMA DE SUBSIDIOS  MATERNALES  2013 - 2016</t>
  </si>
  <si>
    <t>NÚMERO SUBSIDIOS INICIADOS  POR PERMISO POSTNATAL PARENTAL SEGÚN ENTIDAD PAGADORA Y MODALIDAD DE EXTENSIÓN  2016</t>
  </si>
  <si>
    <t>NÚMERO DE PERMISOS POSTNATAL PARENTAL TRASPASADOS AL PADRE SEGÚN ENTIDAD PAGADORA Y MODALIDAD DE EXTENSIÓN  2016</t>
  </si>
  <si>
    <t>NÚMERO PROMEDIO MENSUAL DE ASIGNACIONES FAMILIARES EMITIDAS A PAGO, SEGÚN ENTIDADES PAGADORAS   2013 - 2016</t>
  </si>
  <si>
    <t>MONTO TOTAL  DE ASIGNACIONES FAMILIARES EMITIDAS A PAGO, SEGÚN ENTIDADES PAGADORAS   2013 - 2016</t>
  </si>
  <si>
    <t>NÚMERO PROMEDIO MENSUAL DE ASIGNACIONES FAMILIARES EMITIDAS A PAGO SEGÚN ENTIDAD PAGADORA  2016</t>
  </si>
  <si>
    <t>MONTO TOTAL DE ASIGNACIONES FAMILIARES EMITIDAS A PAGO SEGÚN ENTIDAD PAGADORA  AÑO 2016</t>
  </si>
  <si>
    <t>VALOR  DE LA ASIGNACION FAMILIAR SEGUN TRAMOS DE RENTA  1990 - 2016</t>
  </si>
  <si>
    <t>INGRESOS Y EGRESOS DEL SISTEMA DE PRESTACIONES FAMILIARES   2012 - 2016</t>
  </si>
  <si>
    <t>NÚMERO PROMEDIO MENSUAL DE BENEFICIARIOS Y CAUSANTES DE SUBSIDIO FAMILIAR  2001 - 2016</t>
  </si>
  <si>
    <t>NÚMERO PROMEDIO MENSUAL DE SUBSIDIOS FAMILIARES EMITIDOS A PAGO, SEGÚN TIPO DE CAUSANTE  2001 - 2016</t>
  </si>
  <si>
    <t>INGRESOS Y EGRESOS DEL FONDO NACIONAL DE SUBSIDIO FAMILIAR  2012 - 2016</t>
  </si>
  <si>
    <t>NÚMERO PROMEDIO MENSUAL DE  SUBSIDIOS FAMILIARES EMITIDOS A PAGO, SEGÚN REGIÓN   2010 - 2016</t>
  </si>
  <si>
    <t>NÚMERO PROMEDIO MENSUAL DE  SUBSIDIOS FAMILIARES EMITIDOS A PAGO, SEGÚN REGIÓN Y TIPO DE CAUSANTE  2016</t>
  </si>
  <si>
    <t>NÚMERO PROMEDIO MENSUAL Y MONTO EMITIDO EN SUBSIDIOS PARA DISCAPACITADOS MENTALES MENORES DE 18 AÑOS, SEGÚN REGIÓN  2014 - 2016</t>
  </si>
  <si>
    <t>NÚMERO PROMEDIO MENSUAL DE SUBSIDIOS PARA DISCAPACITADOS MENTALES MENORES DE 18 AÑOS, SEGÚN REGIÓN Y SEXO  2014- 2016</t>
  </si>
  <si>
    <t>123-1</t>
  </si>
  <si>
    <t>APORTE FAMILIAR PERMANENTE DE MARZO 2016. NÚMERO DE APORTES EMITIDOS Y GASTO</t>
  </si>
  <si>
    <t>APORTE FAMILIAR PERMANENTE DE MARZO 2015. NÚMERO DE APORTES EMITIDOS Y GASTO</t>
  </si>
  <si>
    <t>NÚMERO PROMEDIO MENSUAL Y MONTO ANUAL DE SUBSIDIOS DE CESANTÍA EMITIDOS A PAGO, SEGÚN ENTIDAD PAGADORA  2013 - 2016</t>
  </si>
  <si>
    <t>NÚMERO DE SUBSIDIOS DE CESANTIA OTORGADOS POR PRIMERA VEZ, SEGÚN ENTIDAD PAGADORA  2010 - 2016</t>
  </si>
  <si>
    <t>INGRESOS Y EGRESOS DEL SISTEMA DE SUBSIDIOS DE CESANTÍA  2012 - 2016</t>
  </si>
  <si>
    <t>MONTO UNITARIO MENSUAL  DEL  SUBSIDIO DE CESANTIA PARA LOS TRABAJADORES DE LOS SECTORES  PRIVADO Y PÚBLICO  1985 - 2016</t>
  </si>
  <si>
    <t>NUMERO DE BONOS BODAS DE ORO EMITIDOS A PAGO, SEGÚN AÑOS DE MATRIMONIO Y ESTADO CIVIL   2012 - 2016</t>
  </si>
  <si>
    <t>NÚMERO  DE SUBSIDIOS AL EMPLEO JOVEN CONCEDIDOS, SEGÚN TIPO DE BENEFICIARIO   2009 - 2016</t>
  </si>
  <si>
    <t>NÚMERO  DE SUBSIDIOS AL EMPLEO JOVEN EMITIDOS A PAGO, SEGÚN TIPO DE PAGO Y DE BENEFICIARIO  2009 - 2016</t>
  </si>
  <si>
    <t>GASTO TOTAL EMITIDO EN SUBSIDIOS AL EMPLEO JOVEN, SEGÚN TIPO DE PAGO Y DE BENEFICIARIO  2009 - 2016</t>
  </si>
  <si>
    <t>NÚMERO  DE SUBSIDIOS AL EMPLEO JOVEN EMITIDOS A PAGO A TRABAJADORES, SEGÚN TIPO DE PAGO Y SEXO  2009 - 2016</t>
  </si>
  <si>
    <t>NÚMERO  DE SUBSIDIOS AL EMPLEO DE LA MUJER CONCEDIDOS, SEGÚN TIPO DE BENEFICIARIO   2013 - 2016</t>
  </si>
  <si>
    <t>NÚMERO  DE SUBSIDIOS AL EMPLEO DE LA MUJER EMITIDOS A PAGO, SEGÚN TIPO DE PAGO Y DE BENEFICIARIO  2013 - 2016</t>
  </si>
  <si>
    <t>GASTO TOTAL EMITIDO EN SUBSIDIOS AL EMPLEO DE LA MUJER, SEGÚN TIPO DE PAGO Y DE BENEFICIARIO  2013 - 2016</t>
  </si>
  <si>
    <t>CUADRO N° 124</t>
  </si>
  <si>
    <t>CUADRO N° 125</t>
  </si>
  <si>
    <t>CUADRO N° 126</t>
  </si>
  <si>
    <t>CUADRO N° 127</t>
  </si>
  <si>
    <t>CUADRO N° 128</t>
  </si>
  <si>
    <t>CUADRO N° 129</t>
  </si>
  <si>
    <t>CUADRO N° 130</t>
  </si>
  <si>
    <t>CUADRO N° 131</t>
  </si>
  <si>
    <t>CUADRO N° 132</t>
  </si>
  <si>
    <t>CUADRO N°146</t>
  </si>
  <si>
    <t>CUADRO N° 100</t>
  </si>
  <si>
    <t>VALOR DEL SUBSIDIO POR INCAPACIDAD LABORAL DIARIO MÍNIMO (1)</t>
  </si>
  <si>
    <t>(Cifras en $)</t>
  </si>
  <si>
    <t>2004-2016</t>
  </si>
  <si>
    <t>SUBSIDIO DIARIO MÍNIMO (1)</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</si>
  <si>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</si>
  <si>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</si>
  <si>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</si>
  <si>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</si>
  <si>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</si>
  <si>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</si>
  <si>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</si>
  <si>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</si>
  <si>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</si>
  <si>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</si>
  <si>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</si>
  <si>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</si>
  <si>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</si>
  <si>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</si>
  <si>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</si>
  <si>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</si>
  <si>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</si>
  <si>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</si>
  <si>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</si>
  <si>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</si>
  <si>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</si>
  <si>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</si>
  <si>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</si>
  <si>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</si>
  <si>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</si>
  <si>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</si>
  <si>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</si>
  <si>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</si>
  <si>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(1) Corresponde a 1/30 del 50% del ingreso mínimo para fines no remuneracionales.</t>
  </si>
  <si>
    <t>CUADRO  N° 101</t>
  </si>
  <si>
    <t>NÚMERO DE LICENCIAS MEDICAS DE ORIGEN MATERNAL AUTORIZADAS, SEGÚN ENTIDAD PAGADORA DEL SUBSIDIO Y TIPO DE LICENCIA</t>
  </si>
  <si>
    <t>PRENATAL</t>
  </si>
  <si>
    <t>POSTNATAL</t>
  </si>
  <si>
    <t>ENFERMEDAD GRAVE DEL NIÑO MENOR DE UN AÑO</t>
  </si>
  <si>
    <t>Subsecretaría de Salud Pública (1)</t>
  </si>
  <si>
    <t>Fund. Asist. y de Salud Trab. del Bco. Estado</t>
  </si>
  <si>
    <t>Isapre Banmedica S.A.</t>
  </si>
  <si>
    <t>Isapre Chuquicamata Ltda.</t>
  </si>
  <si>
    <t>Isapre Colmena Golden Cross S.A.</t>
  </si>
  <si>
    <t>Isapre Consalud S.A.</t>
  </si>
  <si>
    <t>Isapre Cruz Blanca S.A.</t>
  </si>
  <si>
    <t>Isapre Cruz del Norte Ltda.</t>
  </si>
  <si>
    <t>Isapre Ferrosalud S.A.</t>
  </si>
  <si>
    <t>Isapre Fusat Ltda</t>
  </si>
  <si>
    <t>Isapre Mas Vida S.A.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</si>
  <si>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</si>
  <si>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</si>
  <si>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</si>
  <si>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</si>
  <si>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</si>
  <si>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</si>
  <si>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</si>
  <si>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</si>
  <si>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</si>
  <si>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</si>
  <si>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Nota: Corresponde a las licencias médicas de origen maternal cuyos subsidios son de cargo del Fondo Único de Prestaciones Familiares y Subsidios de Cesantía.</t>
  </si>
  <si>
    <t xml:space="preserve"> Cifras en revisión</t>
  </si>
  <si>
    <t>(1) La información corresponde a las afiliadas a FONASA no afiliadas a CCAF.</t>
  </si>
  <si>
    <t>CUADRO N° 102</t>
  </si>
  <si>
    <t>NÚMERO DE SUBSIDIOS  MATERNALES INICIADOS, SEGÚN TIPO DE SUBSIDIO Y AÑO</t>
  </si>
  <si>
    <t>TIPO DE SUBSIDIO</t>
  </si>
  <si>
    <t>Descanso Prenatal</t>
  </si>
  <si>
    <t>Descanso Postnatal</t>
  </si>
  <si>
    <t>Subtotal Descanso Prenatal y Postnatal</t>
  </si>
  <si>
    <t>Permiso Postnatal Parental</t>
  </si>
  <si>
    <t>Enfermedad Grave del Niño Menor de un Año</t>
  </si>
  <si>
    <t>Mujeres sin Contrato de Trabajo Vigente (1)</t>
  </si>
  <si>
    <t>Nota: Considera sólo la información de los subsidios maternales iniciados de cargo del Fondo Único de Prestaciones Familiares y Subsidios de Cesantía</t>
  </si>
  <si>
    <t>(1) El artículo 3° de la Ley N° 20.545 creó el beneficio a contar del 1° de enero de 2013.</t>
  </si>
  <si>
    <t>CUADRO N° 103</t>
  </si>
  <si>
    <t>NÚMERO DE DÍAS DE SUBSIDIO MATERNAL PAGADOS, SEGÚN TIPO DE SUBSIDIO Y AÑO</t>
  </si>
  <si>
    <t>Descanso Prenatal (1)</t>
  </si>
  <si>
    <t>Descanso Postnatal (1)</t>
  </si>
  <si>
    <t>Mujeres sin Contrato de Trabajo Vigente (2)</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</si>
  <si>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</si>
  <si>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</si>
  <si>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(2) El artículo 3° de la Ley N° 20.545 creó el beneficio a contar del 1° de enero de 2013.</t>
  </si>
  <si>
    <t>CUADRO Nº 104</t>
  </si>
  <si>
    <t>NÚMERO DE SUBSIDIOS MATERNALES INICIADOS SEGÚN ENTIDAD PAGADORA Y TIPO DE SUBSIDIO</t>
  </si>
  <si>
    <t xml:space="preserve">PRENATAL  </t>
  </si>
  <si>
    <t>POSTNATAL PARENTAL</t>
  </si>
  <si>
    <t>MUJERES SIN CONTRATO DE TRABAJO VIGENTE</t>
  </si>
  <si>
    <t>Isapre Optima S.A.</t>
  </si>
  <si>
    <t xml:space="preserve">CCAF La Araucana </t>
  </si>
  <si>
    <t>CCAF 18 De Septiembre</t>
  </si>
  <si>
    <t>CUADRO Nº 105</t>
  </si>
  <si>
    <t>NÚMERO DE DÍAS DE SUBSIDIOS MATERNALES PAGADOS, SEGÚN ENTIDAD PAGADORA Y TIPO DE SUBSIDIO</t>
  </si>
  <si>
    <t>CUADRO Nº 106</t>
  </si>
  <si>
    <t>MONTO DE SUBSIDIOS MATERNALES  PAGADOS CON CARGO AL FONDO ÚNICO DE PRESTACIONES FAMILIARES Y SUBSIDIO DE  CESANTIA, SEGÚN INSTITUCIÓN PAGADORA Y TIPO DE SUBSIDIO</t>
  </si>
  <si>
    <t>Subsecretaría de Salud Pública</t>
  </si>
  <si>
    <t>Nota: Corresponde al gasto emitido en subsidios y cotizaciones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</si>
  <si>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</si>
  <si>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</si>
  <si>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</si>
  <si>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</si>
  <si>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</si>
  <si>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CUADRO Nº 107</t>
  </si>
  <si>
    <t>INGRESOS Y EGRESOS DEL SISTEMA DE SUBSIDIOS  MATERNALES</t>
  </si>
  <si>
    <t>Aporte Fiscal</t>
  </si>
  <si>
    <t>Reintegros subsidios maternales</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</si>
  <si>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</si>
  <si>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</si>
  <si>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</si>
  <si>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</si>
  <si>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</si>
  <si>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</si>
  <si>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</si>
  <si>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</si>
  <si>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</si>
  <si>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</si>
  <si>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</si>
  <si>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</si>
  <si>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</si>
  <si>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</si>
  <si>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</si>
  <si>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</si>
  <si>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</si>
  <si>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</si>
  <si>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</si>
  <si>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CUADRO Nº 108</t>
  </si>
  <si>
    <t>NÚMERO SUBSIDIOS INICIADOS  POR PERMISO POSTNATAL PARENTAL SEGÚN ENTIDAD PAGADORA Y MODALIDAD DE EXTENSIÓN</t>
  </si>
  <si>
    <t>JORNADA PARCIAL</t>
  </si>
  <si>
    <t>JORNADA COMPLETA</t>
  </si>
  <si>
    <t>CUADRO Nº 109</t>
  </si>
  <si>
    <t>NÚMERO DE PERMISOS POSTNATAL PARENTAL TRASPASADOS AL PADRE SEGÚN ENTIDAD PAGADORA Y MODALIDAD DE EXTENSIÓN</t>
  </si>
  <si>
    <t>Fund. Asist. Y De Salud Trab. Del Bco. Estado</t>
  </si>
  <si>
    <t>Isapre Cruz Del Norte Ltda.</t>
  </si>
  <si>
    <t>Nota: Corresponden a permisos traspasados de la madre al padre y no a un nuevo subsidio iniciado. El permiso puede ser traspasado al padre a partir de la séptima semana del mismo, por el número de semanas que la madre indique. Las semanas utilizadas por el padre debenubicarse en el período final del permiso.</t>
  </si>
  <si>
    <t>CUADRO Nº 110</t>
  </si>
  <si>
    <t>NÚMERO PROMEDIO MENSUAL DE ASIGNACIONES FAMILIARES EMITIDAS A PAGO, SEGÚN ENTIDADES PAGADORAS</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</si>
  <si>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</si>
  <si>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</si>
  <si>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</si>
  <si>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</si>
  <si>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</si>
  <si>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</si>
  <si>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</si>
  <si>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</si>
  <si>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</si>
  <si>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</si>
  <si>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111</t>
  </si>
  <si>
    <t>MONTO TOTAL  DE ASIGNACIONES FAMILIARES EMITIDAS A PAGO, SEGÚN ENTIDADES PAGADORAS</t>
  </si>
  <si>
    <t>CUADRO Nº 112</t>
  </si>
  <si>
    <t>NÚMERO PROMEDIO MENSUAL DE ASIGNACIONES FAMILIARES EMITIDAS A PAGO SEGÚN ENTIDAD PAGADORA</t>
  </si>
  <si>
    <t>SUBSIDIADOS CESANTÍA</t>
  </si>
  <si>
    <t xml:space="preserve">Instituto de Previsión Social (IPS) </t>
  </si>
  <si>
    <t xml:space="preserve">CCAF 18 de Septiembre </t>
  </si>
  <si>
    <t>Central de Abastecimiento</t>
  </si>
  <si>
    <t>Centro de Referencia de Salud Cordillera Oriente</t>
  </si>
  <si>
    <t>Centro de Referencia de Salud Maipú</t>
  </si>
  <si>
    <t>Comisión Nacional de Energía</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</si>
  <si>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</si>
  <si>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</si>
  <si>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</si>
  <si>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</si>
  <si>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</si>
  <si>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</si>
  <si>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Gobierno Regional de Arica y Parinacota</t>
  </si>
  <si>
    <t>Gobierno Regional de Atacama</t>
  </si>
  <si>
    <t>Gobierno Regional de Coquimbo</t>
  </si>
  <si>
    <t>Gobierno Regional de O'Higgins</t>
  </si>
  <si>
    <t>Gobierno Regional del Maule</t>
  </si>
  <si>
    <t>Instituto Antártico Chileno</t>
  </si>
  <si>
    <t>Instituto de Investigaciones y Control</t>
  </si>
  <si>
    <t>Instituto de Salud Publica</t>
  </si>
  <si>
    <t>Instituto Geográfico Militar</t>
  </si>
  <si>
    <t>Instituto Nacional de Deportes</t>
  </si>
  <si>
    <t>Instituto Nacional de Hidráulica</t>
  </si>
  <si>
    <t>Servicio Aerofotogrametrico de la FACH</t>
  </si>
  <si>
    <t>Servicio Agrícola y Ganadero</t>
  </si>
  <si>
    <t>Servicio de Salud de Aysén</t>
  </si>
  <si>
    <t>Servicio de Salud de O'Higgins</t>
  </si>
  <si>
    <t>Servicio de Salud del Maule</t>
  </si>
  <si>
    <t xml:space="preserve">Servicio de Salud Metropolitano Sur Oriente </t>
  </si>
  <si>
    <t>Servicio de Salud Viña Del Mar-Quillota</t>
  </si>
  <si>
    <t xml:space="preserve">Servicio Hidrográfico y Oceanográfico de la Armada </t>
  </si>
  <si>
    <t>SERVIU Región de Coquimbo</t>
  </si>
  <si>
    <t>SERVIU Región del Biobío</t>
  </si>
  <si>
    <t>SERVIU Región Los Lagos</t>
  </si>
  <si>
    <t xml:space="preserve">Superintendencia de Salud </t>
  </si>
  <si>
    <t>Universidad de Biobío</t>
  </si>
  <si>
    <t>Universidad de Chile</t>
  </si>
  <si>
    <t>Universidad de La Frontera</t>
  </si>
  <si>
    <t>Universidad de Santiago de Chile</t>
  </si>
  <si>
    <t>Universidad de Talca</t>
  </si>
  <si>
    <t>Universidad Playa Ancha de Ciencias de la Educación</t>
  </si>
  <si>
    <t>Universidad Tecnológica Metropolitana</t>
  </si>
  <si>
    <t>Subtotal Servicios Públicos Descentralizados</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</si>
  <si>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</si>
  <si>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</si>
  <si>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</si>
  <si>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</si>
  <si>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</si>
  <si>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</si>
  <si>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</si>
  <si>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</si>
  <si>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</si>
  <si>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</si>
  <si>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</si>
  <si>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</si>
  <si>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BBVA Seguros de Vida S.A.</t>
  </si>
  <si>
    <t>BCI Seguros de Vida S.A (Ex-Axa )</t>
  </si>
  <si>
    <t>Bice Vida Cía. De Seguros de Vida S.A</t>
  </si>
  <si>
    <t>Chilena Consolidada Seguros de Vida S.A</t>
  </si>
  <si>
    <t>CN Life Cía. de Seguros S.A</t>
  </si>
  <si>
    <t>Consorcio Nacional de Seguros</t>
  </si>
  <si>
    <t>Confuturo Cía. de Seguros de Vida S.A (ex Corp Vida)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</si>
  <si>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</si>
  <si>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</si>
  <si>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</si>
  <si>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</si>
  <si>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</si>
  <si>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</si>
  <si>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</si>
  <si>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</si>
  <si>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</si>
  <si>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</si>
  <si>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BTG Pactual Seguros de Vida S.A.</t>
  </si>
  <si>
    <t>Subtotal Compañias de Seguros</t>
  </si>
  <si>
    <t>CUADRO Nº 113</t>
  </si>
  <si>
    <t>MONTO TOTAL DE ASIGNACIONES FAMILIARES EMITIDAS A PAGO SEGÚN ENTIDAD PAGADORA</t>
  </si>
  <si>
    <t>RETROACTIVAS</t>
  </si>
  <si>
    <t>Gobierno Regional Metropolitano de Stgo.</t>
  </si>
  <si>
    <t>Compañía Confuturo S.A.</t>
  </si>
  <si>
    <t>CUADRO Nº 114</t>
  </si>
  <si>
    <t>VALOR  DE LA ASIGNACION FAMILIAR SEGUN TRAMOS DE RENTA</t>
  </si>
  <si>
    <t xml:space="preserve"> (Montos en $ de cada año)</t>
  </si>
  <si>
    <t>1990 - 2016</t>
  </si>
  <si>
    <t>TRAMOS DE RENTA ($)</t>
  </si>
  <si>
    <t>VALOR DE LA ASIGNACIÓN FAMILIAR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</si>
  <si>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</si>
  <si>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</si>
  <si>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</si>
  <si>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</si>
  <si>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</si>
  <si>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</si>
  <si>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</si>
  <si>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</si>
  <si>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</si>
  <si>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</si>
  <si>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</si>
  <si>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</si>
  <si>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</si>
  <si>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</si>
  <si>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</si>
  <si>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</si>
  <si>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</si>
  <si>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</si>
  <si>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</si>
  <si>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</si>
  <si>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</si>
  <si>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</si>
  <si>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</si>
  <si>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</si>
  <si>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</si>
  <si>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</si>
  <si>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</si>
  <si>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</si>
  <si>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</si>
  <si>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</si>
  <si>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</si>
  <si>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</si>
  <si>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</si>
  <si>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</si>
  <si>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</si>
  <si>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</si>
  <si>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</si>
  <si>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</si>
  <si>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</si>
  <si>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</si>
  <si>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</si>
  <si>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</si>
  <si>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</si>
  <si>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</si>
  <si>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</si>
  <si>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</si>
  <si>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</si>
  <si>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</si>
  <si>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</si>
  <si>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</si>
  <si>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</si>
  <si>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</si>
  <si>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</si>
  <si>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</si>
  <si>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</si>
  <si>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</si>
  <si>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</si>
  <si>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</si>
  <si>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</si>
  <si>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</si>
  <si>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</si>
  <si>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</si>
  <si>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</si>
  <si>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</si>
  <si>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</si>
  <si>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</si>
  <si>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</si>
  <si>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</si>
  <si>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</si>
  <si>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</si>
  <si>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</si>
  <si>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</si>
  <si>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</si>
  <si>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</si>
  <si>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</si>
  <si>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</si>
  <si>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</si>
  <si>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</si>
  <si>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</si>
  <si>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</si>
  <si>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</si>
  <si>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</si>
  <si>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</si>
  <si>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</si>
  <si>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</si>
  <si>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</si>
  <si>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</si>
  <si>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</si>
  <si>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</si>
  <si>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</si>
  <si>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</si>
  <si>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</si>
  <si>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</si>
  <si>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</si>
  <si>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</si>
  <si>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</si>
  <si>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</si>
  <si>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</si>
  <si>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</si>
  <si>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</si>
  <si>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</si>
  <si>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</si>
  <si>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</si>
  <si>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</si>
  <si>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</si>
  <si>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</si>
  <si>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</si>
  <si>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</si>
  <si>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</si>
  <si>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</si>
  <si>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</si>
  <si>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</si>
  <si>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</si>
  <si>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</si>
  <si>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</si>
  <si>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</si>
  <si>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</si>
  <si>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</si>
  <si>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</si>
  <si>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</si>
  <si>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</si>
  <si>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</si>
  <si>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</si>
  <si>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</si>
  <si>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</si>
  <si>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</si>
  <si>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</si>
  <si>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</si>
  <si>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</si>
  <si>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</si>
  <si>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</si>
  <si>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</si>
  <si>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</si>
  <si>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</si>
  <si>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</si>
  <si>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</si>
  <si>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</si>
  <si>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</si>
  <si>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</si>
  <si>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</si>
  <si>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</si>
  <si>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</si>
  <si>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</si>
  <si>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</si>
  <si>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</si>
  <si>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</si>
  <si>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</si>
  <si>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</si>
  <si>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</si>
  <si>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</si>
  <si>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</si>
  <si>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</si>
  <si>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</si>
  <si>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</si>
  <si>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</si>
  <si>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</si>
  <si>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</si>
  <si>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</si>
  <si>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</si>
  <si>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</si>
  <si>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</si>
  <si>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</si>
  <si>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</si>
  <si>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</si>
  <si>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</si>
  <si>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</si>
  <si>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</si>
  <si>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</si>
  <si>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</si>
  <si>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</si>
  <si>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</si>
  <si>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</si>
  <si>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</si>
  <si>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</si>
  <si>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</si>
  <si>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</si>
  <si>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</si>
  <si>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</si>
  <si>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</si>
  <si>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</si>
  <si>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</si>
  <si>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</si>
  <si>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</si>
  <si>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</si>
  <si>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CUADRO Nº 115</t>
  </si>
  <si>
    <t xml:space="preserve">INGRESOS Y EGRESOS DEL SISTEMA DE PRESTACIONES FAMILIARES </t>
  </si>
  <si>
    <t>(Montos en miles de $ de cada año)</t>
  </si>
  <si>
    <t>Cotizaciones (1)</t>
  </si>
  <si>
    <t>Reintegro asignación familiar</t>
  </si>
  <si>
    <t>Reintegros bonos extraordinarios</t>
  </si>
  <si>
    <t>Asignación Familiar:</t>
  </si>
  <si>
    <t>Emisión asignación familiar</t>
  </si>
  <si>
    <t>Documentos revalidados</t>
  </si>
  <si>
    <t>Documentos caducados</t>
  </si>
  <si>
    <t>Gasto años anteriores</t>
  </si>
  <si>
    <t xml:space="preserve">Devoluciones - pagos anulados Asignación Familiar </t>
  </si>
  <si>
    <t>Gasto efectivo asignación familiar</t>
  </si>
  <si>
    <t>Bonos Extraordinarios:</t>
  </si>
  <si>
    <t xml:space="preserve">Emisión bonos extraordinarios </t>
  </si>
  <si>
    <t>(c)</t>
  </si>
  <si>
    <t>(d)</t>
  </si>
  <si>
    <t>Gasto efectivo bonos extraordinarios</t>
  </si>
  <si>
    <t>Gastos de Administración</t>
  </si>
  <si>
    <t>SUPERAVIT O (DEFICIT) DEL EJERCICIO</t>
  </si>
  <si>
    <t>(1) El régimen no es contributivo, corresponde a cotizaciones rezagadas.</t>
  </si>
  <si>
    <t>(b) Incluye bonos establecidos en la Ley N°20.428</t>
  </si>
  <si>
    <t>(c) Incluye  bonos establecidos en la Leyes N°20.326, 20.360 y 20.428</t>
  </si>
  <si>
    <t>(d) Incluye bonos establecidos en las Leyes N°s. 20.326, 20.360, 20.428 y 20.743.</t>
  </si>
  <si>
    <t>APORTE FAMILIAR PERMANENTE DE MARZO 2016. 
NÚMERO DE APORTES EMITIDOS Y GASTO</t>
  </si>
  <si>
    <t>APORTE FAMILIAR PERMANENTE DE MARZO 2015. 
NÚMERO DE APORTES EMITIDOS Y GASTO</t>
  </si>
  <si>
    <t>NÚMERO PROMEDIO MENSUAL DE BENEFICIARIOS Y CAUSANTES DE SUBSIDIO FAMILIAR</t>
  </si>
  <si>
    <t>2001 - 2016</t>
  </si>
  <si>
    <t>AÑO</t>
  </si>
  <si>
    <t>BENEFICIARIOS</t>
  </si>
  <si>
    <t>CAUSANTES</t>
  </si>
  <si>
    <t>CUADRO N° 117</t>
  </si>
  <si>
    <t>NÚMERO PROMEDIO MENSUAL DE SUBSIDIOS FAMILIARES EMITIDOS A PAGO, SEGÚN TIPO DE CAUSANTE</t>
  </si>
  <si>
    <t>MENORES</t>
  </si>
  <si>
    <t>MADRES</t>
  </si>
  <si>
    <t>EMBARAZADAS</t>
  </si>
  <si>
    <t>INVÁLIDOS</t>
  </si>
  <si>
    <t>(1) A contar de septiembre del año 2006, se presenta el número de discapacitados mentales. Antes estaban incluídos en Invalidez</t>
  </si>
  <si>
    <t>CUADRO Nº 118</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</si>
  <si>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</si>
  <si>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</si>
  <si>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</si>
  <si>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</si>
  <si>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</si>
  <si>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</si>
  <si>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</si>
  <si>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</si>
  <si>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</si>
  <si>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</si>
  <si>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</si>
  <si>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</si>
  <si>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Leyes N°s 20.326 y 20.428.</t>
  </si>
  <si>
    <t>CUADRO N° 119</t>
  </si>
  <si>
    <t>NÚMERO PROMEDIO MENSUAL DE  SUBSIDIOS FAMILIARES EMITIDOS A PAGO, SEGÚN REGIÓN</t>
  </si>
  <si>
    <t xml:space="preserve"> 2010 - 2016</t>
  </si>
  <si>
    <t>Arica y Parinacota</t>
  </si>
  <si>
    <t xml:space="preserve">Tarapacá </t>
  </si>
  <si>
    <t>Antofagasta</t>
  </si>
  <si>
    <t>Atacama</t>
  </si>
  <si>
    <t>Coquimbo</t>
  </si>
  <si>
    <t>Valparaíso</t>
  </si>
  <si>
    <t>Libertador General Bernardo O'Higgins</t>
  </si>
  <si>
    <t>Maule</t>
  </si>
  <si>
    <t>Biobío</t>
  </si>
  <si>
    <t>Araucanía</t>
  </si>
  <si>
    <t>Los Ríos</t>
  </si>
  <si>
    <t>Los Lagos</t>
  </si>
  <si>
    <t>Aysén del General Carlos Ibáñez del Campo</t>
  </si>
  <si>
    <t>Magallanes y Antártica Chilena</t>
  </si>
  <si>
    <t>CUADRO N° 120</t>
  </si>
  <si>
    <t>NÚMERO PROMEDIO MENSUAL DE  SUBSIDIOS FAMILIARES EMITIDOS A PAGO, SEGÚN REGIÓN Y TIPO DE CAUSANTE</t>
  </si>
  <si>
    <t>DISCAPACITADOS MENTALES</t>
  </si>
  <si>
    <t>Tarapacá</t>
  </si>
  <si>
    <t>CUADRO N° 121</t>
  </si>
  <si>
    <t>NÚMERO PROMEDIO MENSUAL Y MONTO EMITIDO EN SUBSIDIOS PARA DISCAPACITADOS MENTALES MENORES DE 18 AÑOS, SEGÚN REGIÓN</t>
  </si>
  <si>
    <t>CUADRO N° 122</t>
  </si>
  <si>
    <t>NÚMERO PROMEDIO MENSUAL DE SUBSIDIOS PARA DISCAPACITADOS MENTALES MENORES DE 18 AÑOS, SEGÚN REGIÓN Y SEXO</t>
  </si>
  <si>
    <t>2014- 2016</t>
  </si>
  <si>
    <t>CUADRO N° 123</t>
  </si>
  <si>
    <t>TIPO DE BENEFICIARIO</t>
  </si>
  <si>
    <t>NÚMERO DE APORTES</t>
  </si>
  <si>
    <t>GASTO EN M$</t>
  </si>
  <si>
    <t>Subsidio Familiar</t>
  </si>
  <si>
    <t>Asignación Familiar</t>
  </si>
  <si>
    <t>Asignación Maternal</t>
  </si>
  <si>
    <t>Seguridades y Oportunidades Chile Solidario</t>
  </si>
  <si>
    <t>Nota: Beneficios emitidos a pago entre marzo de 2016 y marzo de 2017.</t>
  </si>
  <si>
    <t>CUADRO N° 123-1</t>
  </si>
  <si>
    <t>Nota: Beneficios emitidos a pago entre marzo de 2015 y marzo de 2016.</t>
  </si>
  <si>
    <t>CUADRO Nº 133</t>
  </si>
  <si>
    <t>NÚMERO PROMEDIO MENSUAL Y MONTO ANUAL DE SUBSIDIOS DE CESANTÍA EMITIDOS A PAGO, SEGÚN ENTIDAD PAGADORA</t>
  </si>
  <si>
    <t xml:space="preserve">Número </t>
  </si>
  <si>
    <t>Monto M$</t>
  </si>
  <si>
    <t>IPS</t>
  </si>
  <si>
    <t>CCAF Los Héroes</t>
  </si>
  <si>
    <t>Tesorería (1)</t>
  </si>
  <si>
    <t>(1) La información corresponde a subsidios pagados a funcionarios públicos y municipales. No se dispone de información de número de Subsidios pagados.</t>
  </si>
  <si>
    <t xml:space="preserve">     </t>
  </si>
  <si>
    <t>CUADRO Nº 134</t>
  </si>
  <si>
    <t>NÚMERO DE SUBSIDIOS DE CESANTIA OTORGADOS POR PRIMERA VEZ, SEGÚN ENTIDAD PAGADORA</t>
  </si>
  <si>
    <t>2010 - 2016</t>
  </si>
  <si>
    <t>Nota: La información no incluye los subsidios de los funcionarios públicos ni municipales pagados por la Tesorería General de la República.</t>
  </si>
  <si>
    <t>CUADRO Nº 135</t>
  </si>
  <si>
    <t>INGRESOS Y EGRESOS DEL SISTEMA DE SUBSIDIOS DE CESANTÍA</t>
  </si>
  <si>
    <t>Reintegros</t>
  </si>
  <si>
    <t>Subsidios de Cesantía</t>
  </si>
  <si>
    <t>Indemnizaciones</t>
  </si>
  <si>
    <t>Total beneficios emitidos</t>
  </si>
  <si>
    <t>(1)  El Régimen no es contributivo. Las cifras corresponden a cotizaciones rezagadas.</t>
  </si>
  <si>
    <t>CUADRO Nº 136</t>
  </si>
  <si>
    <t>MONTO UNITARIO MENSUAL  DEL  SUBSIDIO DE CESANTIA PARA LOS TRABAJADORES DE LOS SECTORES  PRIVADO Y PÚBLICO</t>
  </si>
  <si>
    <t xml:space="preserve">       (Montos en $ de cada año)</t>
  </si>
  <si>
    <t>Primeros 90 dias</t>
  </si>
  <si>
    <t>Entre  91  y 180 días</t>
  </si>
  <si>
    <t>Entre  181  y 360 días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</si>
  <si>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</si>
  <si>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</si>
  <si>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</si>
  <si>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</si>
  <si>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</si>
  <si>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</si>
  <si>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</si>
  <si>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</si>
  <si>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</si>
  <si>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</si>
  <si>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</si>
  <si>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</si>
  <si>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</si>
  <si>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</si>
  <si>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</si>
  <si>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</si>
  <si>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</si>
  <si>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</si>
  <si>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</si>
  <si>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</si>
  <si>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</si>
  <si>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</si>
  <si>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CUADRO N°137</t>
  </si>
  <si>
    <t>NUMERO DE BONOS BODAS DE ORO EMITIDOS A PAGO, SEGÚN AÑOS DE MATRIMONIO Y ESTADO CIVIL</t>
  </si>
  <si>
    <t>BONOS EMITIDOS SEGÚN AÑOS DE MATRIMONIO Y ESTADO CIVIL</t>
  </si>
  <si>
    <t>MATRIMONIOS</t>
  </si>
  <si>
    <t>CON 50 AÑOS</t>
  </si>
  <si>
    <t>ENTRE 53 Y 59 AÑOS (1)</t>
  </si>
  <si>
    <t>CON 60 AÑOS O MÁS</t>
  </si>
  <si>
    <t>TOTAL MATRIMONIOS</t>
  </si>
  <si>
    <t>VIUDO(A)S</t>
  </si>
  <si>
    <t>TOTAL VIUDO(A)S</t>
  </si>
  <si>
    <t>TOTAL BONOS EMITIDOS</t>
  </si>
  <si>
    <t>MONTO TOTAL EMITIDO EN BONOS M$</t>
  </si>
  <si>
    <t>Nota: La información corresponde al número de cónyuges a los que se les emitió el pago del bono</t>
  </si>
  <si>
    <t>(1) Por eliminación del artículo transitorio de la Ley N°20.506.</t>
  </si>
  <si>
    <t>CUADRO N°138</t>
  </si>
  <si>
    <t>NÚMERO  DE SUBSIDIOS AL EMPLEO JOVEN CONCEDIDOS, SEGÚN TIPO DE BENEFICIARIO</t>
  </si>
  <si>
    <t xml:space="preserve"> 2009 - 2016</t>
  </si>
  <si>
    <t>AÑOS</t>
  </si>
  <si>
    <t>TRABAJADOR DEPENDIENTE</t>
  </si>
  <si>
    <t>TRABAJADOR INDEPENDIENTE</t>
  </si>
  <si>
    <t>EMPLEADORES</t>
  </si>
  <si>
    <t>Nota: Este beneficio fue creado por la Ley N°20.338 de 01/04/2009, cuya vigencia rige a contar del 01/07/2009.</t>
  </si>
  <si>
    <t>CUADRO N° 139</t>
  </si>
  <si>
    <t>NÚMERO  DE SUBSIDIOS AL EMPLEO JOVEN EMITIDOS A PAGO, SEGÚN TIPO DE PAGO Y DE BENEFICIARIO</t>
  </si>
  <si>
    <t>2009 - 2016</t>
  </si>
  <si>
    <t>NÚMERO PROMEDIO  DE SUBSIDIOS CON PAGO MENSUAL</t>
  </si>
  <si>
    <t>NÚMERO  DE SUBSIDIOS CON PAGO ANUAL</t>
  </si>
  <si>
    <t>CUADRO N°140</t>
  </si>
  <si>
    <t>GASTO TOTAL EMITIDO EN SUBSIDIOS AL EMPLEO JOVEN, SEGÚN TIPO DE PAGO Y DE BENEFICIARIO</t>
  </si>
  <si>
    <t>( Monto en miles de $ de cada año)</t>
  </si>
  <si>
    <t>PAGOS  MENSUALES</t>
  </si>
  <si>
    <t>PAGOS ANUALES</t>
  </si>
  <si>
    <t>RELIQUIDACIONES TRABAJADOR DEPENDIENTE</t>
  </si>
  <si>
    <t>CUADRO N° 141</t>
  </si>
  <si>
    <t>NÚMERO  DE SUBSIDIOS AL EMPLEO JOVEN EMITIDOS A PAGO A TRABAJADORES, SEGÚN TIPO DE PAGO Y SEXO</t>
  </si>
  <si>
    <t>SEXO</t>
  </si>
  <si>
    <t>NÚMERO  DE SUBSIDIOS CON PAGO ANUAL (1)</t>
  </si>
  <si>
    <t>(1) Los Subsidios del año se pagan al año siguiente, por tanto los correspondientes al año 2009 se pagaron en el año 2010 y así sucesivamente.</t>
  </si>
  <si>
    <t>CUADRO N°142</t>
  </si>
  <si>
    <t>NÚMERO  DE SUBSIDIOS AL EMPLEO DE LA MUJER CONCEDIDOS, SEGÚN TIPO DE BENEFICIARIO</t>
  </si>
  <si>
    <t>CUADRO N° 143</t>
  </si>
  <si>
    <t>NÚMERO  DE SUBSIDIOS AL EMPLEO DE LA MUJER EMITIDOS A PAGO, SEGÚN TIPO DE PAGO Y DE BENEFICIARIO</t>
  </si>
  <si>
    <t>(1) Los Subsidios del año se pagan al año siguiente, por tanto los correspondientes al año 2013 se pagaron en el año 2014 y así sucesivamente.</t>
  </si>
  <si>
    <t>GASTO TOTAL EMITIDO EN SUBSIDIOS AL EMPLEO DE LA MUJER, SEGÚN TIPO DE PAGO Y DE BENEFICIARIO</t>
  </si>
  <si>
    <t>PAGOS ANUALES (1)</t>
  </si>
  <si>
    <r>
      <t>MONTO TOTAL PAGADO EN SUBSIDIOS POR ACCIDENTES DEL TRABAJO Y ENFERMEDADES PROFESIONALES</t>
    </r>
    <r>
      <rPr>
        <b/>
        <vertAlign val="superscript"/>
        <sz val="13"/>
        <rFont val="Arial"/>
        <family val="2"/>
      </rPr>
      <t>(1)</t>
    </r>
    <r>
      <rPr>
        <b/>
        <sz val="13"/>
        <rFont val="Arial"/>
        <family val="2"/>
      </rPr>
      <t>, SEGÚN ORGANISMO ADMINISTRADOR</t>
    </r>
  </si>
  <si>
    <r>
      <t xml:space="preserve">I.S.L. ex-SSS </t>
    </r>
    <r>
      <rPr>
        <vertAlign val="superscript"/>
        <sz val="11"/>
        <rFont val="Arial"/>
        <family val="2"/>
      </rPr>
      <t>(2) (3)</t>
    </r>
  </si>
  <si>
    <t xml:space="preserve">(1) Incluye cotizaciones previsionales.    </t>
  </si>
  <si>
    <t>(2) Fuente: A contar del año 2011, informa la Subsecretaría de Salud Pública.</t>
  </si>
  <si>
    <t>(3) Sólo se cuenta con la información de enero a octubre de 2016 de la Subsecretaría de Salud Pública.</t>
  </si>
  <si>
    <r>
      <t>I.S.L. ex-SSS</t>
    </r>
    <r>
      <rPr>
        <b/>
        <vertAlign val="superscript"/>
        <sz val="11"/>
        <rFont val="Arial"/>
        <family val="2"/>
      </rPr>
      <t>(1)</t>
    </r>
  </si>
  <si>
    <t>III.- Régimen de Subsidios por Incapacidad Laboral (SIL): (Cuadros N°s 94 al 109).</t>
  </si>
  <si>
    <t>IV.- Régimen de Asignación Familiar: (Cuadros N°s 110 al 115).</t>
  </si>
  <si>
    <t xml:space="preserve">V.- Régimen de Beneficios Asistenciales: (Cuadros N°s 116 al 123). </t>
  </si>
  <si>
    <t xml:space="preserve">VI.- Estadísticas de Licencia Médica Electrónica: (Cuadros N°s 124 al 132). </t>
  </si>
  <si>
    <t>VII.- Estadísticas de Otros Beneficios: (Cuadros N°s 133 al 144).</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</si>
  <si>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</si>
  <si>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t>
  </si>
  <si>
    <t>Se entrega además un cuadro con información sobre el aporte familiar permanente de marzo, número de aportes y gasto emitido.</t>
  </si>
  <si>
    <t xml:space="preserve">Este capítulo contiene información estadística relacionada con la Licencia Médica Electrónica (LME). Las cifras entregan información desde distintas dimensiones de agrupación, destacándose el número de LME emitidas entre los años 2007 a 2016, distribuidas según el sistema de salud al cual pertenece el trabajador (Isapre o Fonasa) y por rango etario.
</t>
  </si>
  <si>
    <r>
      <t xml:space="preserve">DISCAPACITADOS MENTALES </t>
    </r>
    <r>
      <rPr>
        <b/>
        <vertAlign val="superscript"/>
        <sz val="11"/>
        <color theme="1"/>
        <rFont val="Arial"/>
        <family val="2"/>
      </rPr>
      <t>(1)</t>
    </r>
  </si>
  <si>
    <t>CAPÍTULO</t>
  </si>
  <si>
    <t>I Régimen de Accidentes del Trabajo y Enfermedades Profesionales</t>
  </si>
  <si>
    <t xml:space="preserve">CAPÍTULO </t>
  </si>
  <si>
    <t xml:space="preserve">CAPITULO </t>
  </si>
  <si>
    <t>Incluye datos de accidentes del trabajo y enfermedades profesionales, días perdidos por estos conceptos y tasas de accidentabilidad, referidos a las Mutualidades de Empleadores, incluyendo cuadros con información  desagregada por sexo, actividades económicas, tamaño de la entidad empleadora y regiones.</t>
  </si>
  <si>
    <t>Se presenta un cuadro que describe la evolución del valor para el subsidio diario mínimo desde el mes de Julio 2004 hasta diciembre del 2016.</t>
  </si>
  <si>
    <t>También se presenta información del subsidio maternal para madres sin Contrato de Trabajo Vigente (Art. 3° Ley N°20.245).</t>
  </si>
  <si>
    <t>En esta versión 2016 se incorporaron 3 nuevos cuadros que entregan información de remuneración imponible total y promedio de los trabajadores por los que se cotizó, por región y Organismo Administrador y número de fallecidos por región y sexo, así como la apertura en 17 actividades económicas para la información de fallecidos del año 2016.</t>
  </si>
  <si>
    <t>Finalmente, se informan los ingresos y egresos del Sistema de Subsidios Maternales con cargo al cual se pagan los subsidios de origen maternal que son financiados con recursos fiscales entre los años 2013 y 2016.</t>
  </si>
  <si>
    <t>Este capítulo entrega además información de mortalidad por accidentes laborales, que incluye el número de trabajadores fallecidos por accidentes del trabajo desagregados por actividad económica, región y tipo de accidente (del trabajo o de trayecto), así como también la desagregación por sexo. Se presentan además las tasas de mortalidad por cada cien mil trabajadores por actividad económica y Organismo Administrador.</t>
  </si>
  <si>
    <t>NÚMERO DE AFILIADOS A LOS SERVICIOS DE BIENESTAR FISCALIZADOS POR LA SUPERINTENDENCIA DE SEGURIDAD SOCIAL, SEGÚN INSTITUCIÓN Y TIPO DE AFILIADO Y NÚMERO DE CARGAS FAMILIARES   DICIEMBRE DE 2016</t>
  </si>
  <si>
    <t>Asimismo, proporciona información de las pensiones de accidentes del trabajo y enfermedades profesionales concedidas y pagadas, y sobre subsidios e indemnizaciones de esta naturaleza.</t>
  </si>
  <si>
    <t>I.-Régimen de Accidentes del Trabajo y Enfermedades Profesionales: (Cuadros N°s 1 al 64).</t>
  </si>
  <si>
    <t>La información estadística que forma parte de este capítulo aporta múltiples antecedentes relevantes respecto del régimen, entregando datos de interés, entre ellos,  el número de trabajadores protegidos por las Mutualidades de la Ley N°16.744, y de entidades empleadoras afiliadas, número de cotizantes y remuneración imponible  informado por cada uno de los Organismos Administradores del Seguro Social de la Ley  N°16.744, como asimismo de las empresas con administración delegada. Esta información se presenta desagregada en función de diversas variables de interés, como por ejemplo, el desglose por actividad económica, regiones  y por tamaño de la empresa.</t>
  </si>
  <si>
    <t xml:space="preserve">Este capítulo entrega información sobre trabajadores y entidades empleadoras afiliadas a las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t>
  </si>
  <si>
    <t>Asimismo se muestran los datos de número y monto de préstamos otorgados por las CCAF, el monto de stock de colocaciones según tipo de crédito y afiliado y la tasa de interés promedio otorgada por cada CCAF a sus afiliados.</t>
  </si>
  <si>
    <t>En este capítulo se incluye información referida a otros temas de Seguridad Social como: el sistema de Subsidios de Cesantía, su movimiento estadístico y financiero; como también información sobre bonos por Bodas de Oro e información sobre el Subsidio al Empleo de Joven y de la Mujer.</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</si>
  <si>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</si>
  <si>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VIII.- Estados Financieros de Mutualidades de Empleadores y de Cajas de Compensación de Asignación Familiar (Cuadros N°s 145 al 148):</t>
  </si>
  <si>
    <t>IX.- Servicios de Bienestar: (Cuadros N°s 149 y 150).</t>
  </si>
  <si>
    <t>MUTUALIDADES DE EMPLEADORES DE LA LEY N°16.744 ESTADOS DE RESULTADOS INDIVIDUALES POR FUNCIÓN AL 31 DE DICIEMBRE DE 2016</t>
  </si>
  <si>
    <t>VIII Estados Financieros de Mutualidades de Empleadores y de Cajas de Compensación de Asignación Familiar</t>
  </si>
  <si>
    <t>CUADRO Nº 150</t>
  </si>
  <si>
    <t>CUADRO N° 149</t>
  </si>
  <si>
    <t>CUADRO N°148</t>
  </si>
  <si>
    <t>CUADRO N°147</t>
  </si>
  <si>
    <t>MUTUALIDADES DE EMPLEADORES DE LA LEY N°16.744</t>
  </si>
  <si>
    <t>A.CH.S</t>
  </si>
  <si>
    <t>C.CH.C</t>
  </si>
  <si>
    <t>IST</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</si>
  <si>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</si>
  <si>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</si>
  <si>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</si>
  <si>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</si>
  <si>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</si>
  <si>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</si>
  <si>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</si>
  <si>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</si>
  <si>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</si>
  <si>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</si>
  <si>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</si>
  <si>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</si>
  <si>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</si>
  <si>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</si>
  <si>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</si>
  <si>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</si>
  <si>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</si>
  <si>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</si>
  <si>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</si>
  <si>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</si>
  <si>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</si>
  <si>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</si>
  <si>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</si>
  <si>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</si>
  <si>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</si>
  <si>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</si>
  <si>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</si>
  <si>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</si>
  <si>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</si>
  <si>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</si>
  <si>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</si>
  <si>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</si>
  <si>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</si>
  <si>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</si>
  <si>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</si>
  <si>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</si>
  <si>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</si>
  <si>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</si>
  <si>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</si>
  <si>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</si>
  <si>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</si>
  <si>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</si>
  <si>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</si>
  <si>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</si>
  <si>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Fondos acumulados</t>
  </si>
  <si>
    <t>Fondo de reserva eventualidades</t>
  </si>
  <si>
    <t>Fondo de contingencia</t>
  </si>
  <si>
    <t>Fondo de reserva de pensiones adicional</t>
  </si>
  <si>
    <t>Otras reservas</t>
  </si>
  <si>
    <t>Excedente (déficit) del ejercicio</t>
  </si>
  <si>
    <t>TOTAL PASIVOS  Y PATRIMONIO NETO</t>
  </si>
  <si>
    <t>Fuente: Estados Financieros de las Mutualidades de Empleadores de la Ley N° 16.744.</t>
  </si>
  <si>
    <t>Cifras no auditadas, sujetas a revisión.</t>
  </si>
  <si>
    <t>ESTADOS DE RESULTADOS INDIVIDUALES POR FUNCIÓN  AL 31 DE DICIEMBRE DE 2016</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</si>
  <si>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</si>
  <si>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</si>
  <si>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</si>
  <si>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</si>
  <si>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</si>
  <si>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</si>
  <si>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</si>
  <si>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</si>
  <si>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</si>
  <si>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</si>
  <si>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</si>
  <si>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</si>
  <si>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</si>
  <si>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</si>
  <si>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</si>
  <si>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</si>
  <si>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</si>
  <si>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</si>
  <si>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</si>
  <si>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</si>
  <si>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</si>
  <si>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</si>
  <si>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</si>
  <si>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</si>
  <si>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</si>
  <si>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</si>
  <si>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</si>
  <si>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</si>
  <si>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</si>
  <si>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</si>
  <si>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</si>
  <si>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</si>
  <si>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</si>
  <si>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</si>
  <si>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</si>
  <si>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</si>
  <si>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Cifras no auditadas sujetas a revisión.</t>
  </si>
  <si>
    <t>Compañías de Seguros</t>
  </si>
  <si>
    <r>
      <t xml:space="preserve">Instituto de Seguridad Laboral </t>
    </r>
    <r>
      <rPr>
        <vertAlign val="superscript"/>
        <sz val="11"/>
        <color theme="1"/>
        <rFont val="Arial"/>
        <family val="2"/>
      </rPr>
      <t>(2)</t>
    </r>
  </si>
  <si>
    <r>
      <t xml:space="preserve">Instituto de Seguridad del Trabajo </t>
    </r>
    <r>
      <rPr>
        <vertAlign val="superscript"/>
        <sz val="11"/>
        <rFont val="Arial"/>
        <family val="2"/>
      </rPr>
      <t>(1)</t>
    </r>
  </si>
  <si>
    <r>
      <t xml:space="preserve">Instituto de Seguridad Laboral </t>
    </r>
    <r>
      <rPr>
        <vertAlign val="superscript"/>
        <sz val="11"/>
        <rFont val="Arial"/>
        <family val="2"/>
      </rPr>
      <t>(3)</t>
    </r>
  </si>
  <si>
    <r>
      <t xml:space="preserve">ACCIDENTES DEL TRABAJO </t>
    </r>
    <r>
      <rPr>
        <vertAlign val="superscript"/>
        <sz val="11"/>
        <rFont val="Arial"/>
        <family val="2"/>
      </rPr>
      <t>(1)</t>
    </r>
  </si>
  <si>
    <r>
      <t xml:space="preserve">ACCIDENTES DE TRAYECTO </t>
    </r>
    <r>
      <rPr>
        <vertAlign val="superscript"/>
        <sz val="11"/>
        <rFont val="Arial"/>
        <family val="2"/>
      </rPr>
      <t>(2)</t>
    </r>
  </si>
  <si>
    <r>
      <t xml:space="preserve">ENFERMEDADES PROFESIONALES </t>
    </r>
    <r>
      <rPr>
        <vertAlign val="superscript"/>
        <sz val="11"/>
        <rFont val="Arial"/>
        <family val="2"/>
      </rPr>
      <t>(3)</t>
    </r>
  </si>
  <si>
    <r>
      <t xml:space="preserve">ACCIDENTES DEL TRABAJO </t>
    </r>
    <r>
      <rPr>
        <vertAlign val="superscript"/>
        <sz val="11"/>
        <color theme="1"/>
        <rFont val="Arial"/>
        <family val="2"/>
      </rPr>
      <t>(1)</t>
    </r>
  </si>
  <si>
    <r>
      <t xml:space="preserve">ACCIDENTES DE TRAYECTO </t>
    </r>
    <r>
      <rPr>
        <vertAlign val="superscript"/>
        <sz val="11"/>
        <color theme="1"/>
        <rFont val="Arial"/>
        <family val="2"/>
      </rPr>
      <t>(2)</t>
    </r>
  </si>
  <si>
    <r>
      <t xml:space="preserve">ENFERMEDADES PROFESIONALES </t>
    </r>
    <r>
      <rPr>
        <vertAlign val="superscript"/>
        <sz val="11"/>
        <color theme="1"/>
        <rFont val="Arial"/>
        <family val="2"/>
      </rPr>
      <t>(3)</t>
    </r>
  </si>
  <si>
    <r>
      <t xml:space="preserve">TASA  ACCIDENTES DEL TRABAJO </t>
    </r>
    <r>
      <rPr>
        <vertAlign val="superscript"/>
        <sz val="11"/>
        <rFont val="Arial"/>
        <family val="2"/>
      </rPr>
      <t>(1)</t>
    </r>
  </si>
  <si>
    <r>
      <t xml:space="preserve">TASA  ACCIDENTES DE TRAYECTO </t>
    </r>
    <r>
      <rPr>
        <vertAlign val="superscript"/>
        <sz val="11"/>
        <rFont val="Arial"/>
        <family val="2"/>
      </rPr>
      <t>(2)</t>
    </r>
  </si>
  <si>
    <r>
      <t xml:space="preserve">TASA ACCIDENTES DEL TRABAJO </t>
    </r>
    <r>
      <rPr>
        <vertAlign val="superscript"/>
        <sz val="11"/>
        <rFont val="Arial"/>
        <family val="2"/>
      </rPr>
      <t>(1)</t>
    </r>
  </si>
  <si>
    <r>
      <t xml:space="preserve">TASA ACCIDENTES DE TRAYECTO </t>
    </r>
    <r>
      <rPr>
        <vertAlign val="superscript"/>
        <sz val="11"/>
        <rFont val="Arial"/>
        <family val="2"/>
      </rPr>
      <t>(2)</t>
    </r>
  </si>
  <si>
    <r>
      <t xml:space="preserve">NÚMERO DE DÍAS PERDIDOS POR ENFERMEDADES PROFESIONALES </t>
    </r>
    <r>
      <rPr>
        <vertAlign val="superscript"/>
        <sz val="11"/>
        <rFont val="Arial"/>
        <family val="2"/>
      </rPr>
      <t>(1)</t>
    </r>
  </si>
  <si>
    <t xml:space="preserve">Nota: El número de subsidios pagados incluye accidentes de trayecto.   </t>
  </si>
  <si>
    <t xml:space="preserve">Nota: El monto pagado en subsidios incluye accidentes de trayecto.   </t>
  </si>
  <si>
    <r>
      <t>ACCIDENTES DE TRAYECTO</t>
    </r>
    <r>
      <rPr>
        <vertAlign val="superscript"/>
        <sz val="11"/>
        <rFont val="Arial"/>
        <family val="2"/>
      </rPr>
      <t xml:space="preserve"> (2)</t>
    </r>
  </si>
  <si>
    <t>* Versión a julio de 2019</t>
  </si>
  <si>
    <t>Este capítulo contiene los estados financieros individuales de las Mutualidades de la Ley N°16.744, no obstante, para conocer los estados financieros completos, se debe ingresar a nuestro sitio web, a la siguiente dirección http://www.suseso.cl/609/w3-propertyvalue-30972.html.</t>
  </si>
  <si>
    <t>Asimismo, en este capítulo se muestra la información sobre los balances generales y estados de resultados de las CCAF.</t>
  </si>
  <si>
    <t>MUTUALIDADES DE EMPLEADORES DE LA LEY N°16.744 ESTADO DE SITUACIÓN FINANCIERA CLASIFICADO INDIVIDUL AL 31 DE DICIEMBRE DE 2016</t>
  </si>
  <si>
    <t>ESTADO DE SITUACIÓN FINANCIERA CLASIFICADO INDIVIDUAL AL 31 DE DICIEMBRE DE 2016</t>
  </si>
  <si>
    <t>MUTUALIDADES DE EMPLEADORES DE LA LEY N°16.744 ESTADO DE SITUACIÓN FINANCIERA CLASIFICADO INDIVIDUAL AL 31 DE DICIEMBRE DE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</si>
</sst>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
    <numFmt numFmtId="165" formatCode="_-* #,##0_-;\-* #,##0_-;_-* &quot;-&quot;??_-;_-@_-"/>
    <numFmt numFmtId="166" formatCode="#,##0.000"/>
    <numFmt numFmtId="167" formatCode="#,##0;[Red]#,##0"/>
    <numFmt numFmtId="168" formatCode="_-* #,##0.00\ _P_t_s_-;\-* #,##0.00\ _P_t_s_-;_-* &quot;-&quot;??\ _P_t_s_-;_-@_-"/>
    <numFmt numFmtId="169" formatCode="&quot;$&quot;#,##0.00_);\(&quot;$&quot;#,##0.00\)"/>
    <numFmt numFmtId="170" formatCode="&quot;$&quot;#,##0_);\(&quot;$&quot;#,##0\)"/>
    <numFmt numFmtId="171" formatCode="#,##0.0"/>
    <numFmt numFmtId="172" formatCode="0.0000"/>
    <numFmt numFmtId="173" formatCode="_-* #,##0.0_-;\-* #,##0.0_-;_-* &quot;-&quot;??_-;_-@_-"/>
    <numFmt numFmtId="174" formatCode="#,##0_ ;\-#,##0\ "/>
    <numFmt numFmtId="175" formatCode="0.0"/>
    <numFmt numFmtId="176" formatCode="#,##0.000000000"/>
    <numFmt numFmtId="177" formatCode="0.000"/>
    <numFmt numFmtId="178" formatCode="#,##0.0_ ;\-#,##0.0\ "/>
    <numFmt numFmtId="179" formatCode="&quot;*&quot;\ #,##0"/>
    <numFmt numFmtId="180" formatCode="0.0000%"/>
    <numFmt numFmtId="181" formatCode="#,##0_);\(#,##0\)"/>
    <numFmt numFmtId="182" formatCode="#,##0;\(#,##0\)"/>
    <numFmt numFmtId="183" formatCode="##,##0.0;\(#,##0.0\)"/>
    <numFmt numFmtId="184" formatCode="#,##0.0;[Red]#,##0.0"/>
  </numFmts>
  <fonts count="122" x14ac:knownFonts="1">
    <font>
      <sz val="11"/>
      <color theme="1"/>
      <name val="Calibri"/>
      <family val="2"/>
      <scheme val="minor"/>
    </font>
    <font>
      <sz val="11"/>
      <color theme="1"/>
      <name val="Calibri"/>
      <family val="2"/>
      <scheme val="minor"/>
    </font>
    <font>
      <b/>
      <sz val="16"/>
      <color theme="3" tint="0.39997558519241921"/>
      <name val="Calibri"/>
      <family val="2"/>
      <scheme val="minor"/>
    </font>
    <font>
      <u/>
      <sz val="10"/>
      <color indexed="12"/>
      <name val="Arial"/>
      <family val="2"/>
    </font>
    <font>
      <sz val="10"/>
      <name val="Arial"/>
      <family val="2"/>
    </font>
    <font>
      <sz val="10"/>
      <color theme="3"/>
      <name val="Calibri"/>
      <family val="2"/>
      <scheme val="minor"/>
    </font>
    <font>
      <b/>
      <sz val="14"/>
      <color theme="3" tint="0.39997558519241921"/>
      <name val="Arial"/>
      <family val="2"/>
    </font>
    <font>
      <sz val="14"/>
      <color theme="3" tint="0.39997558519241921"/>
      <name val="Arial"/>
      <family val="2"/>
    </font>
    <font>
      <b/>
      <sz val="12"/>
      <name val="Arial"/>
      <family val="2"/>
    </font>
    <font>
      <b/>
      <sz val="12"/>
      <color theme="1"/>
      <name val="Arial"/>
      <family val="2"/>
    </font>
    <font>
      <b/>
      <sz val="11"/>
      <name val="Arial"/>
      <family val="2"/>
    </font>
    <font>
      <sz val="12"/>
      <name val="Arial"/>
      <family val="2"/>
    </font>
    <font>
      <b/>
      <sz val="11"/>
      <color theme="1"/>
      <name val="Arial"/>
      <family val="2"/>
    </font>
    <font>
      <b/>
      <vertAlign val="superscript"/>
      <sz val="11"/>
      <color theme="1"/>
      <name val="Arial"/>
      <family val="2"/>
    </font>
    <font>
      <i/>
      <sz val="9"/>
      <name val="Arial"/>
      <family val="2"/>
    </font>
    <font>
      <b/>
      <sz val="10"/>
      <name val="Arial"/>
      <family val="2"/>
    </font>
    <font>
      <b/>
      <vertAlign val="superscript"/>
      <sz val="11"/>
      <name val="Arial"/>
      <family val="2"/>
    </font>
    <font>
      <i/>
      <sz val="9"/>
      <color theme="1"/>
      <name val="Arial"/>
      <family val="2"/>
    </font>
    <font>
      <u/>
      <sz val="10"/>
      <name val="Arial"/>
      <family val="2"/>
    </font>
    <font>
      <sz val="9"/>
      <name val="Arial"/>
      <family val="2"/>
    </font>
    <font>
      <i/>
      <sz val="10"/>
      <name val="Arial"/>
      <family val="2"/>
    </font>
    <font>
      <b/>
      <sz val="14"/>
      <name val="Arial"/>
      <family val="2"/>
    </font>
    <font>
      <sz val="14"/>
      <name val="Arial"/>
      <family val="2"/>
    </font>
    <font>
      <sz val="11"/>
      <name val="Arial"/>
      <family val="2"/>
    </font>
    <font>
      <sz val="10"/>
      <name val="Helv"/>
    </font>
    <font>
      <sz val="10"/>
      <color theme="3" tint="0.39997558519241921"/>
      <name val="Arial"/>
      <family val="2"/>
    </font>
    <font>
      <vertAlign val="superscript"/>
      <sz val="10"/>
      <name val="Arial"/>
      <family val="2"/>
    </font>
    <font>
      <sz val="12"/>
      <color indexed="8"/>
      <name val="Arial"/>
      <family val="2"/>
    </font>
    <font>
      <sz val="11"/>
      <color indexed="8"/>
      <name val="Arial"/>
      <family val="2"/>
    </font>
    <font>
      <sz val="10"/>
      <color theme="1"/>
      <name val="Arial"/>
      <family val="2"/>
    </font>
    <font>
      <sz val="9"/>
      <color theme="1"/>
      <name val="Arial"/>
      <family val="2"/>
    </font>
    <font>
      <b/>
      <sz val="18"/>
      <name val="Arial"/>
      <family val="2"/>
    </font>
    <font>
      <b/>
      <sz val="9"/>
      <color theme="1"/>
      <name val="Verdana"/>
      <family val="2"/>
    </font>
    <font>
      <u/>
      <sz val="12"/>
      <color indexed="12"/>
      <name val="Arial"/>
      <family val="2"/>
    </font>
    <font>
      <vertAlign val="superscript"/>
      <sz val="11"/>
      <name val="Arial"/>
      <family val="2"/>
    </font>
    <font>
      <i/>
      <sz val="8"/>
      <name val="Arial"/>
      <family val="2"/>
    </font>
    <font>
      <b/>
      <sz val="10"/>
      <color theme="1"/>
      <name val="Arial"/>
      <family val="2"/>
    </font>
    <font>
      <i/>
      <sz val="8"/>
      <color theme="1"/>
      <name val="Arial"/>
      <family val="2"/>
    </font>
    <font>
      <sz val="10"/>
      <color rgb="FFFF0000"/>
      <name val="Arial"/>
      <family val="2"/>
    </font>
    <font>
      <sz val="12"/>
      <color theme="1"/>
      <name val="Arial"/>
      <family val="2"/>
    </font>
    <font>
      <b/>
      <sz val="10"/>
      <color rgb="FFFF0000"/>
      <name val="Arial"/>
      <family val="2"/>
    </font>
    <font>
      <sz val="8"/>
      <name val="Arial"/>
      <family val="2"/>
    </font>
    <font>
      <b/>
      <sz val="13"/>
      <name val="Arial"/>
      <family val="2"/>
    </font>
    <font>
      <i/>
      <sz val="11"/>
      <name val="Arial"/>
      <family val="2"/>
    </font>
    <font>
      <i/>
      <vertAlign val="superscript"/>
      <sz val="10"/>
      <name val="Arial"/>
      <family val="2"/>
    </font>
    <font>
      <i/>
      <sz val="12"/>
      <name val="Arial"/>
      <family val="2"/>
    </font>
    <font>
      <sz val="12"/>
      <color theme="0" tint="-0.249977111117893"/>
      <name val="Arial"/>
      <family val="2"/>
    </font>
    <font>
      <sz val="10"/>
      <name val="Verdana"/>
      <family val="2"/>
    </font>
    <font>
      <sz val="8"/>
      <color rgb="FF333333"/>
      <name val="Verdana"/>
      <family val="2"/>
    </font>
    <font>
      <sz val="12"/>
      <name val="Times New Roman"/>
      <family val="1"/>
    </font>
    <font>
      <sz val="10"/>
      <name val="Times New Roman"/>
      <family val="1"/>
    </font>
    <font>
      <sz val="10"/>
      <name val="Arial"/>
      <family val="2"/>
    </font>
    <font>
      <sz val="10"/>
      <name val="Arial"/>
      <family val="2"/>
    </font>
    <font>
      <i/>
      <sz val="8"/>
      <color rgb="FFFF0000"/>
      <name val="Arial"/>
      <family val="2"/>
    </font>
    <font>
      <sz val="10"/>
      <name val="MS Sans Serif"/>
      <family val="2"/>
    </font>
    <font>
      <b/>
      <sz val="11"/>
      <color theme="1"/>
      <name val="Calibri"/>
      <family val="2"/>
      <scheme val="minor"/>
    </font>
    <font>
      <sz val="11"/>
      <color rgb="FFFF0000"/>
      <name val="Calibri"/>
      <family val="2"/>
      <scheme val="minor"/>
    </font>
    <font>
      <sz val="10"/>
      <color theme="1"/>
      <name val="Calibri"/>
      <family val="2"/>
      <scheme val="minor"/>
    </font>
    <font>
      <b/>
      <sz val="10"/>
      <color rgb="FF002060"/>
      <name val="Arial"/>
      <family val="2"/>
    </font>
    <font>
      <i/>
      <sz val="10"/>
      <color theme="1"/>
      <name val="Arial"/>
      <family val="2"/>
    </font>
    <font>
      <sz val="10"/>
      <name val="Comic Sans MS"/>
      <family val="4"/>
    </font>
    <font>
      <sz val="20"/>
      <name val="Arial"/>
      <family val="2"/>
    </font>
    <font>
      <u/>
      <sz val="14"/>
      <name val="Arial"/>
      <family val="2"/>
    </font>
    <font>
      <i/>
      <sz val="14"/>
      <name val="Arial"/>
      <family val="2"/>
    </font>
    <font>
      <sz val="11"/>
      <color rgb="FFFF0000"/>
      <name val="Arial"/>
      <family val="2"/>
    </font>
    <font>
      <b/>
      <i/>
      <sz val="9"/>
      <color theme="1"/>
      <name val="Calibri"/>
      <family val="2"/>
      <scheme val="minor"/>
    </font>
    <font>
      <b/>
      <i/>
      <sz val="9"/>
      <name val="Arial"/>
      <family val="2"/>
    </font>
    <font>
      <b/>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11"/>
      <color indexed="8"/>
      <name val="Calibri"/>
      <family val="2"/>
    </font>
    <font>
      <sz val="12"/>
      <color rgb="FFFF0000"/>
      <name val="Arial"/>
      <family val="2"/>
    </font>
    <font>
      <b/>
      <sz val="9"/>
      <color theme="1"/>
      <name val="Arial"/>
      <family val="2"/>
    </font>
    <font>
      <b/>
      <sz val="9"/>
      <name val="Arial"/>
      <family val="2"/>
    </font>
    <font>
      <b/>
      <sz val="9"/>
      <color rgb="FFFF0000"/>
      <name val="Arial"/>
      <family val="2"/>
    </font>
    <font>
      <b/>
      <sz val="8"/>
      <color rgb="FFFF0000"/>
      <name val="Arial"/>
      <family val="2"/>
    </font>
    <font>
      <sz val="6"/>
      <name val="Arial"/>
      <family val="2"/>
    </font>
    <font>
      <sz val="8"/>
      <color theme="1"/>
      <name val="Arial"/>
      <family val="2"/>
    </font>
    <font>
      <b/>
      <vertAlign val="superscript"/>
      <sz val="12"/>
      <color theme="1"/>
      <name val="Arial"/>
      <family val="2"/>
    </font>
    <font>
      <b/>
      <sz val="20"/>
      <color theme="3" tint="0.39997558519241921"/>
      <name val="Calibri"/>
      <family val="2"/>
      <scheme val="minor"/>
    </font>
    <font>
      <b/>
      <sz val="11"/>
      <color theme="3" tint="0.39997558519241921"/>
      <name val="Calibri"/>
      <family val="2"/>
      <scheme val="minor"/>
    </font>
    <font>
      <b/>
      <sz val="12"/>
      <color rgb="FF558ED5"/>
      <name val="Calibri"/>
      <family val="2"/>
      <scheme val="minor"/>
    </font>
    <font>
      <b/>
      <sz val="11"/>
      <color rgb="FF558ED5"/>
      <name val="Calibri"/>
      <family val="2"/>
      <scheme val="minor"/>
    </font>
    <font>
      <b/>
      <sz val="11"/>
      <color rgb="FF000000"/>
      <name val="Calibri"/>
      <family val="2"/>
      <scheme val="minor"/>
    </font>
    <font>
      <u/>
      <sz val="11"/>
      <color theme="10"/>
      <name val="Calibri"/>
      <family val="2"/>
      <scheme val="minor"/>
    </font>
    <font>
      <u/>
      <sz val="9"/>
      <color indexed="12"/>
      <name val="Arial"/>
      <family val="2"/>
    </font>
    <font>
      <sz val="11"/>
      <name val="Calibri"/>
      <family val="2"/>
      <scheme val="minor"/>
    </font>
    <font>
      <b/>
      <sz val="14"/>
      <color rgb="FF538DD5"/>
      <name val="Arial"/>
      <family val="2"/>
    </font>
    <font>
      <b/>
      <sz val="14"/>
      <color theme="3"/>
      <name val="Arial"/>
      <family val="2"/>
    </font>
    <font>
      <sz val="11"/>
      <color theme="1"/>
      <name val="Arial"/>
      <family val="2"/>
    </font>
    <font>
      <b/>
      <sz val="10"/>
      <color theme="1"/>
      <name val="Arial Unicode MS"/>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sz val="13"/>
      <name val="Arial"/>
      <family val="2"/>
    </font>
    <font>
      <b/>
      <sz val="11"/>
      <color theme="3"/>
      <name val="Arial"/>
      <family val="2"/>
    </font>
    <font>
      <b/>
      <i/>
      <sz val="12"/>
      <name val="Arial"/>
      <family val="2"/>
    </font>
    <font>
      <b/>
      <sz val="8"/>
      <name val="Arial"/>
      <family val="2"/>
    </font>
    <font>
      <sz val="12"/>
      <name val="Calibri"/>
      <family val="2"/>
    </font>
    <font>
      <i/>
      <sz val="7"/>
      <name val="Arial"/>
      <family val="2"/>
    </font>
    <font>
      <b/>
      <sz val="11"/>
      <color rgb="FFC00000"/>
      <name val="Calibri"/>
      <family val="2"/>
      <scheme val="minor"/>
    </font>
    <font>
      <b/>
      <vertAlign val="superscript"/>
      <sz val="13"/>
      <name val="Arial"/>
      <family val="2"/>
    </font>
    <font>
      <sz val="11"/>
      <color theme="4" tint="0.39997558519241921"/>
      <name val="Calibri"/>
      <family val="2"/>
      <scheme val="minor"/>
    </font>
    <font>
      <sz val="9"/>
      <color theme="1"/>
      <name val="Calibri"/>
      <family val="2"/>
      <scheme val="minor"/>
    </font>
    <font>
      <vertAlign val="superscript"/>
      <sz val="11"/>
      <color theme="1"/>
      <name val="Arial"/>
      <family val="2"/>
    </font>
    <font>
      <i/>
      <sz val="9"/>
      <color theme="1"/>
      <name val="Calibri"/>
      <family val="2"/>
      <scheme val="minor"/>
    </font>
  </fonts>
  <fills count="50">
    <fill>
      <patternFill patternType="none"/>
    </fill>
    <fill>
      <patternFill patternType="gray125"/>
    </fill>
    <fill>
      <patternFill patternType="solid">
        <fgColor theme="0"/>
        <bgColor indexed="64"/>
      </patternFill>
    </fill>
    <fill>
      <patternFill patternType="solid">
        <fgColor rgb="FF25C6FF"/>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79998168889431442"/>
        <bgColor indexed="64"/>
      </patternFill>
    </fill>
    <fill>
      <patternFill patternType="solid">
        <fgColor rgb="FF38CCE0"/>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8FDFE"/>
        <bgColor indexed="64"/>
      </patternFill>
    </fill>
    <fill>
      <patternFill patternType="solid">
        <fgColor rgb="FFCDF2F7"/>
        <bgColor indexed="64"/>
      </patternFill>
    </fill>
  </fills>
  <borders count="150">
    <border>
      <left/>
      <right/>
      <top/>
      <bottom/>
      <diagonal/>
    </border>
    <border>
      <left/>
      <right/>
      <top/>
      <bottom style="thin">
        <color rgb="FF00B0F0"/>
      </bottom>
      <diagonal/>
    </border>
    <border>
      <left/>
      <right/>
      <top style="thin">
        <color rgb="FF00B0F0"/>
      </top>
      <bottom style="thin">
        <color rgb="FF00B0F0"/>
      </bottom>
      <diagonal/>
    </border>
    <border>
      <left/>
      <right/>
      <top style="thin">
        <color rgb="FF00B0F0"/>
      </top>
      <bottom/>
      <diagonal/>
    </border>
    <border>
      <left/>
      <right/>
      <top style="thin">
        <color rgb="FF00B0F0"/>
      </top>
      <bottom style="thin">
        <color theme="3" tint="0.39997558519241921"/>
      </bottom>
      <diagonal/>
    </border>
    <border>
      <left style="thin">
        <color theme="0"/>
      </left>
      <right style="thin">
        <color theme="0"/>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dotted">
        <color theme="0" tint="-0.499984740745262"/>
      </left>
      <right/>
      <top style="thin">
        <color rgb="FF25C6FF"/>
      </top>
      <bottom style="thin">
        <color rgb="FF25C6FF"/>
      </bottom>
      <diagonal/>
    </border>
    <border>
      <left style="thin">
        <color theme="0" tint="-4.9989318521683403E-2"/>
      </left>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style="thin">
        <color theme="0"/>
      </right>
      <top style="thin">
        <color rgb="FF25C6FF"/>
      </top>
      <bottom style="thin">
        <color rgb="FF25C6FF"/>
      </bottom>
      <diagonal/>
    </border>
    <border>
      <left style="thin">
        <color theme="0"/>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right style="thin">
        <color indexed="64"/>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right style="thin">
        <color indexed="64"/>
      </right>
      <top/>
      <bottom/>
      <diagonal/>
    </border>
    <border>
      <left style="thin">
        <color indexed="64"/>
      </left>
      <right style="thin">
        <color indexed="64"/>
      </right>
      <top/>
      <bottom/>
      <diagonal/>
    </border>
    <border>
      <left/>
      <right style="thin">
        <color indexed="0"/>
      </right>
      <top/>
      <bottom/>
      <diagonal/>
    </border>
    <border>
      <left style="thin">
        <color indexed="0"/>
      </left>
      <right style="thin">
        <color indexed="64"/>
      </right>
      <top style="thin">
        <color rgb="FF25C6FF"/>
      </top>
      <bottom style="thin">
        <color rgb="FF25C6FF"/>
      </bottom>
      <diagonal/>
    </border>
    <border>
      <left style="thin">
        <color indexed="64"/>
      </left>
      <right/>
      <top style="thin">
        <color rgb="FF25C6FF"/>
      </top>
      <bottom style="thin">
        <color rgb="FF25C6FF"/>
      </bottom>
      <diagonal/>
    </border>
    <border>
      <left/>
      <right/>
      <top/>
      <bottom style="double">
        <color rgb="FF25C6FF"/>
      </bottom>
      <diagonal/>
    </border>
    <border>
      <left style="thin">
        <color indexed="64"/>
      </left>
      <right style="thin">
        <color indexed="64"/>
      </right>
      <top/>
      <bottom style="double">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theme="0"/>
      </left>
      <right/>
      <top style="thin">
        <color rgb="FF00B0F0"/>
      </top>
      <bottom style="thin">
        <color rgb="FF00B0F0"/>
      </bottom>
      <diagonal/>
    </border>
    <border>
      <left/>
      <right style="thin">
        <color theme="0"/>
      </right>
      <top/>
      <bottom style="thin">
        <color rgb="FF00B0F0"/>
      </bottom>
      <diagonal/>
    </border>
    <border>
      <left style="thin">
        <color theme="0"/>
      </left>
      <right style="thin">
        <color theme="0"/>
      </right>
      <top/>
      <bottom style="thin">
        <color rgb="FF00B0F0"/>
      </bottom>
      <diagonal/>
    </border>
    <border>
      <left style="thin">
        <color theme="0"/>
      </left>
      <right/>
      <top/>
      <bottom style="thin">
        <color rgb="FF00B0F0"/>
      </bottom>
      <diagonal/>
    </border>
    <border>
      <left style="hair">
        <color theme="1"/>
      </left>
      <right/>
      <top/>
      <bottom/>
      <diagonal/>
    </border>
    <border>
      <left style="hair">
        <color theme="1"/>
      </left>
      <right/>
      <top style="thin">
        <color rgb="FF25C6FF"/>
      </top>
      <bottom style="thin">
        <color rgb="FF25C6FF"/>
      </bottom>
      <diagonal/>
    </border>
    <border>
      <left/>
      <right style="hair">
        <color theme="1"/>
      </right>
      <top/>
      <bottom/>
      <diagonal/>
    </border>
    <border>
      <left/>
      <right/>
      <top style="medium">
        <color rgb="FF00B0F0"/>
      </top>
      <bottom style="thin">
        <color rgb="FF00B0F0"/>
      </bottom>
      <diagonal/>
    </border>
    <border>
      <left/>
      <right/>
      <top style="medium">
        <color rgb="FF25C6FF"/>
      </top>
      <bottom/>
      <diagonal/>
    </border>
    <border>
      <left/>
      <right/>
      <top style="medium">
        <color rgb="FF25C6FF"/>
      </top>
      <bottom style="thin">
        <color rgb="FF25C6FF"/>
      </bottom>
      <diagonal/>
    </border>
    <border>
      <left/>
      <right/>
      <top style="medium">
        <color rgb="FF25C6FF"/>
      </top>
      <bottom style="thin">
        <color rgb="FF00B0F0"/>
      </bottom>
      <diagonal/>
    </border>
    <border>
      <left style="hair">
        <color auto="1"/>
      </left>
      <right/>
      <top style="thin">
        <color rgb="FF25C6FF"/>
      </top>
      <bottom style="thin">
        <color rgb="FF25C6FF"/>
      </bottom>
      <diagonal/>
    </border>
    <border>
      <left/>
      <right/>
      <top/>
      <bottom style="medium">
        <color rgb="FF25C6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medium">
        <color rgb="FF38CCE0"/>
      </bottom>
      <diagonal/>
    </border>
    <border>
      <left style="thin">
        <color theme="0"/>
      </left>
      <right style="thin">
        <color theme="0"/>
      </right>
      <top style="thin">
        <color theme="0"/>
      </top>
      <bottom style="thin">
        <color theme="0"/>
      </bottom>
      <diagonal/>
    </border>
    <border>
      <left/>
      <right/>
      <top/>
      <bottom style="thin">
        <color rgb="FF38CCE0"/>
      </bottom>
      <diagonal/>
    </border>
    <border>
      <left/>
      <right/>
      <top style="thin">
        <color rgb="FF38CCE0"/>
      </top>
      <bottom style="thin">
        <color rgb="FF38CCE0"/>
      </bottom>
      <diagonal/>
    </border>
    <border>
      <left style="thin">
        <color theme="0"/>
      </left>
      <right style="thin">
        <color theme="0"/>
      </right>
      <top style="thin">
        <color theme="4"/>
      </top>
      <bottom style="thin">
        <color theme="4"/>
      </bottom>
      <diagonal/>
    </border>
    <border>
      <left/>
      <right/>
      <top style="thin">
        <color rgb="FF38CCE0"/>
      </top>
      <bottom style="medium">
        <color rgb="FF38CCE0"/>
      </bottom>
      <diagonal/>
    </border>
    <border>
      <left/>
      <right/>
      <top style="medium">
        <color rgb="FF20B9CE"/>
      </top>
      <bottom style="thin">
        <color theme="0"/>
      </bottom>
      <diagonal/>
    </border>
    <border>
      <left/>
      <right/>
      <top style="thin">
        <color theme="0"/>
      </top>
      <bottom style="thin">
        <color rgb="FF38CCE0"/>
      </bottom>
      <diagonal/>
    </border>
    <border>
      <left style="thin">
        <color theme="0"/>
      </left>
      <right/>
      <top style="thin">
        <color theme="4"/>
      </top>
      <bottom style="thin">
        <color theme="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medium">
        <color rgb="FF20B9CE"/>
      </bottom>
      <diagonal/>
    </border>
    <border>
      <left/>
      <right/>
      <top style="medium">
        <color rgb="FF20B9CE"/>
      </top>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style="thin">
        <color theme="4"/>
      </top>
      <bottom style="thin">
        <color theme="4"/>
      </bottom>
      <diagonal/>
    </border>
    <border>
      <left style="medium">
        <color theme="0"/>
      </left>
      <right/>
      <top/>
      <bottom style="thin">
        <color theme="0"/>
      </bottom>
      <diagonal/>
    </border>
    <border>
      <left/>
      <right style="medium">
        <color theme="0"/>
      </right>
      <top/>
      <bottom style="thin">
        <color theme="0"/>
      </bottom>
      <diagonal/>
    </border>
    <border>
      <left style="medium">
        <color theme="0"/>
      </left>
      <right style="thin">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style="medium">
        <color theme="0"/>
      </left>
      <right/>
      <top/>
      <bottom style="thin">
        <color rgb="FF38CCE0"/>
      </bottom>
      <diagonal/>
    </border>
    <border>
      <left style="medium">
        <color theme="0"/>
      </left>
      <right/>
      <top style="thin">
        <color theme="0"/>
      </top>
      <bottom style="thin">
        <color rgb="FF38CCE0"/>
      </bottom>
      <diagonal/>
    </border>
    <border>
      <left/>
      <right style="medium">
        <color theme="0"/>
      </right>
      <top style="thin">
        <color theme="0"/>
      </top>
      <bottom style="thin">
        <color rgb="FF38CCE0"/>
      </bottom>
      <diagonal/>
    </border>
    <border>
      <left style="thin">
        <color theme="0"/>
      </left>
      <right/>
      <top style="thin">
        <color rgb="FF38CCE0"/>
      </top>
      <bottom style="medium">
        <color rgb="FF38CCE0"/>
      </bottom>
      <diagonal/>
    </border>
    <border>
      <left style="medium">
        <color theme="0"/>
      </left>
      <right style="medium">
        <color theme="0"/>
      </right>
      <top style="thin">
        <color rgb="FF38CCE0"/>
      </top>
      <bottom style="medium">
        <color rgb="FF38CCE0"/>
      </bottom>
      <diagonal/>
    </border>
    <border>
      <left/>
      <right style="medium">
        <color theme="0"/>
      </right>
      <top style="thin">
        <color rgb="FF38CCE0"/>
      </top>
      <bottom style="medium">
        <color rgb="FF38CCE0"/>
      </bottom>
      <diagonal/>
    </border>
    <border>
      <left style="medium">
        <color theme="0"/>
      </left>
      <right style="medium">
        <color theme="0"/>
      </right>
      <top style="thin">
        <color theme="4"/>
      </top>
      <bottom style="thin">
        <color theme="4"/>
      </bottom>
      <diagonal/>
    </border>
    <border>
      <left/>
      <right style="medium">
        <color theme="0"/>
      </right>
      <top style="thin">
        <color theme="4"/>
      </top>
      <bottom style="thin">
        <color theme="4"/>
      </bottom>
      <diagonal/>
    </border>
    <border>
      <left/>
      <right/>
      <top style="thin">
        <color rgb="FF38CCE0"/>
      </top>
      <bottom/>
      <diagonal/>
    </border>
    <border>
      <left/>
      <right style="medium">
        <color theme="0"/>
      </right>
      <top style="thin">
        <color rgb="FF38CCE0"/>
      </top>
      <bottom/>
      <diagonal/>
    </border>
    <border>
      <left style="thin">
        <color theme="0"/>
      </left>
      <right/>
      <top style="thin">
        <color rgb="FF25C6FF"/>
      </top>
      <bottom style="thin">
        <color theme="4"/>
      </bottom>
      <diagonal/>
    </border>
    <border>
      <left style="medium">
        <color theme="0"/>
      </left>
      <right style="medium">
        <color theme="0"/>
      </right>
      <top style="thin">
        <color rgb="FF25C6FF"/>
      </top>
      <bottom style="thin">
        <color theme="4"/>
      </bottom>
      <diagonal/>
    </border>
    <border>
      <left/>
      <right style="medium">
        <color theme="0"/>
      </right>
      <top style="thin">
        <color rgb="FF25C6FF"/>
      </top>
      <bottom style="thin">
        <color theme="4"/>
      </bottom>
      <diagonal/>
    </border>
    <border>
      <left style="medium">
        <color theme="0"/>
      </left>
      <right style="thin">
        <color theme="0"/>
      </right>
      <top style="thin">
        <color rgb="FF38CCE0"/>
      </top>
      <bottom style="medium">
        <color rgb="FF38CCE0"/>
      </bottom>
      <diagonal/>
    </border>
    <border>
      <left/>
      <right/>
      <top style="medium">
        <color rgb="FF38CCE0"/>
      </top>
      <bottom/>
      <diagonal/>
    </border>
    <border>
      <left style="thin">
        <color theme="0"/>
      </left>
      <right/>
      <top/>
      <bottom style="thin">
        <color theme="0"/>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theme="0"/>
      </left>
      <right/>
      <top style="thin">
        <color theme="0"/>
      </top>
      <bottom style="thin">
        <color rgb="FF38CCE0"/>
      </bottom>
      <diagonal/>
    </border>
    <border>
      <left style="thin">
        <color theme="0"/>
      </left>
      <right/>
      <top style="thin">
        <color theme="0"/>
      </top>
      <bottom style="medium">
        <color rgb="FF38CCE0"/>
      </bottom>
      <diagonal/>
    </border>
    <border>
      <left style="thin">
        <color theme="0"/>
      </left>
      <right/>
      <top/>
      <bottom style="thin">
        <color rgb="FF38CCE0"/>
      </bottom>
      <diagonal/>
    </border>
    <border>
      <left style="thin">
        <color theme="0"/>
      </left>
      <right/>
      <top style="thin">
        <color theme="0"/>
      </top>
      <bottom style="thin">
        <color theme="0"/>
      </bottom>
      <diagonal/>
    </border>
    <border>
      <left/>
      <right style="medium">
        <color theme="0"/>
      </right>
      <top style="thin">
        <color theme="0"/>
      </top>
      <bottom style="thin">
        <color theme="0"/>
      </bottom>
      <diagonal/>
    </border>
    <border>
      <left/>
      <right/>
      <top style="medium">
        <color rgb="FF25C6FF"/>
      </top>
      <bottom style="thin">
        <color theme="4"/>
      </bottom>
      <diagonal/>
    </border>
    <border>
      <left/>
      <right/>
      <top style="thin">
        <color theme="4"/>
      </top>
      <bottom/>
      <diagonal/>
    </border>
    <border>
      <left/>
      <right/>
      <top/>
      <bottom style="thin">
        <color theme="4"/>
      </bottom>
      <diagonal/>
    </border>
    <border>
      <left style="medium">
        <color theme="0"/>
      </left>
      <right style="thin">
        <color theme="0"/>
      </right>
      <top style="thin">
        <color theme="4"/>
      </top>
      <bottom style="thin">
        <color theme="4"/>
      </bottom>
      <diagonal/>
    </border>
    <border>
      <left style="thin">
        <color theme="0"/>
      </left>
      <right/>
      <top/>
      <bottom/>
      <diagonal/>
    </border>
    <border>
      <left style="thin">
        <color theme="0"/>
      </left>
      <right/>
      <top style="thin">
        <color theme="3"/>
      </top>
      <bottom style="thin">
        <color theme="3"/>
      </bottom>
      <diagonal/>
    </border>
    <border>
      <left style="thin">
        <color theme="0"/>
      </left>
      <right style="thin">
        <color theme="0"/>
      </right>
      <top style="thin">
        <color theme="3"/>
      </top>
      <bottom style="thin">
        <color theme="3"/>
      </bottom>
      <diagonal/>
    </border>
    <border>
      <left/>
      <right/>
      <top style="thin">
        <color theme="3"/>
      </top>
      <bottom style="thin">
        <color theme="3"/>
      </bottom>
      <diagonal/>
    </border>
    <border>
      <left/>
      <right/>
      <top style="thin">
        <color theme="0"/>
      </top>
      <bottom/>
      <diagonal/>
    </border>
    <border>
      <left/>
      <right/>
      <top style="thin">
        <color theme="3"/>
      </top>
      <bottom/>
      <diagonal/>
    </border>
    <border>
      <left style="thin">
        <color theme="0"/>
      </left>
      <right style="thin">
        <color theme="0"/>
      </right>
      <top style="thin">
        <color theme="0"/>
      </top>
      <bottom style="medium">
        <color rgb="FF38CCE0"/>
      </bottom>
      <diagonal/>
    </border>
    <border>
      <left/>
      <right/>
      <top style="thin">
        <color theme="3" tint="0.59996337778862885"/>
      </top>
      <bottom style="thin">
        <color theme="3" tint="0.59996337778862885"/>
      </bottom>
      <diagonal/>
    </border>
    <border>
      <left style="thick">
        <color theme="0"/>
      </left>
      <right/>
      <top style="thick">
        <color rgb="FFFFFFFF"/>
      </top>
      <bottom style="thin">
        <color theme="3" tint="0.59996337778862885"/>
      </bottom>
      <diagonal/>
    </border>
    <border>
      <left style="thick">
        <color theme="0"/>
      </left>
      <right/>
      <top style="thin">
        <color theme="3" tint="0.59996337778862885"/>
      </top>
      <bottom style="thin">
        <color theme="3" tint="0.59996337778862885"/>
      </bottom>
      <diagonal/>
    </border>
    <border>
      <left/>
      <right/>
      <top/>
      <bottom style="thin">
        <color auto="1"/>
      </bottom>
      <diagonal/>
    </border>
    <border>
      <left/>
      <right/>
      <top style="thin">
        <color theme="3" tint="0.59996337778862885"/>
      </top>
      <bottom style="medium">
        <color theme="3" tint="0.59996337778862885"/>
      </bottom>
      <diagonal/>
    </border>
    <border>
      <left style="thick">
        <color theme="0"/>
      </left>
      <right/>
      <top style="thin">
        <color theme="3" tint="0.59996337778862885"/>
      </top>
      <bottom style="medium">
        <color theme="3" tint="0.59996337778862885"/>
      </bottom>
      <diagonal/>
    </border>
    <border>
      <left style="thick">
        <color theme="0"/>
      </left>
      <right style="thin">
        <color theme="0"/>
      </right>
      <top/>
      <bottom/>
      <diagonal/>
    </border>
    <border>
      <left/>
      <right/>
      <top style="thin">
        <color rgb="FF25C6FF"/>
      </top>
      <bottom style="thin">
        <color theme="3" tint="0.39997558519241921"/>
      </bottom>
      <diagonal/>
    </border>
    <border>
      <left/>
      <right/>
      <top style="thin">
        <color indexed="0"/>
      </top>
      <bottom/>
      <diagonal/>
    </border>
    <border>
      <left/>
      <right/>
      <top style="medium">
        <color rgb="FF00B0F0"/>
      </top>
      <bottom/>
      <diagonal/>
    </border>
    <border>
      <left/>
      <right style="medium">
        <color rgb="FFFFFFFF"/>
      </right>
      <top/>
      <bottom style="thin">
        <color rgb="FF38CCE0"/>
      </bottom>
      <diagonal/>
    </border>
    <border>
      <left style="medium">
        <color rgb="FFFFFFFF"/>
      </left>
      <right/>
      <top/>
      <bottom style="thin">
        <color rgb="FF38CCE0"/>
      </bottom>
      <diagonal/>
    </border>
    <border>
      <left/>
      <right style="medium">
        <color rgb="FFFFFFFF"/>
      </right>
      <top style="thin">
        <color rgb="FF38CCE0"/>
      </top>
      <bottom style="thin">
        <color rgb="FF38CCE0"/>
      </bottom>
      <diagonal/>
    </border>
    <border>
      <left style="medium">
        <color rgb="FFFFFFFF"/>
      </left>
      <right style="medium">
        <color rgb="FFFFFFFF"/>
      </right>
      <top style="thin">
        <color rgb="FF38CCE0"/>
      </top>
      <bottom style="thin">
        <color rgb="FF38CCE0"/>
      </bottom>
      <diagonal/>
    </border>
    <border>
      <left style="medium">
        <color rgb="FFFFFFFF"/>
      </left>
      <right/>
      <top style="thin">
        <color rgb="FF38CCE0"/>
      </top>
      <bottom style="thin">
        <color rgb="FF38CCE0"/>
      </bottom>
      <diagonal/>
    </border>
    <border>
      <left/>
      <right style="thin">
        <color theme="0"/>
      </right>
      <top/>
      <bottom style="thin">
        <color rgb="FF25C6FF"/>
      </bottom>
      <diagonal/>
    </border>
    <border>
      <left style="thin">
        <color theme="0"/>
      </left>
      <right style="thin">
        <color theme="0"/>
      </right>
      <top/>
      <bottom style="thin">
        <color rgb="FF25C6FF"/>
      </bottom>
      <diagonal/>
    </border>
    <border>
      <left style="thin">
        <color theme="0"/>
      </left>
      <right/>
      <top/>
      <bottom style="thin">
        <color rgb="FF25C6FF"/>
      </bottom>
      <diagonal/>
    </border>
    <border>
      <left style="medium">
        <color theme="0"/>
      </left>
      <right style="thin">
        <color theme="0"/>
      </right>
      <top style="thin">
        <color rgb="FF25C6FF"/>
      </top>
      <bottom style="thin">
        <color rgb="FF25C6FF"/>
      </bottom>
      <diagonal/>
    </border>
    <border>
      <left style="thin">
        <color theme="0"/>
      </left>
      <right style="medium">
        <color theme="0"/>
      </right>
      <top style="thin">
        <color rgb="FF25C6FF"/>
      </top>
      <bottom style="thin">
        <color rgb="FF25C6FF"/>
      </bottom>
      <diagonal/>
    </border>
    <border>
      <left style="medium">
        <color theme="0"/>
      </left>
      <right/>
      <top style="thin">
        <color rgb="FF25C6FF"/>
      </top>
      <bottom style="thin">
        <color rgb="FF25C6FF"/>
      </bottom>
      <diagonal/>
    </border>
    <border>
      <left/>
      <right style="medium">
        <color theme="0"/>
      </right>
      <top style="thin">
        <color theme="0"/>
      </top>
      <bottom style="thin">
        <color rgb="FF25C6FF"/>
      </bottom>
      <diagonal/>
    </border>
    <border>
      <left/>
      <right/>
      <top style="thin">
        <color theme="0"/>
      </top>
      <bottom style="thin">
        <color rgb="FF25C6FF"/>
      </bottom>
      <diagonal/>
    </border>
    <border>
      <left style="medium">
        <color theme="0"/>
      </left>
      <right/>
      <top style="thin">
        <color theme="0"/>
      </top>
      <bottom style="thin">
        <color rgb="FF25C6FF"/>
      </bottom>
      <diagonal/>
    </border>
    <border>
      <left/>
      <right style="medium">
        <color theme="0"/>
      </right>
      <top style="thin">
        <color rgb="FF25C6FF"/>
      </top>
      <bottom style="thin">
        <color rgb="FF25C6FF"/>
      </bottom>
      <diagonal/>
    </border>
    <border>
      <left style="medium">
        <color theme="0"/>
      </left>
      <right style="medium">
        <color theme="0"/>
      </right>
      <top style="thin">
        <color rgb="FF25C6FF"/>
      </top>
      <bottom style="thin">
        <color rgb="FF25C6FF"/>
      </bottom>
      <diagonal/>
    </border>
    <border>
      <left style="thin">
        <color indexed="64"/>
      </left>
      <right style="thin">
        <color indexed="0"/>
      </right>
      <top/>
      <bottom/>
      <diagonal/>
    </border>
    <border>
      <left style="thin">
        <color theme="0"/>
      </left>
      <right style="thin">
        <color theme="0"/>
      </right>
      <top style="thin">
        <color theme="0"/>
      </top>
      <bottom style="thin">
        <color rgb="FF25C6FF"/>
      </bottom>
      <diagonal/>
    </border>
    <border>
      <left/>
      <right style="thin">
        <color theme="0"/>
      </right>
      <top/>
      <bottom style="thin">
        <color theme="0"/>
      </bottom>
      <diagonal/>
    </border>
    <border>
      <left/>
      <right style="thin">
        <color theme="0"/>
      </right>
      <top/>
      <bottom/>
      <diagonal/>
    </border>
    <border>
      <left/>
      <right style="thin">
        <color theme="0"/>
      </right>
      <top style="thin">
        <color rgb="FF25C6FF"/>
      </top>
      <bottom/>
      <diagonal/>
    </border>
    <border>
      <left style="thin">
        <color auto="1"/>
      </left>
      <right style="thin">
        <color auto="1"/>
      </right>
      <top/>
      <bottom/>
      <diagonal/>
    </border>
  </borders>
  <cellStyleXfs count="6776">
    <xf numFmtId="0" fontId="0" fillId="0" borderId="0"/>
    <xf numFmtId="43" fontId="1" fillId="0" borderId="0" applyFont="0" applyFill="0" applyBorder="0" applyAlignment="0" applyProtection="0"/>
    <xf numFmtId="0" fontId="1" fillId="0" borderId="0"/>
    <xf numFmtId="0" fontId="3" fillId="0" borderId="0" applyNumberFormat="0" applyFill="0" applyBorder="0" applyAlignment="0" applyProtection="0">
      <alignment vertical="top"/>
      <protection locked="0"/>
    </xf>
    <xf numFmtId="0" fontId="4" fillId="0" borderId="0">
      <alignment vertical="top"/>
    </xf>
    <xf numFmtId="9" fontId="4" fillId="0" borderId="0" applyFont="0" applyFill="0" applyBorder="0" applyAlignment="0" applyProtection="0"/>
    <xf numFmtId="0" fontId="4" fillId="0" borderId="0">
      <alignment vertical="top"/>
    </xf>
    <xf numFmtId="43" fontId="4" fillId="0" borderId="0" applyFont="0" applyFill="0" applyBorder="0" applyAlignment="0" applyProtection="0"/>
    <xf numFmtId="0" fontId="24" fillId="0" borderId="0"/>
    <xf numFmtId="3" fontId="27" fillId="0" borderId="0"/>
    <xf numFmtId="0" fontId="31" fillId="0" borderId="0" applyNumberFormat="0" applyFont="0" applyFill="0" applyAlignment="0" applyProtection="0"/>
    <xf numFmtId="0" fontId="8" fillId="0" borderId="0" applyNumberFormat="0" applyFont="0" applyFill="0" applyAlignment="0" applyProtection="0"/>
    <xf numFmtId="167" fontId="15" fillId="6" borderId="5"/>
    <xf numFmtId="3" fontId="32" fillId="7" borderId="6">
      <alignment horizontal="center" wrapText="1"/>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33" fillId="0" borderId="0" applyNumberFormat="0" applyFill="0" applyBorder="0" applyAlignment="0" applyProtection="0">
      <alignment vertical="top"/>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alignment vertical="top"/>
    </xf>
    <xf numFmtId="0" fontId="1" fillId="0" borderId="0"/>
    <xf numFmtId="0" fontId="11" fillId="0" borderId="0">
      <alignment vertical="top"/>
    </xf>
    <xf numFmtId="0" fontId="1" fillId="0" borderId="0"/>
    <xf numFmtId="0" fontId="4" fillId="0" borderId="0"/>
    <xf numFmtId="0" fontId="1" fillId="0" borderId="0"/>
    <xf numFmtId="0" fontId="1" fillId="0" borderId="0"/>
    <xf numFmtId="0" fontId="1" fillId="0" borderId="0"/>
    <xf numFmtId="0" fontId="4" fillId="0" borderId="0"/>
    <xf numFmtId="0" fontId="1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11" fillId="0" borderId="0">
      <alignment vertical="top"/>
    </xf>
    <xf numFmtId="0" fontId="4"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7" applyNumberFormat="0" applyFont="0" applyBorder="0" applyAlignment="0" applyProtection="0"/>
    <xf numFmtId="0" fontId="51" fillId="0" borderId="0">
      <alignment vertical="top"/>
    </xf>
    <xf numFmtId="9" fontId="1" fillId="0" borderId="0" applyFont="0" applyFill="0" applyBorder="0" applyAlignment="0" applyProtection="0"/>
    <xf numFmtId="0" fontId="52" fillId="0" borderId="0">
      <alignment vertical="top"/>
    </xf>
    <xf numFmtId="0" fontId="54" fillId="0" borderId="0"/>
    <xf numFmtId="0" fontId="60" fillId="0" borderId="0"/>
    <xf numFmtId="43" fontId="54" fillId="0" borderId="0" applyFont="0" applyFill="0" applyBorder="0" applyAlignment="0" applyProtection="0"/>
    <xf numFmtId="0" fontId="68" fillId="0" borderId="0" applyNumberFormat="0" applyFill="0" applyBorder="0" applyAlignment="0" applyProtection="0"/>
    <xf numFmtId="0" fontId="69" fillId="0" borderId="50" applyNumberFormat="0" applyFill="0" applyAlignment="0" applyProtection="0"/>
    <xf numFmtId="0" fontId="70" fillId="0" borderId="51" applyNumberFormat="0" applyFill="0" applyAlignment="0" applyProtection="0"/>
    <xf numFmtId="0" fontId="71" fillId="0" borderId="52" applyNumberFormat="0" applyFill="0" applyAlignment="0" applyProtection="0"/>
    <xf numFmtId="0" fontId="71" fillId="0" borderId="0" applyNumberFormat="0" applyFill="0" applyBorder="0" applyAlignment="0" applyProtection="0"/>
    <xf numFmtId="0" fontId="72" fillId="15" borderId="0" applyNumberFormat="0" applyBorder="0" applyAlignment="0" applyProtection="0"/>
    <xf numFmtId="0" fontId="73" fillId="16" borderId="0" applyNumberFormat="0" applyBorder="0" applyAlignment="0" applyProtection="0"/>
    <xf numFmtId="0" fontId="74" fillId="17" borderId="0" applyNumberFormat="0" applyBorder="0" applyAlignment="0" applyProtection="0"/>
    <xf numFmtId="0" fontId="75" fillId="18" borderId="53" applyNumberFormat="0" applyAlignment="0" applyProtection="0"/>
    <xf numFmtId="0" fontId="76" fillId="19" borderId="54" applyNumberFormat="0" applyAlignment="0" applyProtection="0"/>
    <xf numFmtId="0" fontId="77" fillId="19" borderId="53" applyNumberFormat="0" applyAlignment="0" applyProtection="0"/>
    <xf numFmtId="0" fontId="78" fillId="0" borderId="55" applyNumberFormat="0" applyFill="0" applyAlignment="0" applyProtection="0"/>
    <xf numFmtId="0" fontId="79" fillId="20" borderId="56" applyNumberFormat="0" applyAlignment="0" applyProtection="0"/>
    <xf numFmtId="0" fontId="56" fillId="0" borderId="0" applyNumberFormat="0" applyFill="0" applyBorder="0" applyAlignment="0" applyProtection="0"/>
    <xf numFmtId="0" fontId="80" fillId="0" borderId="0" applyNumberFormat="0" applyFill="0" applyBorder="0" applyAlignment="0" applyProtection="0"/>
    <xf numFmtId="0" fontId="55" fillId="0" borderId="58" applyNumberFormat="0" applyFill="0" applyAlignment="0" applyProtection="0"/>
    <xf numFmtId="0" fontId="8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1" fillId="37" borderId="0" applyNumberFormat="0" applyBorder="0" applyAlignment="0" applyProtection="0"/>
    <xf numFmtId="0" fontId="8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81" fillId="45" borderId="0" applyNumberFormat="0" applyBorder="0" applyAlignment="0" applyProtection="0"/>
    <xf numFmtId="0" fontId="4" fillId="0" borderId="0">
      <alignment vertical="top"/>
    </xf>
    <xf numFmtId="0" fontId="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4" fillId="0" borderId="0"/>
    <xf numFmtId="0" fontId="1" fillId="21" borderId="57" applyNumberFormat="0" applyFont="0" applyAlignment="0" applyProtection="0"/>
    <xf numFmtId="0" fontId="4"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4" fillId="0" borderId="0"/>
    <xf numFmtId="0" fontId="60" fillId="0" borderId="0"/>
    <xf numFmtId="43" fontId="1" fillId="0" borderId="0" applyFont="0" applyFill="0" applyBorder="0" applyAlignment="0" applyProtection="0"/>
    <xf numFmtId="0" fontId="54"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4"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54"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4" fillId="0" borderId="0"/>
    <xf numFmtId="0" fontId="83" fillId="0" borderId="0"/>
    <xf numFmtId="0" fontId="54" fillId="0" borderId="0"/>
    <xf numFmtId="0" fontId="1" fillId="0" borderId="0"/>
    <xf numFmtId="0" fontId="1" fillId="0" borderId="0"/>
    <xf numFmtId="43"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4" fillId="0" borderId="0"/>
    <xf numFmtId="0" fontId="83"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alignment vertical="top"/>
    </xf>
    <xf numFmtId="43" fontId="4"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4" fillId="0" borderId="0">
      <alignment vertical="top"/>
    </xf>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1" fillId="0" borderId="0">
      <alignment vertical="top"/>
    </xf>
    <xf numFmtId="0" fontId="4" fillId="0" borderId="0"/>
    <xf numFmtId="0" fontId="4" fillId="0" borderId="0"/>
    <xf numFmtId="0" fontId="4" fillId="0" borderId="0"/>
    <xf numFmtId="0" fontId="11" fillId="0" borderId="0">
      <alignment vertical="top"/>
    </xf>
    <xf numFmtId="0" fontId="4" fillId="0" borderId="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4" fillId="0" borderId="0">
      <alignment vertical="top"/>
    </xf>
    <xf numFmtId="0" fontId="4" fillId="0" borderId="0">
      <alignment vertical="top"/>
    </xf>
    <xf numFmtId="0" fontId="97" fillId="0" borderId="0" applyNumberFormat="0" applyFill="0" applyBorder="0" applyAlignment="0" applyProtection="0"/>
    <xf numFmtId="0" fontId="4" fillId="0" borderId="0">
      <alignment vertical="top"/>
    </xf>
    <xf numFmtId="0" fontId="11" fillId="0" borderId="0">
      <alignment vertical="top"/>
    </xf>
    <xf numFmtId="0" fontId="4" fillId="0" borderId="0">
      <alignment vertical="top"/>
    </xf>
    <xf numFmtId="0" fontId="4" fillId="0" borderId="0">
      <alignment vertical="top"/>
    </xf>
    <xf numFmtId="0" fontId="4" fillId="0" borderId="0">
      <alignment vertical="top"/>
    </xf>
  </cellStyleXfs>
  <cellXfs count="2033">
    <xf numFmtId="0" fontId="0" fillId="0" borderId="0" xfId="0"/>
    <xf numFmtId="0" fontId="3" fillId="0" borderId="0" xfId="3" applyProtection="1">
      <alignment vertical="top"/>
    </xf>
    <xf numFmtId="0" fontId="4" fillId="0" borderId="0" xfId="4" applyFont="1">
      <alignment vertical="top"/>
    </xf>
    <xf numFmtId="3" fontId="4" fillId="0" borderId="0" xfId="4" applyNumberFormat="1" applyFont="1">
      <alignment vertical="top"/>
    </xf>
    <xf numFmtId="0" fontId="12" fillId="4" borderId="2" xfId="4" applyFont="1" applyFill="1" applyBorder="1" applyAlignment="1">
      <alignment horizontal="left" vertical="center" wrapText="1"/>
    </xf>
    <xf numFmtId="3" fontId="11" fillId="0" borderId="2" xfId="4" applyNumberFormat="1" applyFont="1" applyBorder="1" applyAlignment="1">
      <alignment horizontal="right"/>
    </xf>
    <xf numFmtId="3" fontId="8" fillId="4" borderId="2" xfId="4" applyNumberFormat="1" applyFont="1" applyFill="1" applyBorder="1" applyAlignment="1">
      <alignment horizontal="right"/>
    </xf>
    <xf numFmtId="164" fontId="0" fillId="0" borderId="0" xfId="5" applyNumberFormat="1" applyFont="1" applyAlignment="1"/>
    <xf numFmtId="0" fontId="4" fillId="0" borderId="0" xfId="4" applyFont="1" applyFill="1" applyBorder="1">
      <alignment vertical="top"/>
    </xf>
    <xf numFmtId="3" fontId="4" fillId="0" borderId="0" xfId="4" applyNumberFormat="1" applyFont="1" applyFill="1" applyBorder="1">
      <alignment vertical="top"/>
    </xf>
    <xf numFmtId="0" fontId="15" fillId="0" borderId="0" xfId="6" applyFont="1" applyFill="1" applyBorder="1" applyAlignment="1"/>
    <xf numFmtId="3" fontId="4" fillId="0" borderId="0" xfId="6" applyNumberFormat="1" applyFont="1" applyFill="1" applyBorder="1" applyAlignment="1"/>
    <xf numFmtId="3" fontId="11" fillId="0" borderId="0" xfId="6" applyNumberFormat="1" applyFont="1" applyFill="1" applyBorder="1" applyAlignment="1">
      <alignment horizontal="center"/>
    </xf>
    <xf numFmtId="3" fontId="10" fillId="0" borderId="0" xfId="6" applyNumberFormat="1" applyFont="1" applyFill="1" applyBorder="1" applyAlignment="1">
      <alignment horizontal="right"/>
    </xf>
    <xf numFmtId="0" fontId="8" fillId="0" borderId="0" xfId="4" applyFont="1" applyBorder="1" applyAlignment="1">
      <alignment horizontal="centerContinuous"/>
    </xf>
    <xf numFmtId="0" fontId="12" fillId="4" borderId="2" xfId="6" applyFont="1" applyFill="1" applyBorder="1" applyAlignment="1">
      <alignment horizontal="left" vertical="center" wrapText="1"/>
    </xf>
    <xf numFmtId="3" fontId="10" fillId="4" borderId="2" xfId="6" applyNumberFormat="1" applyFont="1" applyFill="1" applyBorder="1" applyAlignment="1"/>
    <xf numFmtId="0" fontId="14" fillId="0" borderId="0" xfId="4" applyFont="1" applyAlignment="1">
      <alignment horizontal="left"/>
    </xf>
    <xf numFmtId="0" fontId="4" fillId="2" borderId="0" xfId="4" applyFont="1" applyFill="1" applyBorder="1">
      <alignment vertical="top"/>
    </xf>
    <xf numFmtId="0" fontId="18" fillId="0" borderId="0" xfId="3" applyFont="1" applyProtection="1">
      <alignment vertical="top"/>
    </xf>
    <xf numFmtId="0" fontId="10" fillId="2" borderId="0" xfId="4" applyFont="1" applyFill="1" applyBorder="1" applyAlignment="1">
      <alignment horizontal="right"/>
    </xf>
    <xf numFmtId="0" fontId="9" fillId="3" borderId="2" xfId="4" applyFont="1" applyFill="1" applyBorder="1" applyAlignment="1">
      <alignment horizontal="center" vertical="center" wrapText="1"/>
    </xf>
    <xf numFmtId="3" fontId="4" fillId="0" borderId="0" xfId="4" applyNumberFormat="1" applyFont="1" applyBorder="1" applyAlignment="1"/>
    <xf numFmtId="0" fontId="4" fillId="0" borderId="0" xfId="4" applyFont="1" applyBorder="1" applyAlignment="1"/>
    <xf numFmtId="0" fontId="4" fillId="2" borderId="0" xfId="4" applyFont="1" applyFill="1" applyBorder="1" applyAlignment="1"/>
    <xf numFmtId="0" fontId="14" fillId="0" borderId="0" xfId="4" applyFont="1" applyFill="1" applyBorder="1" applyAlignment="1">
      <alignment horizontal="left" vertical="center"/>
    </xf>
    <xf numFmtId="3" fontId="10" fillId="4" borderId="2" xfId="4" applyNumberFormat="1" applyFont="1" applyFill="1" applyBorder="1" applyAlignment="1">
      <alignment horizontal="right"/>
    </xf>
    <xf numFmtId="0" fontId="14" fillId="0" borderId="0" xfId="4" applyFont="1" applyBorder="1" applyAlignment="1">
      <alignment horizontal="center" vertical="center"/>
    </xf>
    <xf numFmtId="165" fontId="4" fillId="0" borderId="0" xfId="1" applyNumberFormat="1" applyFont="1" applyAlignment="1"/>
    <xf numFmtId="3" fontId="4" fillId="0" borderId="2" xfId="4" applyNumberFormat="1" applyFont="1" applyBorder="1" applyAlignment="1"/>
    <xf numFmtId="3" fontId="10" fillId="4" borderId="2" xfId="4" applyNumberFormat="1" applyFont="1" applyFill="1" applyBorder="1" applyAlignment="1"/>
    <xf numFmtId="0" fontId="4" fillId="0" borderId="0" xfId="4" applyFont="1" applyAlignment="1"/>
    <xf numFmtId="0" fontId="23" fillId="0" borderId="2" xfId="4" applyFont="1" applyBorder="1" applyAlignment="1">
      <alignment horizontal="left"/>
    </xf>
    <xf numFmtId="3" fontId="23" fillId="0" borderId="2" xfId="4" applyNumberFormat="1" applyFont="1" applyBorder="1" applyAlignment="1"/>
    <xf numFmtId="3" fontId="10" fillId="4" borderId="2" xfId="4" applyNumberFormat="1" applyFont="1" applyFill="1" applyBorder="1" applyAlignment="1">
      <alignment horizontal="right" wrapText="1"/>
    </xf>
    <xf numFmtId="0" fontId="23" fillId="0" borderId="2" xfId="8" applyFont="1" applyBorder="1" applyAlignment="1" applyProtection="1">
      <alignment horizontal="left"/>
    </xf>
    <xf numFmtId="0" fontId="14" fillId="0" borderId="0" xfId="4" applyFont="1" applyAlignment="1"/>
    <xf numFmtId="3" fontId="4" fillId="0" borderId="0" xfId="4" applyNumberFormat="1" applyFont="1" applyAlignment="1"/>
    <xf numFmtId="4" fontId="4" fillId="0" borderId="0" xfId="4" applyNumberFormat="1" applyFont="1" applyAlignment="1"/>
    <xf numFmtId="0" fontId="4" fillId="0" borderId="0" xfId="4" applyAlignment="1">
      <alignment vertical="top"/>
    </xf>
    <xf numFmtId="3" fontId="4" fillId="0" borderId="2" xfId="4" applyNumberFormat="1" applyBorder="1" applyAlignment="1"/>
    <xf numFmtId="3" fontId="4" fillId="0" borderId="0" xfId="4" applyNumberFormat="1" applyAlignment="1">
      <alignment vertical="top"/>
    </xf>
    <xf numFmtId="165" fontId="12" fillId="4" borderId="2" xfId="7" applyNumberFormat="1" applyFont="1" applyFill="1" applyBorder="1" applyAlignment="1">
      <alignment horizontal="left" vertical="center" wrapText="1"/>
    </xf>
    <xf numFmtId="0" fontId="23" fillId="0" borderId="2" xfId="4" applyFont="1" applyBorder="1" applyAlignment="1"/>
    <xf numFmtId="3" fontId="11" fillId="0" borderId="0" xfId="4" applyNumberFormat="1" applyFont="1" applyAlignment="1"/>
    <xf numFmtId="3" fontId="4" fillId="0" borderId="0" xfId="4" applyNumberFormat="1" applyAlignment="1"/>
    <xf numFmtId="0" fontId="10" fillId="0" borderId="2" xfId="4" applyFont="1" applyBorder="1" applyAlignment="1"/>
    <xf numFmtId="3" fontId="10" fillId="0" borderId="2" xfId="4" applyNumberFormat="1" applyFont="1" applyBorder="1" applyAlignment="1"/>
    <xf numFmtId="0" fontId="11" fillId="3" borderId="0" xfId="4" applyFont="1" applyFill="1" applyBorder="1" applyAlignment="1"/>
    <xf numFmtId="0" fontId="3" fillId="3" borderId="0" xfId="3" applyFill="1" applyBorder="1" applyProtection="1">
      <alignment vertical="top"/>
    </xf>
    <xf numFmtId="3" fontId="28" fillId="2" borderId="2" xfId="9" applyNumberFormat="1" applyFont="1" applyFill="1" applyBorder="1" applyAlignment="1"/>
    <xf numFmtId="3" fontId="10" fillId="4" borderId="4" xfId="4" applyNumberFormat="1" applyFont="1" applyFill="1" applyBorder="1" applyAlignment="1"/>
    <xf numFmtId="3" fontId="23" fillId="2" borderId="2" xfId="9" applyNumberFormat="1" applyFont="1" applyFill="1" applyBorder="1" applyAlignment="1"/>
    <xf numFmtId="3" fontId="4" fillId="2" borderId="0" xfId="4" applyNumberFormat="1" applyFont="1" applyFill="1" applyAlignment="1"/>
    <xf numFmtId="0" fontId="4" fillId="2" borderId="0" xfId="4" applyFont="1" applyFill="1" applyAlignment="1"/>
    <xf numFmtId="0" fontId="10" fillId="4" borderId="4" xfId="4" applyFont="1" applyFill="1" applyBorder="1" applyAlignment="1"/>
    <xf numFmtId="3" fontId="23" fillId="8" borderId="2" xfId="4" applyNumberFormat="1" applyFont="1" applyFill="1" applyBorder="1" applyAlignment="1"/>
    <xf numFmtId="3" fontId="10" fillId="8" borderId="2" xfId="4" applyNumberFormat="1" applyFont="1" applyFill="1" applyBorder="1" applyAlignment="1"/>
    <xf numFmtId="3" fontId="23" fillId="2" borderId="2" xfId="4" applyNumberFormat="1" applyFont="1" applyFill="1" applyBorder="1" applyAlignment="1"/>
    <xf numFmtId="3" fontId="35" fillId="0" borderId="0" xfId="4" quotePrefix="1" applyNumberFormat="1" applyFont="1" applyFill="1" applyBorder="1" applyAlignment="1"/>
    <xf numFmtId="165" fontId="0" fillId="0" borderId="0" xfId="7" applyNumberFormat="1" applyFont="1" applyAlignment="1"/>
    <xf numFmtId="0" fontId="4" fillId="0" borderId="0" xfId="4" applyBorder="1" applyAlignment="1"/>
    <xf numFmtId="3" fontId="8" fillId="3" borderId="0" xfId="4" applyNumberFormat="1" applyFont="1" applyFill="1" applyBorder="1" applyAlignment="1">
      <alignment vertical="top"/>
    </xf>
    <xf numFmtId="0" fontId="4" fillId="3" borderId="0" xfId="4" applyFont="1" applyFill="1" applyBorder="1" applyAlignment="1"/>
    <xf numFmtId="0" fontId="11" fillId="0" borderId="0" xfId="4" applyFont="1" applyBorder="1" applyAlignment="1"/>
    <xf numFmtId="0" fontId="9" fillId="3" borderId="8" xfId="4" applyFont="1" applyFill="1" applyBorder="1" applyAlignment="1">
      <alignment horizontal="center" vertical="center" wrapText="1"/>
    </xf>
    <xf numFmtId="3" fontId="23" fillId="2" borderId="8" xfId="4" applyNumberFormat="1" applyFont="1" applyFill="1" applyBorder="1" applyAlignment="1"/>
    <xf numFmtId="3" fontId="10" fillId="4" borderId="8" xfId="4" applyNumberFormat="1" applyFont="1" applyFill="1" applyBorder="1" applyAlignment="1">
      <alignment horizontal="right" wrapText="1"/>
    </xf>
    <xf numFmtId="0" fontId="10" fillId="4" borderId="8" xfId="4" applyFont="1" applyFill="1" applyBorder="1" applyAlignment="1"/>
    <xf numFmtId="3" fontId="20" fillId="9" borderId="0" xfId="4" applyNumberFormat="1" applyFont="1" applyFill="1" applyBorder="1" applyAlignment="1"/>
    <xf numFmtId="3" fontId="23" fillId="0" borderId="0" xfId="4" applyNumberFormat="1" applyFont="1" applyBorder="1" applyAlignment="1"/>
    <xf numFmtId="0" fontId="11" fillId="0" borderId="0" xfId="4" applyFont="1" applyAlignment="1">
      <alignment horizontal="centerContinuous"/>
    </xf>
    <xf numFmtId="0" fontId="8" fillId="3" borderId="0" xfId="4" applyFont="1" applyFill="1" applyBorder="1" applyAlignment="1"/>
    <xf numFmtId="0" fontId="3" fillId="3" borderId="0" xfId="3" applyFill="1" applyProtection="1">
      <alignment vertical="top"/>
    </xf>
    <xf numFmtId="0" fontId="10" fillId="0" borderId="8" xfId="4" applyFont="1" applyBorder="1" applyAlignment="1"/>
    <xf numFmtId="3" fontId="10" fillId="4" borderId="8" xfId="4" applyNumberFormat="1" applyFont="1" applyFill="1" applyBorder="1" applyAlignment="1"/>
    <xf numFmtId="165" fontId="4" fillId="0" borderId="0" xfId="7" applyNumberFormat="1" applyFont="1" applyAlignment="1"/>
    <xf numFmtId="3" fontId="23" fillId="0" borderId="8" xfId="4" applyNumberFormat="1" applyFont="1" applyBorder="1" applyAlignment="1"/>
    <xf numFmtId="3" fontId="10" fillId="2" borderId="8" xfId="4" applyNumberFormat="1" applyFont="1" applyFill="1" applyBorder="1" applyAlignment="1"/>
    <xf numFmtId="0" fontId="8" fillId="4" borderId="8" xfId="4" applyFont="1" applyFill="1" applyBorder="1" applyAlignment="1"/>
    <xf numFmtId="3" fontId="8" fillId="4" borderId="8" xfId="4" applyNumberFormat="1" applyFont="1" applyFill="1" applyBorder="1" applyAlignment="1">
      <alignment horizontal="right"/>
    </xf>
    <xf numFmtId="3" fontId="10" fillId="4" borderId="8" xfId="4" applyNumberFormat="1" applyFont="1" applyFill="1" applyBorder="1" applyAlignment="1">
      <alignment horizontal="right"/>
    </xf>
    <xf numFmtId="0" fontId="29" fillId="0" borderId="0" xfId="4" applyFont="1" applyAlignment="1">
      <alignment horizontal="justify" wrapText="1"/>
    </xf>
    <xf numFmtId="0" fontId="15" fillId="3" borderId="0" xfId="4" applyFont="1" applyFill="1" applyBorder="1" applyAlignment="1">
      <alignment horizontal="center"/>
    </xf>
    <xf numFmtId="2" fontId="4" fillId="0" borderId="0" xfId="4" applyNumberFormat="1" applyAlignment="1"/>
    <xf numFmtId="3" fontId="14" fillId="9" borderId="0" xfId="4" applyNumberFormat="1" applyFont="1" applyFill="1" applyBorder="1" applyAlignment="1"/>
    <xf numFmtId="0" fontId="4" fillId="0" borderId="0" xfId="4">
      <alignment vertical="top"/>
    </xf>
    <xf numFmtId="165" fontId="0" fillId="0" borderId="0" xfId="7" applyNumberFormat="1" applyFont="1" applyAlignment="1">
      <alignment vertical="top"/>
    </xf>
    <xf numFmtId="0" fontId="4" fillId="0" borderId="0" xfId="4" applyBorder="1">
      <alignment vertical="top"/>
    </xf>
    <xf numFmtId="0" fontId="12" fillId="3" borderId="8" xfId="4" applyFont="1" applyFill="1" applyBorder="1" applyAlignment="1">
      <alignment horizontal="right" vertical="center" wrapText="1"/>
    </xf>
    <xf numFmtId="0" fontId="10" fillId="4" borderId="8" xfId="4" applyFont="1" applyFill="1" applyBorder="1" applyAlignment="1">
      <alignment horizontal="left"/>
    </xf>
    <xf numFmtId="0" fontId="10" fillId="4" borderId="8" xfId="4" applyFont="1" applyFill="1" applyBorder="1" applyAlignment="1">
      <alignment horizontal="right"/>
    </xf>
    <xf numFmtId="4" fontId="10" fillId="0" borderId="0" xfId="4" applyNumberFormat="1" applyFont="1" applyFill="1" applyBorder="1" applyAlignment="1"/>
    <xf numFmtId="165" fontId="23" fillId="0" borderId="8" xfId="7" applyNumberFormat="1" applyFont="1" applyBorder="1" applyAlignment="1">
      <alignment horizontal="right"/>
    </xf>
    <xf numFmtId="165" fontId="10" fillId="4" borderId="8" xfId="7" applyNumberFormat="1" applyFont="1" applyFill="1" applyBorder="1" applyAlignment="1">
      <alignment horizontal="right"/>
    </xf>
    <xf numFmtId="165" fontId="10" fillId="0" borderId="8" xfId="7" applyNumberFormat="1" applyFont="1" applyFill="1" applyBorder="1" applyAlignment="1">
      <alignment horizontal="right"/>
    </xf>
    <xf numFmtId="3" fontId="4" fillId="0" borderId="0" xfId="4" applyNumberFormat="1">
      <alignment vertical="top"/>
    </xf>
    <xf numFmtId="0" fontId="10" fillId="0" borderId="0" xfId="4" applyFont="1" applyBorder="1">
      <alignment vertical="top"/>
    </xf>
    <xf numFmtId="165" fontId="4" fillId="0" borderId="0" xfId="4" applyNumberFormat="1">
      <alignment vertical="top"/>
    </xf>
    <xf numFmtId="3" fontId="10" fillId="0" borderId="8" xfId="4" applyNumberFormat="1" applyFont="1" applyFill="1" applyBorder="1" applyAlignment="1"/>
    <xf numFmtId="3" fontId="10" fillId="0" borderId="8" xfId="4" applyNumberFormat="1" applyFont="1" applyBorder="1" applyAlignment="1"/>
    <xf numFmtId="0" fontId="23" fillId="0" borderId="8" xfId="4" applyFont="1" applyBorder="1" applyAlignment="1"/>
    <xf numFmtId="0" fontId="4" fillId="3" borderId="0" xfId="4" applyFont="1" applyFill="1">
      <alignment vertical="top"/>
    </xf>
    <xf numFmtId="0" fontId="10" fillId="4" borderId="8" xfId="4" applyFont="1" applyFill="1" applyBorder="1" applyAlignment="1">
      <alignment wrapText="1"/>
    </xf>
    <xf numFmtId="3" fontId="4" fillId="0" borderId="8" xfId="4" applyNumberFormat="1" applyFont="1" applyBorder="1" applyAlignment="1"/>
    <xf numFmtId="0" fontId="4" fillId="0" borderId="8" xfId="4" applyFont="1" applyBorder="1" applyAlignment="1"/>
    <xf numFmtId="3" fontId="15" fillId="0" borderId="8" xfId="4" applyNumberFormat="1" applyFont="1" applyBorder="1" applyAlignment="1"/>
    <xf numFmtId="0" fontId="10" fillId="4" borderId="8" xfId="4" applyFont="1" applyFill="1" applyBorder="1" applyAlignment="1">
      <alignment horizontal="left" wrapText="1"/>
    </xf>
    <xf numFmtId="0" fontId="10" fillId="0" borderId="0" xfId="4" applyFont="1" applyFill="1" applyAlignment="1">
      <alignment horizontal="center" wrapText="1"/>
    </xf>
    <xf numFmtId="0" fontId="4" fillId="0" borderId="0" xfId="4" applyFont="1" applyFill="1">
      <alignment vertical="top"/>
    </xf>
    <xf numFmtId="0" fontId="12" fillId="0" borderId="0" xfId="4" applyFont="1" applyFill="1" applyBorder="1" applyAlignment="1">
      <alignment horizontal="left" vertical="center" wrapText="1"/>
    </xf>
    <xf numFmtId="3" fontId="10" fillId="0" borderId="0" xfId="4" applyNumberFormat="1" applyFont="1" applyFill="1" applyBorder="1" applyAlignment="1"/>
    <xf numFmtId="165" fontId="4" fillId="0" borderId="8" xfId="7" applyNumberFormat="1" applyFont="1" applyBorder="1" applyAlignment="1"/>
    <xf numFmtId="165" fontId="10" fillId="4" borderId="8" xfId="7" applyNumberFormat="1" applyFont="1" applyFill="1" applyBorder="1" applyAlignment="1"/>
    <xf numFmtId="165" fontId="15" fillId="0" borderId="8" xfId="7" applyNumberFormat="1" applyFont="1" applyBorder="1" applyAlignment="1"/>
    <xf numFmtId="0" fontId="4" fillId="0" borderId="0" xfId="4" applyFill="1" applyAlignment="1"/>
    <xf numFmtId="0" fontId="12" fillId="4" borderId="8" xfId="4" applyFont="1" applyFill="1" applyBorder="1" applyAlignment="1">
      <alignment wrapText="1"/>
    </xf>
    <xf numFmtId="3" fontId="4" fillId="0" borderId="8" xfId="4" applyNumberFormat="1" applyBorder="1" applyAlignment="1"/>
    <xf numFmtId="0" fontId="38" fillId="0" borderId="0" xfId="4" applyFont="1" applyAlignment="1">
      <alignment vertical="center"/>
    </xf>
    <xf numFmtId="10" fontId="10" fillId="4" borderId="8" xfId="5" applyNumberFormat="1" applyFont="1" applyFill="1" applyBorder="1"/>
    <xf numFmtId="10" fontId="0" fillId="0" borderId="0" xfId="5" applyNumberFormat="1" applyFont="1" applyAlignment="1">
      <alignment vertical="top"/>
    </xf>
    <xf numFmtId="10" fontId="0" fillId="0" borderId="0" xfId="5" applyNumberFormat="1" applyFont="1" applyBorder="1" applyAlignment="1">
      <alignment vertical="top"/>
    </xf>
    <xf numFmtId="10" fontId="10" fillId="0" borderId="0" xfId="5" applyNumberFormat="1" applyFont="1" applyBorder="1" applyAlignment="1">
      <alignment horizontal="right"/>
    </xf>
    <xf numFmtId="0" fontId="10" fillId="3" borderId="8" xfId="4" applyFont="1" applyFill="1" applyBorder="1" applyAlignment="1">
      <alignment horizontal="center" vertical="center"/>
    </xf>
    <xf numFmtId="0" fontId="4" fillId="0" borderId="0" xfId="4" applyFont="1" applyBorder="1">
      <alignment vertical="top"/>
    </xf>
    <xf numFmtId="0" fontId="29" fillId="0" borderId="0" xfId="4" applyFont="1" applyBorder="1">
      <alignment vertical="top"/>
    </xf>
    <xf numFmtId="0" fontId="15" fillId="0" borderId="0" xfId="4" applyFont="1" applyBorder="1">
      <alignment vertical="top"/>
    </xf>
    <xf numFmtId="0" fontId="4" fillId="0" borderId="0" xfId="4" applyFont="1" applyAlignment="1">
      <alignment vertical="top"/>
    </xf>
    <xf numFmtId="0" fontId="10" fillId="10" borderId="8" xfId="4" applyFont="1" applyFill="1" applyBorder="1" applyAlignment="1">
      <alignment horizontal="left" wrapText="1"/>
    </xf>
    <xf numFmtId="4" fontId="10" fillId="10" borderId="8" xfId="4" applyNumberFormat="1" applyFont="1" applyFill="1" applyBorder="1" applyAlignment="1">
      <alignment horizontal="center" vertical="center" wrapText="1"/>
    </xf>
    <xf numFmtId="0" fontId="10" fillId="10" borderId="8" xfId="4" applyFont="1" applyFill="1" applyBorder="1" applyAlignment="1">
      <alignment wrapText="1"/>
    </xf>
    <xf numFmtId="3" fontId="10" fillId="10" borderId="8" xfId="4" applyNumberFormat="1" applyFont="1" applyFill="1" applyBorder="1" applyAlignment="1"/>
    <xf numFmtId="4" fontId="10" fillId="10" borderId="8" xfId="4" applyNumberFormat="1" applyFont="1" applyFill="1" applyBorder="1" applyAlignment="1"/>
    <xf numFmtId="4" fontId="4" fillId="0" borderId="8" xfId="4" applyNumberFormat="1" applyFont="1" applyBorder="1" applyAlignment="1"/>
    <xf numFmtId="0" fontId="8" fillId="0" borderId="0" xfId="4" applyFont="1" applyAlignment="1">
      <alignment horizontal="centerContinuous"/>
    </xf>
    <xf numFmtId="3" fontId="10" fillId="10" borderId="8" xfId="4" applyNumberFormat="1" applyFont="1" applyFill="1" applyBorder="1" applyAlignment="1">
      <alignment horizontal="center" vertical="center" wrapText="1"/>
    </xf>
    <xf numFmtId="0" fontId="15" fillId="0" borderId="0" xfId="4" applyFont="1" applyAlignment="1">
      <alignment horizontal="center" wrapText="1"/>
    </xf>
    <xf numFmtId="0" fontId="40" fillId="0" borderId="0" xfId="4" applyFont="1" applyAlignment="1">
      <alignment vertical="center"/>
    </xf>
    <xf numFmtId="0" fontId="10" fillId="10" borderId="8" xfId="4" applyFont="1" applyFill="1" applyBorder="1" applyAlignment="1">
      <alignment horizontal="left" vertical="center"/>
    </xf>
    <xf numFmtId="3" fontId="10" fillId="10" borderId="8" xfId="4" applyNumberFormat="1" applyFont="1" applyFill="1" applyBorder="1" applyAlignment="1">
      <alignment vertical="center"/>
    </xf>
    <xf numFmtId="0" fontId="4" fillId="0" borderId="0" xfId="4" applyAlignment="1">
      <alignment vertical="center"/>
    </xf>
    <xf numFmtId="0" fontId="10" fillId="10" borderId="8" xfId="4" applyFont="1" applyFill="1" applyBorder="1" applyAlignment="1">
      <alignment horizontal="left"/>
    </xf>
    <xf numFmtId="3" fontId="10" fillId="0" borderId="0" xfId="4" applyNumberFormat="1" applyFont="1" applyFill="1" applyBorder="1" applyAlignment="1">
      <alignment vertical="center"/>
    </xf>
    <xf numFmtId="0" fontId="10" fillId="0" borderId="0" xfId="4" applyFont="1" applyFill="1" applyBorder="1" applyAlignment="1">
      <alignment horizontal="left" vertical="center"/>
    </xf>
    <xf numFmtId="0" fontId="15" fillId="2" borderId="0" xfId="4" applyFont="1" applyFill="1" applyAlignment="1"/>
    <xf numFmtId="0" fontId="15" fillId="0" borderId="0" xfId="4" applyFont="1" applyFill="1" applyAlignment="1"/>
    <xf numFmtId="0" fontId="10" fillId="3" borderId="8" xfId="4" applyFont="1" applyFill="1" applyBorder="1" applyAlignment="1">
      <alignment horizontal="left" vertical="center"/>
    </xf>
    <xf numFmtId="0" fontId="23" fillId="0" borderId="8" xfId="4" applyFont="1" applyFill="1" applyBorder="1" applyAlignment="1">
      <alignment horizontal="left"/>
    </xf>
    <xf numFmtId="0" fontId="4" fillId="0" borderId="0" xfId="4" applyFont="1" applyFill="1" applyAlignment="1"/>
    <xf numFmtId="0" fontId="8" fillId="10" borderId="8" xfId="4" applyFont="1" applyFill="1" applyBorder="1" applyAlignment="1"/>
    <xf numFmtId="3" fontId="8" fillId="10" borderId="8" xfId="4" applyNumberFormat="1" applyFont="1" applyFill="1" applyBorder="1" applyAlignment="1"/>
    <xf numFmtId="3" fontId="10" fillId="4" borderId="8" xfId="4" applyNumberFormat="1" applyFont="1" applyFill="1" applyBorder="1" applyAlignment="1">
      <alignment horizontal="center"/>
    </xf>
    <xf numFmtId="0" fontId="4" fillId="0" borderId="8" xfId="4" applyFont="1" applyBorder="1" applyAlignment="1">
      <alignment horizontal="center"/>
    </xf>
    <xf numFmtId="0" fontId="19" fillId="0" borderId="0" xfId="4" applyFont="1" applyBorder="1" applyAlignment="1">
      <alignment vertical="justify" wrapText="1"/>
    </xf>
    <xf numFmtId="0" fontId="8" fillId="0" borderId="0" xfId="4" applyFont="1" applyBorder="1" applyAlignment="1">
      <alignment wrapText="1"/>
    </xf>
    <xf numFmtId="0" fontId="8" fillId="0" borderId="0" xfId="4" applyFont="1" applyBorder="1" applyAlignment="1"/>
    <xf numFmtId="3" fontId="15" fillId="3" borderId="8" xfId="4" applyNumberFormat="1" applyFont="1" applyFill="1" applyBorder="1" applyAlignment="1">
      <alignment horizontal="center" vertical="center" wrapText="1"/>
    </xf>
    <xf numFmtId="171" fontId="23" fillId="0" borderId="8" xfId="4" applyNumberFormat="1" applyFont="1" applyBorder="1" applyAlignment="1"/>
    <xf numFmtId="0" fontId="10" fillId="6" borderId="8" xfId="4" applyFont="1" applyFill="1" applyBorder="1" applyAlignment="1"/>
    <xf numFmtId="0" fontId="9" fillId="3" borderId="8" xfId="4" applyFont="1" applyFill="1" applyBorder="1" applyAlignment="1">
      <alignment wrapText="1"/>
    </xf>
    <xf numFmtId="0" fontId="37" fillId="0" borderId="0" xfId="4" applyFont="1" applyBorder="1" applyAlignment="1"/>
    <xf numFmtId="0" fontId="35" fillId="0" borderId="0" xfId="4" applyFont="1" applyBorder="1" applyAlignment="1"/>
    <xf numFmtId="0" fontId="8" fillId="3" borderId="8" xfId="4" applyFont="1" applyFill="1" applyBorder="1" applyAlignment="1">
      <alignment horizontal="centerContinuous"/>
    </xf>
    <xf numFmtId="0" fontId="8" fillId="10" borderId="8" xfId="4" applyFont="1" applyFill="1" applyBorder="1" applyAlignment="1">
      <alignment horizontal="right"/>
    </xf>
    <xf numFmtId="0" fontId="10" fillId="10" borderId="8" xfId="4" applyFont="1" applyFill="1" applyBorder="1" applyAlignment="1"/>
    <xf numFmtId="0" fontId="20" fillId="0" borderId="0" xfId="4" applyFont="1" applyBorder="1" applyAlignment="1"/>
    <xf numFmtId="0" fontId="10" fillId="5" borderId="8" xfId="4" applyFont="1" applyFill="1" applyBorder="1" applyAlignment="1">
      <alignment horizontal="right"/>
    </xf>
    <xf numFmtId="0" fontId="10" fillId="0" borderId="8" xfId="4" applyFont="1" applyFill="1" applyBorder="1" applyAlignment="1"/>
    <xf numFmtId="3" fontId="23" fillId="8" borderId="8" xfId="4" applyNumberFormat="1" applyFont="1" applyFill="1" applyBorder="1" applyAlignment="1"/>
    <xf numFmtId="0" fontId="23" fillId="0" borderId="8" xfId="4" applyFont="1" applyFill="1" applyBorder="1" applyAlignment="1"/>
    <xf numFmtId="0" fontId="23" fillId="10" borderId="8" xfId="4" applyFont="1" applyFill="1" applyBorder="1" applyAlignment="1"/>
    <xf numFmtId="0" fontId="10" fillId="11" borderId="8" xfId="4" applyFont="1" applyFill="1" applyBorder="1" applyAlignment="1"/>
    <xf numFmtId="3" fontId="10" fillId="11" borderId="8" xfId="4" applyNumberFormat="1" applyFont="1" applyFill="1" applyBorder="1" applyAlignment="1"/>
    <xf numFmtId="172" fontId="23" fillId="8" borderId="0" xfId="4" applyNumberFormat="1" applyFont="1" applyFill="1" applyBorder="1" applyAlignment="1"/>
    <xf numFmtId="172" fontId="4" fillId="0" borderId="0" xfId="4" applyNumberFormat="1" applyFont="1" applyAlignment="1"/>
    <xf numFmtId="166" fontId="23" fillId="8" borderId="0" xfId="4" applyNumberFormat="1" applyFont="1" applyFill="1" applyBorder="1" applyAlignment="1"/>
    <xf numFmtId="0" fontId="4" fillId="10" borderId="8" xfId="4" applyFont="1" applyFill="1" applyBorder="1" applyAlignment="1"/>
    <xf numFmtId="0" fontId="10" fillId="10" borderId="8" xfId="4" applyFont="1" applyFill="1" applyBorder="1" applyAlignment="1">
      <alignment horizontal="center" vertical="center" wrapText="1"/>
    </xf>
    <xf numFmtId="3" fontId="10" fillId="10" borderId="8" xfId="4" applyNumberFormat="1" applyFont="1" applyFill="1" applyBorder="1" applyAlignment="1">
      <alignment horizontal="right" vertical="center" wrapText="1"/>
    </xf>
    <xf numFmtId="3" fontId="10" fillId="8" borderId="0" xfId="4" applyNumberFormat="1" applyFont="1" applyFill="1" applyBorder="1" applyAlignment="1"/>
    <xf numFmtId="166" fontId="23" fillId="0" borderId="0" xfId="4" applyNumberFormat="1" applyFont="1" applyBorder="1" applyAlignment="1"/>
    <xf numFmtId="0" fontId="10" fillId="3" borderId="8" xfId="4" applyFont="1" applyFill="1" applyBorder="1" applyAlignment="1"/>
    <xf numFmtId="0" fontId="10" fillId="3" borderId="8" xfId="4" applyFont="1" applyFill="1" applyBorder="1" applyAlignment="1">
      <alignment horizontal="centerContinuous"/>
    </xf>
    <xf numFmtId="0" fontId="6" fillId="0" borderId="0" xfId="4" applyFont="1" applyBorder="1" applyAlignment="1">
      <alignment wrapText="1"/>
    </xf>
    <xf numFmtId="0" fontId="15" fillId="3" borderId="8" xfId="4" applyFont="1" applyFill="1" applyBorder="1" applyAlignment="1">
      <alignment horizontal="center"/>
    </xf>
    <xf numFmtId="0" fontId="15" fillId="3" borderId="8" xfId="4" applyFont="1" applyFill="1" applyBorder="1" applyAlignment="1"/>
    <xf numFmtId="0" fontId="15" fillId="3" borderId="8" xfId="4" applyFont="1" applyFill="1" applyBorder="1" applyAlignment="1">
      <alignment horizontal="right"/>
    </xf>
    <xf numFmtId="0" fontId="26" fillId="0" borderId="8" xfId="4" applyFont="1" applyBorder="1" applyAlignment="1">
      <alignment horizontal="center"/>
    </xf>
    <xf numFmtId="0" fontId="44" fillId="0" borderId="8" xfId="4" applyFont="1" applyFill="1" applyBorder="1" applyAlignment="1">
      <alignment horizontal="center"/>
    </xf>
    <xf numFmtId="15" fontId="4" fillId="0" borderId="8" xfId="4" applyNumberFormat="1" applyFont="1" applyFill="1" applyBorder="1" applyAlignment="1">
      <alignment horizontal="center"/>
    </xf>
    <xf numFmtId="3" fontId="4" fillId="0" borderId="8" xfId="4" applyNumberFormat="1" applyFont="1" applyFill="1" applyBorder="1" applyAlignment="1"/>
    <xf numFmtId="0" fontId="45" fillId="0" borderId="8" xfId="4" applyFont="1" applyBorder="1" applyAlignment="1"/>
    <xf numFmtId="0" fontId="46" fillId="0" borderId="0" xfId="4" applyFont="1" applyAlignment="1"/>
    <xf numFmtId="0" fontId="11" fillId="0" borderId="0" xfId="4" applyFont="1" applyAlignment="1">
      <alignment horizontal="centerContinuous" vertical="center"/>
    </xf>
    <xf numFmtId="0" fontId="8" fillId="0" borderId="0" xfId="4" applyFont="1" applyBorder="1" applyAlignment="1">
      <alignment horizontal="centerContinuous" vertical="center"/>
    </xf>
    <xf numFmtId="0" fontId="10" fillId="3" borderId="8" xfId="4" applyFont="1" applyFill="1" applyBorder="1" applyAlignment="1">
      <alignment horizontal="left"/>
    </xf>
    <xf numFmtId="0" fontId="10" fillId="3" borderId="8" xfId="4" applyFont="1" applyFill="1" applyBorder="1" applyAlignment="1">
      <alignment horizontal="right"/>
    </xf>
    <xf numFmtId="0" fontId="10" fillId="3" borderId="0" xfId="4" applyFont="1" applyFill="1" applyBorder="1" applyAlignment="1">
      <alignment horizontal="right"/>
    </xf>
    <xf numFmtId="0" fontId="11" fillId="0" borderId="0" xfId="4" applyFont="1" applyAlignment="1">
      <alignment horizontal="center"/>
    </xf>
    <xf numFmtId="173" fontId="47" fillId="0" borderId="0" xfId="7" applyNumberFormat="1" applyFont="1" applyAlignment="1"/>
    <xf numFmtId="4" fontId="48" fillId="0" borderId="0" xfId="4" applyNumberFormat="1" applyFont="1" applyAlignment="1"/>
    <xf numFmtId="43" fontId="11" fillId="0" borderId="0" xfId="7" applyFont="1" applyAlignment="1"/>
    <xf numFmtId="4" fontId="4" fillId="0" borderId="0" xfId="4" applyNumberFormat="1" applyFont="1" applyBorder="1" applyAlignment="1">
      <alignment horizontal="centerContinuous"/>
    </xf>
    <xf numFmtId="0" fontId="4" fillId="0" borderId="0" xfId="4" applyFont="1" applyBorder="1" applyAlignment="1">
      <alignment horizontal="centerContinuous"/>
    </xf>
    <xf numFmtId="0" fontId="15" fillId="0" borderId="0" xfId="4" applyFont="1" applyBorder="1" applyAlignment="1">
      <alignment horizontal="centerContinuous" wrapText="1"/>
    </xf>
    <xf numFmtId="0" fontId="11" fillId="3" borderId="8" xfId="4" applyFont="1" applyFill="1" applyBorder="1" applyAlignment="1"/>
    <xf numFmtId="4" fontId="4" fillId="3" borderId="8" xfId="4" applyNumberFormat="1" applyFont="1" applyFill="1" applyBorder="1" applyAlignment="1"/>
    <xf numFmtId="0" fontId="8" fillId="3" borderId="8" xfId="4" applyFont="1" applyFill="1" applyBorder="1" applyAlignment="1"/>
    <xf numFmtId="0" fontId="4" fillId="3" borderId="8" xfId="4" applyFont="1" applyFill="1" applyBorder="1" applyAlignment="1"/>
    <xf numFmtId="0" fontId="8" fillId="0" borderId="0" xfId="4" applyFont="1" applyFill="1" applyBorder="1" applyAlignment="1"/>
    <xf numFmtId="0" fontId="11" fillId="0" borderId="0" xfId="4" applyFont="1" applyFill="1" applyBorder="1" applyAlignment="1"/>
    <xf numFmtId="0" fontId="4" fillId="0" borderId="0" xfId="4" applyFont="1" applyFill="1" applyBorder="1" applyAlignment="1"/>
    <xf numFmtId="0" fontId="8" fillId="0" borderId="0" xfId="4" applyFont="1" applyFill="1" applyBorder="1" applyAlignment="1">
      <alignment horizontal="centerContinuous" vertical="center"/>
    </xf>
    <xf numFmtId="0" fontId="15" fillId="0" borderId="0" xfId="4" applyFont="1" applyBorder="1" applyAlignment="1">
      <alignment horizontal="centerContinuous" vertical="center"/>
    </xf>
    <xf numFmtId="4" fontId="4" fillId="0" borderId="0" xfId="4" applyNumberFormat="1" applyFont="1" applyBorder="1" applyAlignment="1"/>
    <xf numFmtId="0" fontId="11" fillId="0" borderId="9" xfId="4" applyFont="1" applyFill="1" applyBorder="1" applyAlignment="1"/>
    <xf numFmtId="4" fontId="4" fillId="0" borderId="9" xfId="4" applyNumberFormat="1" applyFont="1" applyFill="1" applyBorder="1" applyAlignment="1"/>
    <xf numFmtId="4" fontId="4" fillId="0" borderId="0" xfId="4" applyNumberFormat="1" applyFont="1" applyBorder="1" applyAlignment="1">
      <alignment horizontal="centerContinuous" vertical="center"/>
    </xf>
    <xf numFmtId="4" fontId="4" fillId="0" borderId="8" xfId="4" applyNumberFormat="1" applyFont="1" applyBorder="1" applyAlignment="1">
      <alignment horizontal="right"/>
    </xf>
    <xf numFmtId="4" fontId="4" fillId="0" borderId="0" xfId="4" applyNumberFormat="1" applyFont="1" applyFill="1" applyBorder="1" applyAlignment="1"/>
    <xf numFmtId="0" fontId="11" fillId="0" borderId="0" xfId="4" applyFont="1">
      <alignment vertical="top"/>
    </xf>
    <xf numFmtId="0" fontId="11" fillId="0" borderId="0" xfId="4" applyFont="1" applyBorder="1">
      <alignment vertical="top"/>
    </xf>
    <xf numFmtId="4" fontId="15" fillId="3" borderId="8" xfId="4" applyNumberFormat="1" applyFont="1" applyFill="1" applyBorder="1" applyAlignment="1">
      <alignment horizontal="center"/>
    </xf>
    <xf numFmtId="0" fontId="8" fillId="0" borderId="8" xfId="4" applyFont="1" applyFill="1" applyBorder="1" applyAlignment="1"/>
    <xf numFmtId="0" fontId="11" fillId="0" borderId="8" xfId="4" applyFont="1" applyFill="1" applyBorder="1" applyAlignment="1"/>
    <xf numFmtId="0" fontId="15" fillId="0" borderId="8" xfId="4" applyFont="1" applyFill="1" applyBorder="1" applyAlignment="1">
      <alignment horizontal="center"/>
    </xf>
    <xf numFmtId="0" fontId="11" fillId="0" borderId="8" xfId="4" applyFont="1" applyFill="1" applyBorder="1">
      <alignment vertical="top"/>
    </xf>
    <xf numFmtId="0" fontId="42" fillId="0" borderId="8" xfId="4" applyFont="1" applyFill="1" applyBorder="1" applyAlignment="1">
      <alignment horizontal="center" vertical="center"/>
    </xf>
    <xf numFmtId="0" fontId="4" fillId="0" borderId="8" xfId="4" applyFont="1" applyFill="1" applyBorder="1" applyAlignment="1"/>
    <xf numFmtId="4" fontId="4" fillId="0" borderId="8" xfId="4" applyNumberFormat="1" applyFont="1" applyFill="1" applyBorder="1" applyAlignment="1"/>
    <xf numFmtId="4" fontId="23" fillId="0" borderId="8" xfId="4" applyNumberFormat="1" applyFont="1" applyFill="1" applyBorder="1" applyAlignment="1"/>
    <xf numFmtId="0" fontId="4" fillId="0" borderId="8" xfId="4" applyFont="1" applyFill="1" applyBorder="1">
      <alignment vertical="top"/>
    </xf>
    <xf numFmtId="0" fontId="43" fillId="0" borderId="8" xfId="4" applyFont="1" applyFill="1" applyBorder="1">
      <alignment vertical="top"/>
    </xf>
    <xf numFmtId="0" fontId="42" fillId="0" borderId="8" xfId="4" applyFont="1" applyFill="1" applyBorder="1" applyAlignment="1">
      <alignment horizontal="centerContinuous" vertical="center" wrapText="1"/>
    </xf>
    <xf numFmtId="4" fontId="4" fillId="0" borderId="8" xfId="4" applyNumberFormat="1" applyFont="1" applyFill="1" applyBorder="1">
      <alignment vertical="top"/>
    </xf>
    <xf numFmtId="0" fontId="11" fillId="0" borderId="0" xfId="4" applyFont="1" applyFill="1">
      <alignment vertical="top"/>
    </xf>
    <xf numFmtId="0" fontId="11" fillId="0" borderId="0" xfId="4" applyFont="1" applyFill="1" applyBorder="1">
      <alignment vertical="top"/>
    </xf>
    <xf numFmtId="0" fontId="14" fillId="0" borderId="0" xfId="4" applyFont="1" applyFill="1" applyBorder="1">
      <alignment vertical="top"/>
    </xf>
    <xf numFmtId="0" fontId="18" fillId="8" borderId="0" xfId="3" applyFont="1" applyFill="1" applyBorder="1" applyAlignment="1" applyProtection="1"/>
    <xf numFmtId="4" fontId="4" fillId="0" borderId="0" xfId="4" applyNumberFormat="1" applyFont="1" applyBorder="1">
      <alignment vertical="top"/>
    </xf>
    <xf numFmtId="4" fontId="11" fillId="0" borderId="0" xfId="4" applyNumberFormat="1" applyFont="1">
      <alignment vertical="top"/>
    </xf>
    <xf numFmtId="4" fontId="4" fillId="0" borderId="0" xfId="4" applyNumberFormat="1" applyFont="1">
      <alignment vertical="top"/>
    </xf>
    <xf numFmtId="0" fontId="20" fillId="0" borderId="0" xfId="4" applyFont="1" applyFill="1" applyBorder="1">
      <alignment vertical="top"/>
    </xf>
    <xf numFmtId="49" fontId="8" fillId="0" borderId="0" xfId="4" applyNumberFormat="1" applyFont="1" applyBorder="1" applyAlignment="1">
      <alignment horizontal="centerContinuous" vertical="center"/>
    </xf>
    <xf numFmtId="49" fontId="23" fillId="0" borderId="8" xfId="4" applyNumberFormat="1" applyFont="1" applyBorder="1" applyAlignment="1"/>
    <xf numFmtId="4" fontId="23" fillId="0" borderId="8" xfId="4" applyNumberFormat="1" applyFont="1" applyBorder="1" applyAlignment="1"/>
    <xf numFmtId="0" fontId="23" fillId="0" borderId="8" xfId="4" applyFont="1" applyBorder="1" applyAlignment="1">
      <alignment horizontal="center"/>
    </xf>
    <xf numFmtId="49" fontId="4" fillId="0" borderId="0" xfId="4" applyNumberFormat="1" applyAlignment="1"/>
    <xf numFmtId="0" fontId="8" fillId="3" borderId="8" xfId="4" applyFont="1" applyFill="1" applyBorder="1">
      <alignment vertical="top"/>
    </xf>
    <xf numFmtId="0" fontId="15" fillId="3" borderId="13" xfId="4" applyFont="1" applyFill="1" applyBorder="1" applyAlignment="1">
      <alignment horizontal="right"/>
    </xf>
    <xf numFmtId="0" fontId="15" fillId="3" borderId="12" xfId="4" applyFont="1" applyFill="1" applyBorder="1" applyAlignment="1">
      <alignment horizontal="right"/>
    </xf>
    <xf numFmtId="0" fontId="8" fillId="3" borderId="13" xfId="4" applyFont="1" applyFill="1" applyBorder="1">
      <alignment vertical="top"/>
    </xf>
    <xf numFmtId="0" fontId="11" fillId="0" borderId="8" xfId="4" applyFont="1" applyBorder="1">
      <alignment vertical="top"/>
    </xf>
    <xf numFmtId="4" fontId="4" fillId="0" borderId="8" xfId="4" applyNumberFormat="1" applyFont="1" applyBorder="1">
      <alignment vertical="top"/>
    </xf>
    <xf numFmtId="0" fontId="4" fillId="0" borderId="8" xfId="4" applyFont="1" applyBorder="1">
      <alignment vertical="top"/>
    </xf>
    <xf numFmtId="4" fontId="8" fillId="0" borderId="8" xfId="4" applyNumberFormat="1" applyFont="1" applyFill="1" applyBorder="1" applyAlignment="1">
      <alignment horizontal="center" vertical="top"/>
    </xf>
    <xf numFmtId="0" fontId="10" fillId="10" borderId="8" xfId="4" applyFont="1" applyFill="1" applyBorder="1">
      <alignment vertical="top"/>
    </xf>
    <xf numFmtId="0" fontId="11" fillId="10" borderId="8" xfId="4" applyFont="1" applyFill="1" applyBorder="1">
      <alignment vertical="top"/>
    </xf>
    <xf numFmtId="0" fontId="15" fillId="10" borderId="8" xfId="4" applyFont="1" applyFill="1" applyBorder="1">
      <alignment vertical="top"/>
    </xf>
    <xf numFmtId="0" fontId="4" fillId="10" borderId="8" xfId="4" applyFont="1" applyFill="1" applyBorder="1">
      <alignment vertical="top"/>
    </xf>
    <xf numFmtId="0" fontId="10" fillId="11" borderId="8" xfId="4" applyFont="1" applyFill="1" applyBorder="1" applyAlignment="1">
      <alignment vertical="center"/>
    </xf>
    <xf numFmtId="0" fontId="11" fillId="11" borderId="8" xfId="4" applyFont="1" applyFill="1" applyBorder="1">
      <alignment vertical="top"/>
    </xf>
    <xf numFmtId="0" fontId="15" fillId="11" borderId="8" xfId="4" applyFont="1" applyFill="1" applyBorder="1">
      <alignment vertical="top"/>
    </xf>
    <xf numFmtId="0" fontId="4" fillId="11" borderId="8" xfId="4" applyFont="1" applyFill="1" applyBorder="1">
      <alignment vertical="top"/>
    </xf>
    <xf numFmtId="4" fontId="8" fillId="0" borderId="8" xfId="4" applyNumberFormat="1" applyFont="1" applyFill="1" applyBorder="1">
      <alignment vertical="top"/>
    </xf>
    <xf numFmtId="4" fontId="8" fillId="0" borderId="8" xfId="4" applyNumberFormat="1" applyFont="1" applyFill="1" applyBorder="1" applyAlignment="1">
      <alignment horizontal="center" vertical="top" wrapText="1"/>
    </xf>
    <xf numFmtId="0" fontId="4" fillId="0" borderId="8" xfId="4" applyFont="1" applyFill="1" applyBorder="1" applyAlignment="1">
      <alignment vertical="top"/>
    </xf>
    <xf numFmtId="0" fontId="49" fillId="0" borderId="0" xfId="4" applyFont="1">
      <alignment vertical="top"/>
    </xf>
    <xf numFmtId="0" fontId="50" fillId="0" borderId="0" xfId="4" applyFont="1" applyBorder="1">
      <alignment vertical="top"/>
    </xf>
    <xf numFmtId="0" fontId="8" fillId="0" borderId="8" xfId="4" applyFont="1" applyFill="1" applyBorder="1">
      <alignment vertical="top"/>
    </xf>
    <xf numFmtId="0" fontId="15" fillId="0" borderId="8" xfId="4" applyFont="1" applyFill="1" applyBorder="1" applyAlignment="1">
      <alignment horizontal="right"/>
    </xf>
    <xf numFmtId="0" fontId="49" fillId="0" borderId="0" xfId="4" applyFont="1" applyFill="1">
      <alignment vertical="top"/>
    </xf>
    <xf numFmtId="4" fontId="8" fillId="5" borderId="8" xfId="4" applyNumberFormat="1" applyFont="1" applyFill="1" applyBorder="1" applyAlignment="1">
      <alignment vertical="top"/>
    </xf>
    <xf numFmtId="0" fontId="50" fillId="0" borderId="8" xfId="4" applyFont="1" applyBorder="1">
      <alignment vertical="top"/>
    </xf>
    <xf numFmtId="0" fontId="49" fillId="0" borderId="8" xfId="4" applyFont="1" applyBorder="1">
      <alignment vertical="top"/>
    </xf>
    <xf numFmtId="0" fontId="8" fillId="10" borderId="8" xfId="4" applyFont="1" applyFill="1" applyBorder="1">
      <alignment vertical="top"/>
    </xf>
    <xf numFmtId="4" fontId="4" fillId="10" borderId="8" xfId="4" applyNumberFormat="1" applyFont="1" applyFill="1" applyBorder="1">
      <alignment vertical="top"/>
    </xf>
    <xf numFmtId="0" fontId="50" fillId="10" borderId="8" xfId="4" applyFont="1" applyFill="1" applyBorder="1">
      <alignment vertical="top"/>
    </xf>
    <xf numFmtId="0" fontId="49" fillId="10" borderId="8" xfId="4" applyFont="1" applyFill="1" applyBorder="1">
      <alignment vertical="top"/>
    </xf>
    <xf numFmtId="4" fontId="4" fillId="2" borderId="8" xfId="4" applyNumberFormat="1" applyFont="1" applyFill="1" applyBorder="1" applyAlignment="1"/>
    <xf numFmtId="4" fontId="50" fillId="0" borderId="0" xfId="4" applyNumberFormat="1" applyFont="1" applyBorder="1">
      <alignment vertical="top"/>
    </xf>
    <xf numFmtId="4" fontId="49" fillId="0" borderId="0" xfId="4" applyNumberFormat="1" applyFont="1">
      <alignment vertical="top"/>
    </xf>
    <xf numFmtId="0" fontId="11" fillId="10" borderId="8" xfId="4" applyFont="1" applyFill="1" applyBorder="1" applyAlignment="1"/>
    <xf numFmtId="4" fontId="23" fillId="10" borderId="8" xfId="4" applyNumberFormat="1" applyFont="1" applyFill="1" applyBorder="1" applyAlignment="1"/>
    <xf numFmtId="0" fontId="11" fillId="0" borderId="0" xfId="18" applyFont="1" applyFill="1"/>
    <xf numFmtId="17" fontId="11" fillId="0" borderId="17" xfId="18" applyNumberFormat="1" applyFont="1" applyFill="1" applyBorder="1" applyAlignment="1">
      <alignment horizontal="left"/>
    </xf>
    <xf numFmtId="10" fontId="11" fillId="0" borderId="17" xfId="18" applyNumberFormat="1" applyFont="1" applyFill="1" applyBorder="1" applyAlignment="1">
      <alignment horizontal="center"/>
    </xf>
    <xf numFmtId="0" fontId="11" fillId="0" borderId="9" xfId="18" applyFont="1" applyFill="1" applyBorder="1"/>
    <xf numFmtId="17" fontId="11" fillId="0" borderId="18" xfId="18" applyNumberFormat="1" applyFont="1" applyFill="1" applyBorder="1" applyAlignment="1">
      <alignment horizontal="left"/>
    </xf>
    <xf numFmtId="10" fontId="11" fillId="0" borderId="18" xfId="18" applyNumberFormat="1" applyFont="1" applyFill="1" applyBorder="1" applyAlignment="1">
      <alignment horizontal="center"/>
    </xf>
    <xf numFmtId="0" fontId="45" fillId="0" borderId="19" xfId="18" applyFont="1" applyFill="1" applyBorder="1" applyAlignment="1">
      <alignment horizontal="left"/>
    </xf>
    <xf numFmtId="0" fontId="11" fillId="0" borderId="0" xfId="18" applyFont="1" applyFill="1" applyBorder="1"/>
    <xf numFmtId="0" fontId="11" fillId="0" borderId="17" xfId="18" applyFont="1" applyFill="1" applyBorder="1" applyAlignment="1">
      <alignment horizontal="right"/>
    </xf>
    <xf numFmtId="0" fontId="45" fillId="0" borderId="20" xfId="18" applyFont="1" applyFill="1" applyBorder="1" applyAlignment="1">
      <alignment horizontal="left"/>
    </xf>
    <xf numFmtId="0" fontId="11" fillId="0" borderId="10" xfId="18" applyFont="1" applyFill="1" applyBorder="1"/>
    <xf numFmtId="0" fontId="11" fillId="0" borderId="21" xfId="18" applyFont="1" applyFill="1" applyBorder="1" applyAlignment="1">
      <alignment horizontal="right"/>
    </xf>
    <xf numFmtId="10" fontId="11" fillId="0" borderId="21" xfId="18" applyNumberFormat="1" applyFont="1" applyFill="1" applyBorder="1" applyAlignment="1">
      <alignment horizontal="center"/>
    </xf>
    <xf numFmtId="0" fontId="45" fillId="0" borderId="22" xfId="18" applyFont="1" applyFill="1" applyBorder="1" applyAlignment="1">
      <alignment horizontal="left"/>
    </xf>
    <xf numFmtId="0" fontId="11" fillId="0" borderId="17" xfId="18" applyFont="1" applyFill="1" applyBorder="1" applyAlignment="1">
      <alignment horizontal="left"/>
    </xf>
    <xf numFmtId="0" fontId="11" fillId="0" borderId="8" xfId="18" applyFont="1" applyFill="1" applyBorder="1"/>
    <xf numFmtId="0" fontId="11" fillId="0" borderId="23" xfId="18" applyFont="1" applyFill="1" applyBorder="1" applyAlignment="1"/>
    <xf numFmtId="10" fontId="11" fillId="0" borderId="23" xfId="18" applyNumberFormat="1" applyFont="1" applyFill="1" applyBorder="1" applyAlignment="1">
      <alignment horizontal="center"/>
    </xf>
    <xf numFmtId="0" fontId="45" fillId="0" borderId="24" xfId="18" applyFont="1" applyFill="1" applyBorder="1" applyAlignment="1">
      <alignment horizontal="left"/>
    </xf>
    <xf numFmtId="17" fontId="11" fillId="0" borderId="23" xfId="18" applyNumberFormat="1" applyFont="1" applyFill="1" applyBorder="1" applyAlignment="1"/>
    <xf numFmtId="17" fontId="11" fillId="0" borderId="17" xfId="18" applyNumberFormat="1" applyFont="1" applyFill="1" applyBorder="1" applyAlignment="1"/>
    <xf numFmtId="0" fontId="45" fillId="0" borderId="20" xfId="18" applyFont="1" applyFill="1" applyBorder="1"/>
    <xf numFmtId="0" fontId="11" fillId="0" borderId="23" xfId="18" applyFont="1" applyFill="1" applyBorder="1" applyAlignment="1">
      <alignment horizontal="left"/>
    </xf>
    <xf numFmtId="0" fontId="11" fillId="0" borderId="25" xfId="18" applyFont="1" applyFill="1" applyBorder="1"/>
    <xf numFmtId="10" fontId="11" fillId="0" borderId="0" xfId="4" applyNumberFormat="1" applyFont="1" applyFill="1" applyAlignment="1">
      <alignment horizontal="center" vertical="top"/>
    </xf>
    <xf numFmtId="0" fontId="11" fillId="0" borderId="0" xfId="18" applyFont="1" applyBorder="1"/>
    <xf numFmtId="0" fontId="11" fillId="0" borderId="20" xfId="18" applyFont="1" applyFill="1" applyBorder="1" applyAlignment="1">
      <alignment horizontal="left"/>
    </xf>
    <xf numFmtId="0" fontId="11" fillId="0" borderId="8" xfId="18" applyFont="1" applyBorder="1"/>
    <xf numFmtId="0" fontId="11" fillId="0" borderId="24" xfId="18" applyFont="1" applyFill="1" applyBorder="1" applyAlignment="1">
      <alignment horizontal="left"/>
    </xf>
    <xf numFmtId="0" fontId="11" fillId="0" borderId="24" xfId="18" applyFont="1" applyFill="1" applyBorder="1"/>
    <xf numFmtId="0" fontId="11" fillId="0" borderId="18" xfId="18" applyFont="1" applyFill="1" applyBorder="1" applyAlignment="1">
      <alignment horizontal="left"/>
    </xf>
    <xf numFmtId="0" fontId="11" fillId="0" borderId="21" xfId="18" applyFont="1" applyFill="1" applyBorder="1" applyAlignment="1">
      <alignment horizontal="left"/>
    </xf>
    <xf numFmtId="0" fontId="45" fillId="0" borderId="24" xfId="18" applyFont="1" applyFill="1" applyBorder="1"/>
    <xf numFmtId="0" fontId="45" fillId="0" borderId="24" xfId="18" applyFont="1" applyFill="1" applyBorder="1" applyAlignment="1">
      <alignment horizontal="right"/>
    </xf>
    <xf numFmtId="0" fontId="11" fillId="0" borderId="20" xfId="4" applyFont="1" applyFill="1" applyBorder="1">
      <alignment vertical="top"/>
    </xf>
    <xf numFmtId="0" fontId="11" fillId="0" borderId="18" xfId="4" applyFont="1" applyFill="1" applyBorder="1">
      <alignment vertical="top"/>
    </xf>
    <xf numFmtId="0" fontId="11" fillId="0" borderId="29" xfId="4" applyFont="1" applyFill="1" applyBorder="1">
      <alignment vertical="top"/>
    </xf>
    <xf numFmtId="0" fontId="11" fillId="0" borderId="17" xfId="4" applyFont="1" applyFill="1" applyBorder="1">
      <alignment vertical="top"/>
    </xf>
    <xf numFmtId="10" fontId="11" fillId="0" borderId="17" xfId="4" applyNumberFormat="1" applyFont="1" applyFill="1" applyBorder="1" applyAlignment="1">
      <alignment horizontal="center" vertical="top"/>
    </xf>
    <xf numFmtId="0" fontId="45" fillId="0" borderId="0" xfId="4" applyFont="1" applyFill="1" applyBorder="1">
      <alignment vertical="top"/>
    </xf>
    <xf numFmtId="0" fontId="45" fillId="0" borderId="0" xfId="4" applyFont="1" applyBorder="1">
      <alignment vertical="top"/>
    </xf>
    <xf numFmtId="0" fontId="11" fillId="0" borderId="21" xfId="18" applyFont="1" applyFill="1" applyBorder="1"/>
    <xf numFmtId="0" fontId="45" fillId="0" borderId="10" xfId="4" applyFont="1" applyBorder="1">
      <alignment vertical="top"/>
    </xf>
    <xf numFmtId="0" fontId="45" fillId="0" borderId="8" xfId="4" applyFont="1" applyBorder="1">
      <alignment vertical="top"/>
    </xf>
    <xf numFmtId="0" fontId="45" fillId="0" borderId="9" xfId="4" applyFont="1" applyBorder="1">
      <alignment vertical="top"/>
    </xf>
    <xf numFmtId="0" fontId="45" fillId="0" borderId="0" xfId="4" applyFont="1" applyFill="1">
      <alignment vertical="top"/>
    </xf>
    <xf numFmtId="17" fontId="11" fillId="0" borderId="23" xfId="18" applyNumberFormat="1" applyFont="1" applyFill="1" applyBorder="1" applyAlignment="1">
      <alignment horizontal="left"/>
    </xf>
    <xf numFmtId="10" fontId="11" fillId="0" borderId="30" xfId="18" applyNumberFormat="1" applyFont="1" applyFill="1" applyBorder="1" applyAlignment="1">
      <alignment horizontal="center"/>
    </xf>
    <xf numFmtId="0" fontId="45" fillId="0" borderId="8" xfId="4" applyFont="1" applyFill="1" applyBorder="1">
      <alignment vertical="top"/>
    </xf>
    <xf numFmtId="0" fontId="11" fillId="0" borderId="28" xfId="18" applyFont="1" applyFill="1" applyBorder="1" applyAlignment="1">
      <alignment horizontal="left"/>
    </xf>
    <xf numFmtId="10" fontId="11" fillId="0" borderId="27" xfId="18" applyNumberFormat="1" applyFont="1" applyFill="1" applyBorder="1" applyAlignment="1">
      <alignment horizontal="center"/>
    </xf>
    <xf numFmtId="17" fontId="11" fillId="0" borderId="26" xfId="18" applyNumberFormat="1" applyFont="1" applyFill="1" applyBorder="1" applyAlignment="1">
      <alignment horizontal="left"/>
    </xf>
    <xf numFmtId="10" fontId="11" fillId="0" borderId="25" xfId="18" applyNumberFormat="1" applyFont="1" applyFill="1" applyBorder="1" applyAlignment="1">
      <alignment horizontal="center"/>
    </xf>
    <xf numFmtId="0" fontId="11" fillId="0" borderId="0" xfId="18" applyFont="1" applyBorder="1" applyAlignment="1">
      <alignment vertical="top"/>
    </xf>
    <xf numFmtId="0" fontId="11" fillId="0" borderId="28" xfId="18" applyFont="1" applyBorder="1" applyAlignment="1">
      <alignment vertical="top"/>
    </xf>
    <xf numFmtId="10" fontId="11" fillId="0" borderId="27" xfId="18" applyNumberFormat="1" applyFont="1" applyBorder="1" applyAlignment="1">
      <alignment horizontal="center" vertical="top"/>
    </xf>
    <xf numFmtId="0" fontId="45" fillId="0" borderId="0" xfId="4" applyFont="1" applyAlignment="1">
      <alignment wrapText="1"/>
    </xf>
    <xf numFmtId="0" fontId="45" fillId="0" borderId="8" xfId="4" applyFont="1" applyBorder="1" applyAlignment="1">
      <alignment wrapText="1"/>
    </xf>
    <xf numFmtId="17" fontId="11" fillId="0" borderId="26" xfId="4" applyNumberFormat="1" applyFont="1" applyBorder="1">
      <alignment vertical="top"/>
    </xf>
    <xf numFmtId="10" fontId="11" fillId="0" borderId="26" xfId="4" applyNumberFormat="1" applyFont="1" applyBorder="1" applyAlignment="1">
      <alignment horizontal="center" vertical="top"/>
    </xf>
    <xf numFmtId="0" fontId="11" fillId="0" borderId="31" xfId="4" applyFont="1" applyBorder="1">
      <alignment vertical="top"/>
    </xf>
    <xf numFmtId="0" fontId="11" fillId="0" borderId="32" xfId="4" applyFont="1" applyBorder="1">
      <alignment vertical="top"/>
    </xf>
    <xf numFmtId="17" fontId="11" fillId="0" borderId="33" xfId="4" applyNumberFormat="1" applyFont="1" applyBorder="1">
      <alignment vertical="top"/>
    </xf>
    <xf numFmtId="10" fontId="11" fillId="0" borderId="33" xfId="4" applyNumberFormat="1" applyFont="1" applyBorder="1" applyAlignment="1">
      <alignment horizontal="center" vertical="top"/>
    </xf>
    <xf numFmtId="10" fontId="11" fillId="0" borderId="0" xfId="4" applyNumberFormat="1" applyFont="1">
      <alignment vertical="top"/>
    </xf>
    <xf numFmtId="0" fontId="22" fillId="0" borderId="0" xfId="4" applyFont="1" applyAlignment="1"/>
    <xf numFmtId="0" fontId="4" fillId="0" borderId="0" xfId="4" applyBorder="1" applyAlignment="1">
      <alignment horizontal="center"/>
    </xf>
    <xf numFmtId="0" fontId="10" fillId="0" borderId="8" xfId="4" applyFont="1" applyBorder="1" applyAlignment="1">
      <alignment horizontal="center" vertical="center" wrapText="1"/>
    </xf>
    <xf numFmtId="0" fontId="4" fillId="0" borderId="8" xfId="4" applyBorder="1" applyAlignment="1">
      <alignment horizontal="center" vertical="center" wrapText="1"/>
    </xf>
    <xf numFmtId="165" fontId="23" fillId="0" borderId="8" xfId="7" applyNumberFormat="1" applyFont="1" applyBorder="1" applyAlignment="1">
      <alignment horizontal="center" vertical="center" wrapText="1"/>
    </xf>
    <xf numFmtId="0" fontId="4" fillId="0" borderId="8" xfId="4" applyFont="1" applyBorder="1" applyAlignment="1">
      <alignment horizontal="center" vertical="center" wrapText="1"/>
    </xf>
    <xf numFmtId="165" fontId="0" fillId="0" borderId="0" xfId="7" applyNumberFormat="1" applyFont="1" applyBorder="1" applyAlignment="1">
      <alignment horizontal="center"/>
    </xf>
    <xf numFmtId="165" fontId="23" fillId="0" borderId="8" xfId="7" applyNumberFormat="1" applyFont="1" applyFill="1" applyBorder="1" applyAlignment="1">
      <alignment horizontal="center" vertical="center" wrapText="1"/>
    </xf>
    <xf numFmtId="0" fontId="10" fillId="0" borderId="1" xfId="4" applyFont="1" applyBorder="1" applyAlignment="1">
      <alignment horizontal="center"/>
    </xf>
    <xf numFmtId="0" fontId="23" fillId="0" borderId="1" xfId="4" applyFont="1" applyBorder="1" applyAlignment="1">
      <alignment horizontal="center"/>
    </xf>
    <xf numFmtId="3" fontId="23" fillId="0" borderId="1" xfId="4" applyNumberFormat="1" applyFont="1" applyBorder="1" applyAlignment="1">
      <alignment horizontal="center"/>
    </xf>
    <xf numFmtId="0" fontId="10" fillId="0" borderId="2" xfId="4" applyFont="1" applyBorder="1" applyAlignment="1">
      <alignment horizontal="center" vertical="center" wrapText="1"/>
    </xf>
    <xf numFmtId="0" fontId="23" fillId="0" borderId="2" xfId="4" applyFont="1" applyBorder="1" applyAlignment="1">
      <alignment horizontal="center" vertical="center" wrapText="1"/>
    </xf>
    <xf numFmtId="3" fontId="23" fillId="0" borderId="2" xfId="4" applyNumberFormat="1" applyFont="1" applyBorder="1" applyAlignment="1">
      <alignment horizontal="center" vertical="center" wrapText="1"/>
    </xf>
    <xf numFmtId="165" fontId="0" fillId="0" borderId="0" xfId="7" applyNumberFormat="1" applyFont="1" applyAlignment="1">
      <alignment horizontal="center" vertical="center" wrapText="1"/>
    </xf>
    <xf numFmtId="0" fontId="4" fillId="0" borderId="0" xfId="4" applyAlignment="1">
      <alignment horizontal="center" vertical="center" wrapText="1"/>
    </xf>
    <xf numFmtId="3" fontId="23" fillId="0" borderId="2" xfId="4" applyNumberFormat="1" applyFont="1" applyFill="1" applyBorder="1" applyAlignment="1">
      <alignment horizontal="center" vertical="center" wrapText="1"/>
    </xf>
    <xf numFmtId="165" fontId="0" fillId="0" borderId="0" xfId="7" applyNumberFormat="1" applyFont="1" applyBorder="1" applyAlignment="1">
      <alignment horizontal="center" vertical="center" wrapText="1"/>
    </xf>
    <xf numFmtId="0" fontId="4" fillId="0" borderId="0" xfId="4" applyBorder="1" applyAlignment="1">
      <alignment horizontal="center" vertical="center" wrapText="1"/>
    </xf>
    <xf numFmtId="0" fontId="23" fillId="0" borderId="0" xfId="4" applyFont="1" applyBorder="1" applyAlignment="1">
      <alignment horizontal="center" vertical="center" wrapText="1"/>
    </xf>
    <xf numFmtId="3" fontId="23" fillId="0" borderId="0" xfId="4" applyNumberFormat="1" applyFont="1" applyBorder="1" applyAlignment="1">
      <alignment horizontal="center" vertical="center" wrapText="1"/>
    </xf>
    <xf numFmtId="0" fontId="9" fillId="3" borderId="3" xfId="4" applyFont="1" applyFill="1" applyBorder="1" applyAlignment="1">
      <alignment horizontal="center" vertical="center" wrapText="1"/>
    </xf>
    <xf numFmtId="165" fontId="4" fillId="0" borderId="8" xfId="1" applyNumberFormat="1" applyFont="1" applyBorder="1" applyAlignment="1"/>
    <xf numFmtId="165" fontId="4" fillId="0" borderId="0" xfId="1" applyNumberFormat="1" applyFont="1" applyAlignment="1">
      <alignment vertical="top"/>
    </xf>
    <xf numFmtId="4" fontId="10" fillId="10" borderId="42" xfId="4" applyNumberFormat="1" applyFont="1" applyFill="1" applyBorder="1" applyAlignment="1"/>
    <xf numFmtId="4" fontId="4" fillId="0" borderId="0" xfId="4" applyNumberFormat="1" applyAlignment="1"/>
    <xf numFmtId="0" fontId="15" fillId="0" borderId="0" xfId="4" applyFont="1" applyAlignment="1"/>
    <xf numFmtId="0" fontId="12" fillId="3" borderId="0" xfId="4" applyFont="1" applyFill="1" applyBorder="1" applyAlignment="1">
      <alignment vertical="center" wrapText="1"/>
    </xf>
    <xf numFmtId="0" fontId="4" fillId="0" borderId="0" xfId="4" applyFont="1" applyAlignment="1">
      <alignment vertical="center"/>
    </xf>
    <xf numFmtId="165" fontId="4" fillId="0" borderId="0" xfId="4" applyNumberFormat="1" applyFont="1" applyAlignment="1"/>
    <xf numFmtId="165" fontId="4" fillId="0" borderId="0" xfId="7" applyNumberFormat="1" applyFont="1" applyBorder="1" applyAlignment="1"/>
    <xf numFmtId="165" fontId="4" fillId="0" borderId="0" xfId="4" applyNumberFormat="1" applyFont="1" applyBorder="1" applyAlignment="1"/>
    <xf numFmtId="0" fontId="9" fillId="3" borderId="2" xfId="4" applyFont="1" applyFill="1" applyBorder="1" applyAlignment="1">
      <alignment wrapText="1"/>
    </xf>
    <xf numFmtId="0" fontId="8" fillId="3" borderId="2" xfId="4" applyFont="1" applyFill="1" applyBorder="1" applyAlignment="1">
      <alignment horizontal="right"/>
    </xf>
    <xf numFmtId="3" fontId="8" fillId="10" borderId="2" xfId="4" applyNumberFormat="1" applyFont="1" applyFill="1" applyBorder="1" applyAlignment="1"/>
    <xf numFmtId="0" fontId="10" fillId="10" borderId="2" xfId="4" applyFont="1" applyFill="1" applyBorder="1" applyAlignment="1"/>
    <xf numFmtId="0" fontId="0" fillId="0" borderId="0" xfId="0" applyAlignment="1">
      <alignment vertical="top"/>
    </xf>
    <xf numFmtId="0" fontId="2" fillId="2" borderId="0" xfId="2" applyFont="1" applyFill="1" applyBorder="1" applyAlignment="1">
      <alignment vertical="top"/>
    </xf>
    <xf numFmtId="0" fontId="5" fillId="0" borderId="0" xfId="0" applyFont="1" applyAlignment="1">
      <alignment vertical="top"/>
    </xf>
    <xf numFmtId="0" fontId="19" fillId="0" borderId="0" xfId="4" applyFont="1" applyAlignment="1">
      <alignment vertical="top"/>
    </xf>
    <xf numFmtId="0" fontId="30" fillId="0" borderId="0" xfId="0" applyFont="1" applyAlignment="1">
      <alignment vertical="top"/>
    </xf>
    <xf numFmtId="0" fontId="0" fillId="0" borderId="0" xfId="0" applyAlignment="1">
      <alignment horizontal="center" vertical="top"/>
    </xf>
    <xf numFmtId="0" fontId="0" fillId="0" borderId="0" xfId="0" applyAlignment="1">
      <alignment horizontal="center"/>
    </xf>
    <xf numFmtId="0" fontId="4" fillId="0" borderId="44" xfId="4" applyFont="1" applyBorder="1">
      <alignment vertical="top"/>
    </xf>
    <xf numFmtId="0" fontId="3" fillId="0" borderId="44" xfId="3" applyBorder="1" applyProtection="1">
      <alignment vertical="top"/>
    </xf>
    <xf numFmtId="0" fontId="8" fillId="0" borderId="44" xfId="4" applyFont="1" applyBorder="1" applyAlignment="1">
      <alignment horizontal="centerContinuous"/>
    </xf>
    <xf numFmtId="0" fontId="15" fillId="0" borderId="44" xfId="4" applyFont="1" applyBorder="1" applyAlignment="1">
      <alignment horizontal="centerContinuous"/>
    </xf>
    <xf numFmtId="0" fontId="4" fillId="0" borderId="45" xfId="6" applyFont="1" applyBorder="1">
      <alignment vertical="top"/>
    </xf>
    <xf numFmtId="0" fontId="18" fillId="0" borderId="45" xfId="3" applyFont="1" applyBorder="1" applyProtection="1">
      <alignment vertical="top"/>
    </xf>
    <xf numFmtId="0" fontId="21" fillId="0" borderId="45" xfId="4" applyFont="1" applyBorder="1" applyAlignment="1">
      <alignment horizontal="center" wrapText="1"/>
    </xf>
    <xf numFmtId="0" fontId="22" fillId="0" borderId="45" xfId="4" applyFont="1" applyBorder="1" applyAlignment="1">
      <alignment horizontal="center" wrapText="1"/>
    </xf>
    <xf numFmtId="0" fontId="4" fillId="0" borderId="45" xfId="4" applyBorder="1" applyAlignment="1"/>
    <xf numFmtId="0" fontId="4" fillId="0" borderId="45" xfId="4" applyFont="1" applyBorder="1">
      <alignment vertical="top"/>
    </xf>
    <xf numFmtId="0" fontId="0" fillId="0" borderId="45" xfId="0" applyBorder="1"/>
    <xf numFmtId="0" fontId="8" fillId="0" borderId="45" xfId="4" applyFont="1" applyBorder="1" applyAlignment="1">
      <alignment horizontal="center" wrapText="1"/>
    </xf>
    <xf numFmtId="0" fontId="11" fillId="0" borderId="45" xfId="4" applyFont="1" applyBorder="1" applyAlignment="1">
      <alignment horizontal="center" wrapText="1"/>
    </xf>
    <xf numFmtId="0" fontId="4" fillId="0" borderId="44" xfId="4" applyFont="1" applyBorder="1" applyAlignment="1"/>
    <xf numFmtId="0" fontId="4" fillId="0" borderId="45" xfId="4" applyFont="1" applyBorder="1" applyAlignment="1"/>
    <xf numFmtId="0" fontId="18" fillId="0" borderId="46" xfId="3" applyFont="1" applyBorder="1" applyProtection="1">
      <alignment vertical="top"/>
    </xf>
    <xf numFmtId="0" fontId="11" fillId="0" borderId="46" xfId="4" applyFont="1" applyBorder="1" applyAlignment="1"/>
    <xf numFmtId="0" fontId="4" fillId="0" borderId="46" xfId="4" applyFont="1" applyBorder="1" applyAlignment="1"/>
    <xf numFmtId="0" fontId="4" fillId="0" borderId="47" xfId="4" applyFont="1" applyBorder="1" applyAlignment="1"/>
    <xf numFmtId="0" fontId="3" fillId="0" borderId="47" xfId="3" applyBorder="1" applyProtection="1">
      <alignment vertical="top"/>
    </xf>
    <xf numFmtId="0" fontId="4" fillId="0" borderId="47" xfId="4" applyBorder="1" applyAlignment="1"/>
    <xf numFmtId="0" fontId="11" fillId="0" borderId="47" xfId="4" applyFont="1" applyBorder="1" applyAlignment="1"/>
    <xf numFmtId="0" fontId="3" fillId="8" borderId="47" xfId="3" applyFont="1" applyFill="1" applyBorder="1" applyAlignment="1" applyProtection="1">
      <alignment horizontal="right"/>
    </xf>
    <xf numFmtId="0" fontId="15" fillId="0" borderId="45" xfId="4" applyFont="1" applyBorder="1" applyAlignment="1">
      <alignment horizontal="center"/>
    </xf>
    <xf numFmtId="0" fontId="12" fillId="0" borderId="0" xfId="4" applyFont="1" applyBorder="1" applyAlignment="1"/>
    <xf numFmtId="0" fontId="4" fillId="0" borderId="46" xfId="4" applyBorder="1">
      <alignment vertical="top"/>
    </xf>
    <xf numFmtId="0" fontId="10" fillId="0" borderId="45" xfId="4" applyFont="1" applyBorder="1" applyAlignment="1">
      <alignment horizontal="center" wrapText="1"/>
    </xf>
    <xf numFmtId="0" fontId="4" fillId="0" borderId="46" xfId="4" applyFont="1" applyBorder="1">
      <alignment vertical="top"/>
    </xf>
    <xf numFmtId="0" fontId="4" fillId="0" borderId="45" xfId="4" applyBorder="1">
      <alignment vertical="top"/>
    </xf>
    <xf numFmtId="0" fontId="4" fillId="0" borderId="46" xfId="4" applyFont="1" applyBorder="1" applyAlignment="1">
      <alignment vertical="top"/>
    </xf>
    <xf numFmtId="0" fontId="8" fillId="0" borderId="45" xfId="4" applyFont="1" applyBorder="1" applyAlignment="1">
      <alignment horizontal="centerContinuous"/>
    </xf>
    <xf numFmtId="0" fontId="11" fillId="0" borderId="45" xfId="4" applyFont="1" applyBorder="1" applyAlignment="1">
      <alignment horizontal="centerContinuous"/>
    </xf>
    <xf numFmtId="0" fontId="23" fillId="0" borderId="46" xfId="4" applyFont="1" applyBorder="1">
      <alignment vertical="top"/>
    </xf>
    <xf numFmtId="0" fontId="4" fillId="0" borderId="46" xfId="4" applyBorder="1" applyAlignment="1"/>
    <xf numFmtId="0" fontId="4" fillId="0" borderId="46" xfId="4" applyFont="1" applyBorder="1" applyAlignment="1">
      <alignment horizontal="center" vertical="top"/>
    </xf>
    <xf numFmtId="0" fontId="15" fillId="0" borderId="46" xfId="4" applyFont="1" applyBorder="1" applyAlignment="1">
      <alignment horizontal="center" vertical="center"/>
    </xf>
    <xf numFmtId="0" fontId="4" fillId="0" borderId="46" xfId="4" applyFont="1" applyBorder="1" applyAlignment="1">
      <alignment horizontal="center" vertical="center"/>
    </xf>
    <xf numFmtId="0" fontId="3" fillId="0" borderId="46" xfId="3" applyBorder="1" applyProtection="1">
      <alignment vertical="top"/>
    </xf>
    <xf numFmtId="0" fontId="15" fillId="0" borderId="46" xfId="4" applyFont="1" applyBorder="1" applyAlignment="1"/>
    <xf numFmtId="0" fontId="11" fillId="0" borderId="45" xfId="4" applyFont="1" applyBorder="1" applyAlignment="1"/>
    <xf numFmtId="0" fontId="11" fillId="0" borderId="46" xfId="4" applyFont="1" applyBorder="1">
      <alignment vertical="top"/>
    </xf>
    <xf numFmtId="0" fontId="11" fillId="0" borderId="46" xfId="4" applyFont="1" applyBorder="1" applyAlignment="1">
      <alignment horizontal="centerContinuous" vertical="top"/>
    </xf>
    <xf numFmtId="49" fontId="11" fillId="0" borderId="46" xfId="4" applyNumberFormat="1" applyFont="1" applyBorder="1" applyAlignment="1"/>
    <xf numFmtId="0" fontId="11" fillId="0" borderId="46" xfId="4" applyFont="1" applyFill="1" applyBorder="1">
      <alignment vertical="top"/>
    </xf>
    <xf numFmtId="4" fontId="4" fillId="0" borderId="46" xfId="4" applyNumberFormat="1" applyFont="1" applyBorder="1">
      <alignment vertical="top"/>
    </xf>
    <xf numFmtId="0" fontId="50" fillId="0" borderId="46" xfId="4" applyFont="1" applyBorder="1">
      <alignment vertical="top"/>
    </xf>
    <xf numFmtId="0" fontId="49" fillId="0" borderId="46" xfId="4" applyFont="1" applyBorder="1">
      <alignment vertical="top"/>
    </xf>
    <xf numFmtId="0" fontId="11" fillId="0" borderId="46" xfId="4" applyFont="1" applyBorder="1" applyAlignment="1">
      <alignment horizontal="centerContinuous" wrapText="1"/>
    </xf>
    <xf numFmtId="0" fontId="11" fillId="0" borderId="46" xfId="4" applyFont="1" applyFill="1" applyBorder="1" applyAlignment="1">
      <alignment horizontal="centerContinuous" wrapText="1"/>
    </xf>
    <xf numFmtId="0" fontId="4" fillId="0" borderId="46" xfId="4" applyBorder="1" applyAlignment="1">
      <alignment horizontal="center"/>
    </xf>
    <xf numFmtId="0" fontId="3" fillId="8" borderId="46" xfId="3" applyFont="1" applyFill="1" applyBorder="1" applyAlignment="1" applyProtection="1"/>
    <xf numFmtId="0" fontId="3" fillId="0" borderId="45" xfId="3" applyBorder="1" applyProtection="1">
      <alignment vertical="top"/>
    </xf>
    <xf numFmtId="0" fontId="8" fillId="3" borderId="8" xfId="4" applyFont="1" applyFill="1" applyBorder="1" applyAlignment="1">
      <alignment horizontal="right"/>
    </xf>
    <xf numFmtId="0" fontId="10" fillId="0" borderId="9" xfId="4" applyFont="1" applyBorder="1" applyAlignment="1">
      <alignment horizontal="center" vertical="center" wrapText="1"/>
    </xf>
    <xf numFmtId="0" fontId="4" fillId="0" borderId="9" xfId="4" applyBorder="1" applyAlignment="1">
      <alignment horizontal="center" vertical="center" wrapText="1"/>
    </xf>
    <xf numFmtId="165" fontId="23" fillId="0" borderId="9" xfId="7" applyNumberFormat="1" applyFont="1" applyBorder="1" applyAlignment="1">
      <alignment horizontal="center" vertical="center" wrapText="1"/>
    </xf>
    <xf numFmtId="0" fontId="4" fillId="0" borderId="9" xfId="4" applyFont="1" applyBorder="1" applyAlignment="1">
      <alignment horizontal="center" vertical="center" wrapText="1"/>
    </xf>
    <xf numFmtId="0" fontId="10" fillId="0" borderId="10" xfId="4" applyFont="1" applyBorder="1" applyAlignment="1">
      <alignment horizontal="center" vertical="center" wrapText="1"/>
    </xf>
    <xf numFmtId="0" fontId="4" fillId="0" borderId="10" xfId="4" applyBorder="1" applyAlignment="1">
      <alignment horizontal="center" vertical="center" wrapText="1"/>
    </xf>
    <xf numFmtId="165" fontId="23" fillId="0" borderId="10" xfId="7" applyNumberFormat="1" applyFont="1" applyBorder="1" applyAlignment="1">
      <alignment horizontal="center" vertical="center" wrapText="1"/>
    </xf>
    <xf numFmtId="0" fontId="4" fillId="0" borderId="10" xfId="4" applyFont="1" applyBorder="1" applyAlignment="1">
      <alignment horizontal="center" vertical="center" wrapText="1"/>
    </xf>
    <xf numFmtId="165" fontId="23" fillId="0" borderId="0" xfId="7" applyNumberFormat="1" applyFont="1" applyBorder="1" applyAlignment="1">
      <alignment horizontal="center" vertical="center" wrapText="1"/>
    </xf>
    <xf numFmtId="0" fontId="4" fillId="0" borderId="0" xfId="4" applyFont="1" applyBorder="1" applyAlignment="1">
      <alignment horizontal="center" vertical="center" wrapText="1"/>
    </xf>
    <xf numFmtId="0" fontId="15" fillId="5" borderId="9" xfId="4" applyFont="1" applyFill="1" applyBorder="1" applyAlignment="1">
      <alignment horizontal="centerContinuous"/>
    </xf>
    <xf numFmtId="0" fontId="15" fillId="5" borderId="10" xfId="4" applyFont="1" applyFill="1" applyBorder="1" applyAlignment="1">
      <alignment horizontal="centerContinuous"/>
    </xf>
    <xf numFmtId="0" fontId="23" fillId="0" borderId="0" xfId="4" applyFont="1" applyFill="1" applyBorder="1">
      <alignment vertical="top"/>
    </xf>
    <xf numFmtId="4" fontId="23" fillId="0" borderId="0" xfId="4" applyNumberFormat="1" applyFont="1" applyFill="1" applyBorder="1">
      <alignment vertical="top"/>
    </xf>
    <xf numFmtId="4" fontId="23" fillId="0" borderId="0" xfId="4" applyNumberFormat="1" applyFont="1" applyFill="1">
      <alignment vertical="top"/>
    </xf>
    <xf numFmtId="0" fontId="23" fillId="0" borderId="0" xfId="4" applyFont="1" applyFill="1">
      <alignment vertical="top"/>
    </xf>
    <xf numFmtId="0" fontId="41" fillId="0" borderId="0" xfId="4" applyFont="1" applyAlignment="1"/>
    <xf numFmtId="1" fontId="10" fillId="3" borderId="1" xfId="4" applyNumberFormat="1" applyFont="1" applyFill="1" applyBorder="1" applyAlignment="1">
      <alignment horizontal="center" vertical="center" wrapText="1"/>
    </xf>
    <xf numFmtId="1" fontId="10" fillId="3" borderId="40" xfId="4" applyNumberFormat="1" applyFont="1" applyFill="1" applyBorder="1" applyAlignment="1">
      <alignment horizontal="center" vertical="center" wrapText="1"/>
    </xf>
    <xf numFmtId="1" fontId="10" fillId="3" borderId="38" xfId="4" applyNumberFormat="1" applyFont="1" applyFill="1" applyBorder="1" applyAlignment="1">
      <alignment horizontal="center" vertical="center" wrapText="1"/>
    </xf>
    <xf numFmtId="1" fontId="10" fillId="3" borderId="0" xfId="4" applyNumberFormat="1" applyFont="1" applyFill="1" applyBorder="1" applyAlignment="1">
      <alignment horizontal="center" vertical="center" wrapText="1"/>
    </xf>
    <xf numFmtId="0" fontId="12" fillId="3" borderId="3" xfId="4" applyFont="1" applyFill="1" applyBorder="1" applyAlignment="1">
      <alignment vertical="center" wrapText="1"/>
    </xf>
    <xf numFmtId="0" fontId="12" fillId="3" borderId="2" xfId="4" applyFont="1" applyFill="1" applyBorder="1" applyAlignment="1">
      <alignment horizontal="center" vertical="center" wrapText="1"/>
    </xf>
    <xf numFmtId="1" fontId="10" fillId="3" borderId="2" xfId="4" applyNumberFormat="1" applyFont="1" applyFill="1" applyBorder="1" applyAlignment="1">
      <alignment horizontal="center" vertical="center" wrapText="1"/>
    </xf>
    <xf numFmtId="3" fontId="10" fillId="4" borderId="2" xfId="4" applyNumberFormat="1" applyFont="1" applyFill="1" applyBorder="1" applyAlignment="1">
      <alignment vertical="center"/>
    </xf>
    <xf numFmtId="3" fontId="23" fillId="0" borderId="2" xfId="6" applyNumberFormat="1" applyFont="1" applyBorder="1" applyAlignment="1"/>
    <xf numFmtId="3" fontId="23" fillId="2" borderId="2" xfId="6" applyNumberFormat="1" applyFont="1" applyFill="1" applyBorder="1" applyAlignment="1"/>
    <xf numFmtId="0" fontId="12" fillId="3" borderId="2" xfId="4" applyFont="1" applyFill="1" applyBorder="1" applyAlignment="1">
      <alignment horizontal="left" vertical="center" wrapText="1"/>
    </xf>
    <xf numFmtId="0" fontId="10" fillId="0" borderId="2" xfId="6" applyFont="1" applyBorder="1" applyAlignment="1"/>
    <xf numFmtId="0" fontId="12" fillId="3" borderId="3" xfId="4" applyFont="1" applyFill="1" applyBorder="1" applyAlignment="1">
      <alignment horizontal="left" vertical="center" wrapText="1"/>
    </xf>
    <xf numFmtId="3" fontId="23" fillId="0" borderId="37" xfId="4" applyNumberFormat="1" applyFont="1" applyBorder="1" applyAlignment="1"/>
    <xf numFmtId="3" fontId="23" fillId="2" borderId="37" xfId="4" applyNumberFormat="1" applyFont="1" applyFill="1" applyBorder="1" applyAlignment="1"/>
    <xf numFmtId="0" fontId="4" fillId="0" borderId="0" xfId="4" applyAlignment="1">
      <alignment horizontal="justify" wrapText="1"/>
    </xf>
    <xf numFmtId="3" fontId="11" fillId="0" borderId="0" xfId="4" applyNumberFormat="1" applyFont="1" applyBorder="1" applyAlignment="1"/>
    <xf numFmtId="164" fontId="23" fillId="0" borderId="8" xfId="5" applyNumberFormat="1" applyFont="1" applyBorder="1"/>
    <xf numFmtId="164" fontId="23" fillId="0" borderId="8" xfId="4" applyNumberFormat="1" applyFont="1" applyBorder="1" applyAlignment="1"/>
    <xf numFmtId="164" fontId="10" fillId="4" borderId="8" xfId="5" applyNumberFormat="1" applyFont="1" applyFill="1" applyBorder="1"/>
    <xf numFmtId="164" fontId="10" fillId="0" borderId="8" xfId="5" applyNumberFormat="1" applyFont="1" applyBorder="1"/>
    <xf numFmtId="164" fontId="10" fillId="0" borderId="8" xfId="5" applyNumberFormat="1" applyFont="1" applyBorder="1" applyAlignment="1">
      <alignment horizontal="center" vertical="center" wrapText="1"/>
    </xf>
    <xf numFmtId="164" fontId="10" fillId="4" borderId="8" xfId="5" applyNumberFormat="1" applyFont="1" applyFill="1" applyBorder="1" applyAlignment="1">
      <alignment horizontal="center" vertical="center" wrapText="1"/>
    </xf>
    <xf numFmtId="164" fontId="10" fillId="4" borderId="8" xfId="5" applyNumberFormat="1" applyFont="1" applyFill="1" applyBorder="1" applyAlignment="1">
      <alignment horizontal="center" wrapText="1"/>
    </xf>
    <xf numFmtId="164" fontId="10" fillId="4" borderId="11" xfId="5" applyNumberFormat="1" applyFont="1" applyFill="1" applyBorder="1" applyAlignment="1">
      <alignment horizontal="center" wrapText="1"/>
    </xf>
    <xf numFmtId="171" fontId="15" fillId="0" borderId="8" xfId="4" applyNumberFormat="1" applyFont="1" applyBorder="1" applyAlignment="1">
      <alignment horizontal="center" vertical="center" wrapText="1"/>
    </xf>
    <xf numFmtId="171" fontId="10" fillId="10" borderId="8" xfId="4" applyNumberFormat="1" applyFont="1" applyFill="1" applyBorder="1" applyAlignment="1">
      <alignment horizontal="center" vertical="center" wrapText="1"/>
    </xf>
    <xf numFmtId="171" fontId="15" fillId="0" borderId="8" xfId="4" applyNumberFormat="1" applyFont="1" applyBorder="1" applyAlignment="1"/>
    <xf numFmtId="171" fontId="10" fillId="0" borderId="8" xfId="4" applyNumberFormat="1" applyFont="1" applyBorder="1" applyAlignment="1"/>
    <xf numFmtId="171" fontId="15" fillId="0" borderId="42" xfId="4" applyNumberFormat="1" applyFont="1" applyBorder="1" applyAlignment="1"/>
    <xf numFmtId="171" fontId="10" fillId="10" borderId="8" xfId="4" applyNumberFormat="1" applyFont="1" applyFill="1" applyBorder="1" applyAlignment="1"/>
    <xf numFmtId="171" fontId="10" fillId="10" borderId="42" xfId="4" applyNumberFormat="1" applyFont="1" applyFill="1" applyBorder="1" applyAlignment="1"/>
    <xf numFmtId="171" fontId="4" fillId="0" borderId="8" xfId="4" applyNumberFormat="1" applyFont="1" applyBorder="1" applyAlignment="1"/>
    <xf numFmtId="171" fontId="4" fillId="0" borderId="42" xfId="4" applyNumberFormat="1" applyFont="1" applyBorder="1" applyAlignment="1"/>
    <xf numFmtId="171" fontId="15" fillId="0" borderId="8" xfId="7" applyNumberFormat="1" applyFont="1" applyBorder="1" applyAlignment="1">
      <alignment horizontal="center" vertical="center" wrapText="1"/>
    </xf>
    <xf numFmtId="171" fontId="15" fillId="10" borderId="8" xfId="4" applyNumberFormat="1" applyFont="1" applyFill="1" applyBorder="1" applyAlignment="1">
      <alignment horizontal="center" vertical="center" wrapText="1"/>
    </xf>
    <xf numFmtId="0" fontId="12" fillId="10" borderId="8" xfId="4" applyFont="1" applyFill="1" applyBorder="1">
      <alignment vertical="top"/>
    </xf>
    <xf numFmtId="0" fontId="9" fillId="10" borderId="8" xfId="4" applyFont="1" applyFill="1" applyBorder="1">
      <alignment vertical="top"/>
    </xf>
    <xf numFmtId="0" fontId="12" fillId="11" borderId="8" xfId="4" applyFont="1" applyFill="1" applyBorder="1">
      <alignment vertical="top"/>
    </xf>
    <xf numFmtId="0" fontId="12" fillId="10" borderId="8" xfId="4" applyFont="1" applyFill="1" applyBorder="1" applyAlignment="1"/>
    <xf numFmtId="0" fontId="12" fillId="3" borderId="8" xfId="4" applyFont="1" applyFill="1" applyBorder="1" applyAlignment="1">
      <alignment horizontal="left" vertical="center" wrapText="1"/>
    </xf>
    <xf numFmtId="4" fontId="8" fillId="5" borderId="0" xfId="4" applyNumberFormat="1" applyFont="1" applyFill="1" applyBorder="1" applyAlignment="1">
      <alignment vertical="top"/>
    </xf>
    <xf numFmtId="0" fontId="14" fillId="0" borderId="9" xfId="4" applyFont="1" applyBorder="1" applyAlignment="1">
      <alignment vertical="justify"/>
    </xf>
    <xf numFmtId="0" fontId="19" fillId="0" borderId="9" xfId="4" applyFont="1" applyBorder="1" applyAlignment="1">
      <alignment vertical="justify"/>
    </xf>
    <xf numFmtId="3" fontId="23" fillId="0" borderId="8" xfId="4" applyNumberFormat="1" applyFont="1" applyBorder="1" applyAlignment="1">
      <alignment horizontal="right"/>
    </xf>
    <xf numFmtId="3" fontId="23" fillId="2" borderId="8" xfId="4" applyNumberFormat="1" applyFont="1" applyFill="1" applyBorder="1" applyAlignment="1">
      <alignment horizontal="right"/>
    </xf>
    <xf numFmtId="3" fontId="23" fillId="0" borderId="8" xfId="8" applyNumberFormat="1" applyFont="1" applyBorder="1" applyAlignment="1" applyProtection="1">
      <alignment horizontal="right"/>
    </xf>
    <xf numFmtId="174" fontId="4" fillId="0" borderId="0" xfId="1" applyNumberFormat="1" applyFont="1" applyAlignment="1"/>
    <xf numFmtId="164" fontId="0" fillId="0" borderId="0" xfId="5" applyNumberFormat="1" applyFont="1" applyAlignment="1">
      <alignment vertical="top"/>
    </xf>
    <xf numFmtId="164" fontId="4" fillId="0" borderId="0" xfId="4" applyNumberFormat="1" applyFont="1">
      <alignment vertical="top"/>
    </xf>
    <xf numFmtId="175" fontId="4" fillId="0" borderId="0" xfId="4" applyNumberFormat="1" applyFont="1">
      <alignment vertical="top"/>
    </xf>
    <xf numFmtId="3" fontId="14" fillId="0" borderId="0" xfId="4" quotePrefix="1" applyNumberFormat="1" applyFont="1" applyFill="1" applyBorder="1" applyAlignment="1"/>
    <xf numFmtId="171" fontId="14" fillId="0" borderId="0" xfId="4" quotePrefix="1" applyNumberFormat="1" applyFont="1" applyFill="1" applyBorder="1" applyAlignment="1"/>
    <xf numFmtId="171" fontId="4" fillId="0" borderId="0" xfId="4" applyNumberFormat="1" applyFont="1" applyAlignment="1">
      <alignment vertical="top"/>
    </xf>
    <xf numFmtId="3" fontId="15" fillId="0" borderId="8" xfId="4" applyNumberFormat="1" applyFont="1" applyBorder="1" applyAlignment="1">
      <alignment horizontal="right" vertical="center" wrapText="1"/>
    </xf>
    <xf numFmtId="3" fontId="4" fillId="0" borderId="42" xfId="4" applyNumberFormat="1" applyFont="1" applyBorder="1" applyAlignment="1"/>
    <xf numFmtId="3" fontId="10" fillId="10" borderId="42" xfId="4" applyNumberFormat="1" applyFont="1" applyFill="1" applyBorder="1" applyAlignment="1"/>
    <xf numFmtId="3" fontId="15" fillId="10" borderId="8" xfId="4" applyNumberFormat="1" applyFont="1" applyFill="1" applyBorder="1" applyAlignment="1">
      <alignment horizontal="right" vertical="center" wrapText="1"/>
    </xf>
    <xf numFmtId="3" fontId="15" fillId="0" borderId="8" xfId="7" applyNumberFormat="1" applyFont="1" applyBorder="1" applyAlignment="1">
      <alignment horizontal="right" vertical="center" wrapText="1"/>
    </xf>
    <xf numFmtId="3" fontId="10" fillId="6" borderId="8" xfId="4" applyNumberFormat="1" applyFont="1" applyFill="1" applyBorder="1" applyAlignment="1"/>
    <xf numFmtId="3" fontId="10" fillId="13" borderId="8" xfId="4" applyNumberFormat="1" applyFont="1" applyFill="1" applyBorder="1" applyAlignment="1"/>
    <xf numFmtId="1" fontId="4" fillId="0" borderId="0" xfId="4" applyNumberFormat="1" applyAlignment="1"/>
    <xf numFmtId="3" fontId="37" fillId="0" borderId="0" xfId="4" applyNumberFormat="1" applyFont="1" applyBorder="1" applyAlignment="1"/>
    <xf numFmtId="3" fontId="15" fillId="0" borderId="0" xfId="4" applyNumberFormat="1" applyFont="1" applyAlignment="1"/>
    <xf numFmtId="3" fontId="15" fillId="0" borderId="0" xfId="4" applyNumberFormat="1" applyFont="1" applyBorder="1" applyAlignment="1"/>
    <xf numFmtId="3" fontId="4" fillId="0" borderId="0" xfId="4" applyNumberFormat="1" applyFont="1" applyAlignment="1">
      <alignment vertical="center"/>
    </xf>
    <xf numFmtId="0" fontId="53" fillId="0" borderId="0" xfId="4" applyFont="1" applyBorder="1" applyAlignment="1"/>
    <xf numFmtId="3" fontId="11" fillId="0" borderId="46" xfId="4" applyNumberFormat="1" applyFont="1" applyBorder="1" applyAlignment="1"/>
    <xf numFmtId="3" fontId="10" fillId="5" borderId="8" xfId="4" applyNumberFormat="1" applyFont="1" applyFill="1" applyBorder="1" applyAlignment="1">
      <alignment horizontal="right"/>
    </xf>
    <xf numFmtId="1" fontId="4" fillId="0" borderId="0" xfId="4" applyNumberFormat="1" applyFont="1" applyAlignment="1"/>
    <xf numFmtId="3" fontId="8" fillId="4" borderId="2" xfId="4" applyNumberFormat="1" applyFont="1" applyFill="1" applyBorder="1" applyAlignment="1">
      <alignment horizontal="right" vertical="center"/>
    </xf>
    <xf numFmtId="1" fontId="4" fillId="0" borderId="0" xfId="4" applyNumberFormat="1" applyFont="1">
      <alignment vertical="top"/>
    </xf>
    <xf numFmtId="3" fontId="10" fillId="2" borderId="2" xfId="6" applyNumberFormat="1" applyFont="1" applyFill="1" applyBorder="1" applyAlignment="1">
      <alignment horizontal="right"/>
    </xf>
    <xf numFmtId="3" fontId="23" fillId="0" borderId="1" xfId="4" applyNumberFormat="1" applyFont="1" applyBorder="1" applyAlignment="1">
      <alignment horizontal="right" vertical="center"/>
    </xf>
    <xf numFmtId="3" fontId="23" fillId="0" borderId="2" xfId="4" applyNumberFormat="1" applyFont="1" applyBorder="1" applyAlignment="1">
      <alignment horizontal="right" vertical="center"/>
    </xf>
    <xf numFmtId="3" fontId="10" fillId="4" borderId="2" xfId="4" applyNumberFormat="1" applyFont="1" applyFill="1" applyBorder="1" applyAlignment="1">
      <alignment horizontal="right" vertical="center"/>
    </xf>
    <xf numFmtId="3" fontId="10" fillId="2" borderId="2" xfId="4" applyNumberFormat="1" applyFont="1" applyFill="1" applyBorder="1" applyAlignment="1">
      <alignment horizontal="right" vertical="center"/>
    </xf>
    <xf numFmtId="1" fontId="0" fillId="0" borderId="0" xfId="0" applyNumberFormat="1"/>
    <xf numFmtId="3" fontId="14" fillId="0" borderId="0" xfId="4" quotePrefix="1" applyNumberFormat="1" applyFont="1" applyFill="1" applyBorder="1" applyAlignment="1">
      <alignment wrapText="1"/>
    </xf>
    <xf numFmtId="3" fontId="10" fillId="2" borderId="2" xfId="4" applyNumberFormat="1" applyFont="1" applyFill="1" applyBorder="1" applyAlignment="1">
      <alignment horizontal="right" wrapText="1"/>
    </xf>
    <xf numFmtId="3" fontId="10" fillId="2" borderId="2" xfId="4" applyNumberFormat="1" applyFont="1" applyFill="1" applyBorder="1" applyAlignment="1">
      <alignment horizontal="right"/>
    </xf>
    <xf numFmtId="164" fontId="10" fillId="0" borderId="48" xfId="5" applyNumberFormat="1" applyFont="1" applyBorder="1" applyAlignment="1">
      <alignment horizontal="center" vertical="center" wrapText="1"/>
    </xf>
    <xf numFmtId="165" fontId="10" fillId="2" borderId="8" xfId="7" applyNumberFormat="1" applyFont="1" applyFill="1" applyBorder="1" applyAlignment="1"/>
    <xf numFmtId="3" fontId="10" fillId="2" borderId="8" xfId="4" applyNumberFormat="1" applyFont="1" applyFill="1" applyBorder="1" applyAlignment="1">
      <alignment horizontal="right"/>
    </xf>
    <xf numFmtId="171" fontId="15" fillId="2" borderId="8" xfId="4" applyNumberFormat="1" applyFont="1" applyFill="1" applyBorder="1" applyAlignment="1">
      <alignment horizontal="center" vertical="center" wrapText="1"/>
    </xf>
    <xf numFmtId="4" fontId="48" fillId="0" borderId="0" xfId="0" applyNumberFormat="1" applyFont="1"/>
    <xf numFmtId="4" fontId="48" fillId="0" borderId="0" xfId="0" applyNumberFormat="1" applyFont="1" applyBorder="1"/>
    <xf numFmtId="173" fontId="11" fillId="0" borderId="0" xfId="4" applyNumberFormat="1" applyFont="1" applyAlignment="1"/>
    <xf numFmtId="171" fontId="11" fillId="0" borderId="0" xfId="4" applyNumberFormat="1" applyFont="1" applyAlignment="1"/>
    <xf numFmtId="0" fontId="38" fillId="0" borderId="0" xfId="4" applyFont="1" applyAlignment="1"/>
    <xf numFmtId="0" fontId="19" fillId="0" borderId="0" xfId="4" applyFont="1" applyAlignment="1">
      <alignment horizontal="justify" wrapText="1"/>
    </xf>
    <xf numFmtId="171" fontId="10" fillId="6" borderId="8" xfId="4" applyNumberFormat="1" applyFont="1" applyFill="1" applyBorder="1" applyAlignment="1"/>
    <xf numFmtId="0" fontId="15" fillId="0" borderId="0" xfId="4" applyFont="1" applyAlignment="1">
      <alignment vertical="top"/>
    </xf>
    <xf numFmtId="164" fontId="4" fillId="0" borderId="0" xfId="4" applyNumberFormat="1">
      <alignment vertical="top"/>
    </xf>
    <xf numFmtId="43" fontId="0" fillId="0" borderId="0" xfId="1" applyFont="1" applyAlignment="1"/>
    <xf numFmtId="3" fontId="17" fillId="0" borderId="0" xfId="4" quotePrefix="1" applyNumberFormat="1" applyFont="1" applyFill="1" applyBorder="1" applyAlignment="1">
      <alignment wrapText="1"/>
    </xf>
    <xf numFmtId="3" fontId="29" fillId="0" borderId="0" xfId="4" applyNumberFormat="1" applyFont="1" applyAlignment="1">
      <alignment wrapText="1"/>
    </xf>
    <xf numFmtId="165" fontId="23" fillId="0" borderId="0" xfId="1" applyNumberFormat="1" applyFont="1" applyBorder="1" applyAlignment="1"/>
    <xf numFmtId="165" fontId="30" fillId="0" borderId="0" xfId="1" applyNumberFormat="1" applyFont="1" applyAlignment="1">
      <alignment wrapText="1"/>
    </xf>
    <xf numFmtId="164" fontId="23" fillId="0" borderId="11" xfId="74" applyNumberFormat="1" applyFont="1" applyBorder="1" applyAlignment="1">
      <alignment horizontal="center" vertical="center" wrapText="1"/>
    </xf>
    <xf numFmtId="1" fontId="4" fillId="0" borderId="0" xfId="4" applyNumberFormat="1" applyFont="1" applyBorder="1">
      <alignment vertical="top"/>
    </xf>
    <xf numFmtId="175" fontId="4" fillId="0" borderId="0" xfId="4" applyNumberFormat="1" applyFont="1" applyBorder="1">
      <alignment vertical="top"/>
    </xf>
    <xf numFmtId="164" fontId="4" fillId="0" borderId="0" xfId="5" applyNumberFormat="1" applyFont="1" applyBorder="1" applyAlignment="1">
      <alignment vertical="top"/>
    </xf>
    <xf numFmtId="164" fontId="23" fillId="0" borderId="0" xfId="74" applyNumberFormat="1" applyFont="1" applyBorder="1" applyAlignment="1">
      <alignment horizontal="center" vertical="center" wrapText="1"/>
    </xf>
    <xf numFmtId="164" fontId="23" fillId="2" borderId="0" xfId="74" applyNumberFormat="1" applyFont="1" applyFill="1" applyBorder="1" applyAlignment="1">
      <alignment horizontal="center" vertical="center" wrapText="1"/>
    </xf>
    <xf numFmtId="164" fontId="4" fillId="2" borderId="0" xfId="5" applyNumberFormat="1" applyFont="1" applyFill="1" applyAlignment="1">
      <alignment vertical="top"/>
    </xf>
    <xf numFmtId="1" fontId="4" fillId="2" borderId="0" xfId="5" applyNumberFormat="1" applyFont="1" applyFill="1" applyBorder="1" applyAlignment="1">
      <alignment vertical="top"/>
    </xf>
    <xf numFmtId="3" fontId="17" fillId="0" borderId="0" xfId="4" quotePrefix="1" applyNumberFormat="1" applyFont="1" applyFill="1" applyBorder="1" applyAlignment="1"/>
    <xf numFmtId="3" fontId="23" fillId="8" borderId="0" xfId="4" applyNumberFormat="1" applyFont="1" applyFill="1" applyBorder="1" applyAlignment="1"/>
    <xf numFmtId="3" fontId="10" fillId="2" borderId="0" xfId="4" applyNumberFormat="1" applyFont="1" applyFill="1" applyBorder="1" applyAlignment="1"/>
    <xf numFmtId="3" fontId="23" fillId="2" borderId="0" xfId="4" applyNumberFormat="1" applyFont="1" applyFill="1" applyBorder="1" applyAlignment="1"/>
    <xf numFmtId="165" fontId="29" fillId="0" borderId="0" xfId="4" applyNumberFormat="1" applyFont="1" applyAlignment="1"/>
    <xf numFmtId="3" fontId="57" fillId="0" borderId="0" xfId="7" applyNumberFormat="1" applyFont="1" applyAlignment="1"/>
    <xf numFmtId="3" fontId="58" fillId="0" borderId="0" xfId="4" applyNumberFormat="1" applyFont="1" applyAlignment="1"/>
    <xf numFmtId="164" fontId="23" fillId="2" borderId="8" xfId="5" applyNumberFormat="1" applyFont="1" applyFill="1" applyBorder="1" applyAlignment="1">
      <alignment horizontal="center" vertical="center" wrapText="1"/>
    </xf>
    <xf numFmtId="164" fontId="10" fillId="2" borderId="8" xfId="5" applyNumberFormat="1" applyFont="1" applyFill="1" applyBorder="1" applyAlignment="1">
      <alignment horizontal="center" vertical="center" wrapText="1"/>
    </xf>
    <xf numFmtId="3" fontId="59" fillId="0" borderId="0" xfId="4" applyNumberFormat="1" applyFont="1" applyBorder="1" applyAlignment="1"/>
    <xf numFmtId="3" fontId="20" fillId="0" borderId="0" xfId="4" applyNumberFormat="1" applyFont="1" applyBorder="1" applyAlignment="1"/>
    <xf numFmtId="165" fontId="4" fillId="2" borderId="0" xfId="1" applyNumberFormat="1" applyFont="1" applyFill="1" applyBorder="1" applyAlignment="1"/>
    <xf numFmtId="0" fontId="12" fillId="3" borderId="8" xfId="4" applyFont="1" applyFill="1" applyBorder="1" applyAlignment="1">
      <alignment horizontal="center" vertical="center" wrapText="1"/>
    </xf>
    <xf numFmtId="0" fontId="36" fillId="14" borderId="8" xfId="4" applyFont="1" applyFill="1" applyBorder="1" applyAlignment="1">
      <alignment vertical="center" wrapText="1"/>
    </xf>
    <xf numFmtId="0" fontId="15" fillId="14" borderId="8" xfId="4" applyFont="1" applyFill="1" applyBorder="1" applyAlignment="1">
      <alignment horizontal="center" vertical="center" wrapText="1"/>
    </xf>
    <xf numFmtId="0" fontId="23" fillId="2" borderId="8" xfId="4" applyFont="1" applyFill="1" applyBorder="1" applyAlignment="1"/>
    <xf numFmtId="0" fontId="14" fillId="0" borderId="0" xfId="4" applyFont="1" applyAlignment="1">
      <alignment horizontal="left" vertical="center"/>
    </xf>
    <xf numFmtId="0" fontId="10" fillId="2" borderId="0" xfId="6" applyFont="1" applyFill="1" applyBorder="1" applyAlignment="1"/>
    <xf numFmtId="175" fontId="10" fillId="10" borderId="8" xfId="4" applyNumberFormat="1" applyFont="1" applyFill="1" applyBorder="1" applyAlignment="1">
      <alignment wrapText="1"/>
    </xf>
    <xf numFmtId="3" fontId="15" fillId="0" borderId="42" xfId="4" applyNumberFormat="1" applyFont="1" applyBorder="1" applyAlignment="1"/>
    <xf numFmtId="0" fontId="29" fillId="0" borderId="0" xfId="4" applyFont="1" applyBorder="1" applyAlignment="1"/>
    <xf numFmtId="3" fontId="10" fillId="2" borderId="4" xfId="4" applyNumberFormat="1" applyFont="1" applyFill="1" applyBorder="1" applyAlignment="1"/>
    <xf numFmtId="3" fontId="10" fillId="2" borderId="2" xfId="4" applyNumberFormat="1" applyFont="1" applyFill="1" applyBorder="1" applyAlignment="1"/>
    <xf numFmtId="165" fontId="4" fillId="0" borderId="0" xfId="4" applyNumberFormat="1" applyAlignment="1"/>
    <xf numFmtId="3" fontId="10" fillId="2" borderId="4" xfId="4" applyNumberFormat="1" applyFont="1" applyFill="1" applyBorder="1" applyAlignment="1">
      <alignment horizontal="right" wrapText="1"/>
    </xf>
    <xf numFmtId="3" fontId="29" fillId="0" borderId="0" xfId="4" applyNumberFormat="1" applyFont="1" applyAlignment="1"/>
    <xf numFmtId="3" fontId="4" fillId="0" borderId="0" xfId="4" applyNumberFormat="1" applyBorder="1" applyAlignment="1"/>
    <xf numFmtId="0" fontId="4" fillId="0" borderId="0" xfId="4" applyFont="1" applyAlignment="1">
      <alignment horizontal="right"/>
    </xf>
    <xf numFmtId="3" fontId="4" fillId="0" borderId="0" xfId="4" applyNumberFormat="1" applyFont="1" applyAlignment="1">
      <alignment horizontal="right"/>
    </xf>
    <xf numFmtId="3" fontId="3" fillId="0" borderId="0" xfId="3" applyNumberFormat="1" applyProtection="1">
      <alignment vertical="top"/>
    </xf>
    <xf numFmtId="0" fontId="12" fillId="2" borderId="0" xfId="4" applyFont="1" applyFill="1" applyBorder="1" applyAlignment="1">
      <alignment horizontal="left" vertical="center" wrapText="1"/>
    </xf>
    <xf numFmtId="0" fontId="14" fillId="2" borderId="0" xfId="4" applyFont="1" applyFill="1" applyBorder="1" applyAlignment="1">
      <alignment horizontal="left" wrapText="1"/>
    </xf>
    <xf numFmtId="0" fontId="35" fillId="2" borderId="0" xfId="4" applyFont="1" applyFill="1" applyBorder="1" applyAlignment="1">
      <alignment horizontal="left" wrapText="1"/>
    </xf>
    <xf numFmtId="171" fontId="15" fillId="2" borderId="0" xfId="4" applyNumberFormat="1" applyFont="1" applyFill="1" applyBorder="1" applyAlignment="1">
      <alignment horizontal="center" vertical="center" wrapText="1"/>
    </xf>
    <xf numFmtId="0" fontId="4" fillId="2" borderId="0" xfId="4" applyFont="1" applyFill="1" applyAlignment="1">
      <alignment vertical="top"/>
    </xf>
    <xf numFmtId="4" fontId="10" fillId="2" borderId="0" xfId="4" applyNumberFormat="1" applyFont="1" applyFill="1" applyBorder="1" applyAlignment="1">
      <alignment horizontal="center" vertical="center" wrapText="1"/>
    </xf>
    <xf numFmtId="171" fontId="10" fillId="2" borderId="0" xfId="4" applyNumberFormat="1" applyFont="1" applyFill="1" applyBorder="1" applyAlignment="1">
      <alignment horizontal="center" vertical="center" wrapText="1"/>
    </xf>
    <xf numFmtId="0" fontId="14" fillId="2" borderId="0" xfId="4" applyFont="1" applyFill="1" applyBorder="1" applyAlignment="1">
      <alignment horizontal="left" vertical="top" wrapText="1"/>
    </xf>
    <xf numFmtId="0" fontId="4" fillId="2" borderId="0" xfId="4" applyFont="1" applyFill="1" applyBorder="1" applyAlignment="1">
      <alignment vertical="top"/>
    </xf>
    <xf numFmtId="0" fontId="12" fillId="2" borderId="0" xfId="4" applyFont="1" applyFill="1" applyBorder="1" applyAlignment="1">
      <alignment horizontal="center" vertical="center" wrapText="1"/>
    </xf>
    <xf numFmtId="3" fontId="15" fillId="2" borderId="0" xfId="4" applyNumberFormat="1" applyFont="1" applyFill="1" applyBorder="1" applyAlignment="1">
      <alignment horizontal="right" vertical="center" wrapText="1"/>
    </xf>
    <xf numFmtId="3" fontId="10" fillId="2" borderId="0" xfId="4" applyNumberFormat="1" applyFont="1" applyFill="1" applyBorder="1" applyAlignment="1">
      <alignment horizontal="right" vertical="center" wrapText="1"/>
    </xf>
    <xf numFmtId="0" fontId="14" fillId="2" borderId="0" xfId="4" quotePrefix="1" applyFont="1" applyFill="1" applyBorder="1" applyAlignment="1">
      <alignment horizontal="left" vertical="center" wrapText="1"/>
    </xf>
    <xf numFmtId="0" fontId="0" fillId="2" borderId="0" xfId="0" applyFill="1"/>
    <xf numFmtId="3" fontId="0" fillId="2" borderId="0" xfId="0" applyNumberFormat="1" applyFill="1"/>
    <xf numFmtId="0" fontId="15" fillId="0" borderId="0" xfId="4" applyFont="1" applyFill="1" applyBorder="1" applyAlignment="1">
      <alignment horizontal="center"/>
    </xf>
    <xf numFmtId="176" fontId="14" fillId="0" borderId="0" xfId="4" quotePrefix="1" applyNumberFormat="1" applyFont="1" applyFill="1" applyBorder="1" applyAlignment="1"/>
    <xf numFmtId="176" fontId="14" fillId="0" borderId="0" xfId="4" quotePrefix="1" applyNumberFormat="1" applyFont="1" applyFill="1" applyBorder="1" applyAlignment="1">
      <alignment wrapText="1"/>
    </xf>
    <xf numFmtId="176" fontId="0" fillId="0" borderId="0" xfId="0" applyNumberFormat="1"/>
    <xf numFmtId="3" fontId="4" fillId="0" borderId="0" xfId="4" applyNumberFormat="1" applyBorder="1" applyAlignment="1">
      <alignment horizontal="right" vertical="center" wrapText="1"/>
    </xf>
    <xf numFmtId="3" fontId="14" fillId="0" borderId="0" xfId="4" applyNumberFormat="1" applyFont="1" applyBorder="1" applyAlignment="1">
      <alignment horizontal="right" vertical="center"/>
    </xf>
    <xf numFmtId="3" fontId="19" fillId="0" borderId="0" xfId="4" quotePrefix="1" applyNumberFormat="1" applyFont="1" applyFill="1" applyBorder="1" applyAlignment="1"/>
    <xf numFmtId="3" fontId="19" fillId="0" borderId="0" xfId="4" applyNumberFormat="1" applyFont="1" applyAlignment="1"/>
    <xf numFmtId="0" fontId="62" fillId="0" borderId="46" xfId="3" applyFont="1" applyBorder="1" applyProtection="1">
      <alignment vertical="top"/>
    </xf>
    <xf numFmtId="0" fontId="22" fillId="0" borderId="46" xfId="4" applyFont="1" applyBorder="1" applyAlignment="1"/>
    <xf numFmtId="0" fontId="22" fillId="2" borderId="0" xfId="4" applyFont="1" applyFill="1" applyAlignment="1"/>
    <xf numFmtId="3" fontId="63" fillId="0" borderId="0" xfId="4" quotePrefix="1" applyNumberFormat="1" applyFont="1" applyFill="1" applyBorder="1" applyAlignment="1"/>
    <xf numFmtId="3" fontId="41" fillId="2" borderId="0" xfId="4" applyNumberFormat="1" applyFont="1" applyFill="1" applyBorder="1" applyAlignment="1"/>
    <xf numFmtId="3" fontId="41" fillId="0" borderId="0" xfId="4" applyNumberFormat="1" applyFont="1">
      <alignment vertical="top"/>
    </xf>
    <xf numFmtId="0" fontId="41" fillId="0" borderId="0" xfId="4" applyFont="1">
      <alignment vertical="top"/>
    </xf>
    <xf numFmtId="3" fontId="41" fillId="0" borderId="0" xfId="4" applyNumberFormat="1" applyFont="1" applyAlignment="1">
      <alignment horizontal="right"/>
    </xf>
    <xf numFmtId="3" fontId="65" fillId="0" borderId="0" xfId="7" applyNumberFormat="1" applyFont="1" applyAlignment="1"/>
    <xf numFmtId="0" fontId="66" fillId="0" borderId="0" xfId="4" applyFont="1" applyAlignment="1"/>
    <xf numFmtId="3" fontId="67" fillId="0" borderId="0" xfId="7" applyNumberFormat="1" applyFont="1" applyAlignment="1"/>
    <xf numFmtId="164" fontId="10" fillId="4" borderId="11" xfId="5" applyNumberFormat="1" applyFont="1" applyFill="1" applyBorder="1" applyAlignment="1">
      <alignment horizontal="center" vertical="center" wrapText="1"/>
    </xf>
    <xf numFmtId="3" fontId="4" fillId="0" borderId="8" xfId="4" applyNumberFormat="1" applyFont="1" applyBorder="1" applyAlignment="1">
      <alignment horizontal="center"/>
    </xf>
    <xf numFmtId="3" fontId="10" fillId="10" borderId="8" xfId="4" applyNumberFormat="1" applyFont="1" applyFill="1" applyBorder="1" applyAlignment="1">
      <alignment horizontal="center"/>
    </xf>
    <xf numFmtId="4" fontId="10" fillId="10" borderId="8" xfId="4" applyNumberFormat="1" applyFont="1" applyFill="1" applyBorder="1" applyAlignment="1">
      <alignment horizontal="center"/>
    </xf>
    <xf numFmtId="3" fontId="10" fillId="6" borderId="8" xfId="4" applyNumberFormat="1" applyFont="1" applyFill="1" applyBorder="1" applyAlignment="1">
      <alignment horizontal="center"/>
    </xf>
    <xf numFmtId="3" fontId="10" fillId="4" borderId="8" xfId="4" applyNumberFormat="1" applyFont="1" applyFill="1" applyBorder="1" applyAlignment="1">
      <alignment vertical="center"/>
    </xf>
    <xf numFmtId="3" fontId="4" fillId="0" borderId="8" xfId="4" applyNumberFormat="1" applyFont="1" applyBorder="1" applyAlignment="1">
      <alignment vertical="center"/>
    </xf>
    <xf numFmtId="3" fontId="15" fillId="0" borderId="8" xfId="4" applyNumberFormat="1" applyFont="1" applyBorder="1" applyAlignment="1">
      <alignment vertical="center"/>
    </xf>
    <xf numFmtId="3" fontId="10" fillId="0" borderId="8" xfId="4" applyNumberFormat="1" applyFont="1" applyBorder="1" applyAlignment="1">
      <alignment horizontal="right" vertical="center"/>
    </xf>
    <xf numFmtId="0" fontId="4" fillId="2" borderId="0" xfId="4" applyFont="1" applyFill="1" applyAlignment="1">
      <alignment horizontal="left" vertical="top"/>
    </xf>
    <xf numFmtId="0" fontId="3" fillId="0" borderId="0" xfId="3" applyAlignment="1" applyProtection="1">
      <alignment horizontal="left" vertical="top"/>
    </xf>
    <xf numFmtId="0" fontId="10" fillId="2" borderId="0" xfId="4" applyFont="1" applyFill="1" applyAlignment="1">
      <alignment horizontal="left" wrapText="1"/>
    </xf>
    <xf numFmtId="0" fontId="10" fillId="2" borderId="0" xfId="4" applyFont="1" applyFill="1" applyBorder="1" applyAlignment="1">
      <alignment horizontal="left" wrapText="1"/>
    </xf>
    <xf numFmtId="3" fontId="10" fillId="2" borderId="0" xfId="4" applyNumberFormat="1" applyFont="1" applyFill="1" applyBorder="1" applyAlignment="1">
      <alignment horizontal="left"/>
    </xf>
    <xf numFmtId="3" fontId="41" fillId="2" borderId="0" xfId="4" applyNumberFormat="1" applyFont="1" applyFill="1" applyBorder="1" applyAlignment="1">
      <alignment horizontal="left"/>
    </xf>
    <xf numFmtId="171" fontId="4" fillId="0" borderId="0" xfId="4" applyNumberFormat="1" applyAlignment="1"/>
    <xf numFmtId="0" fontId="4" fillId="0" borderId="0" xfId="4" applyAlignment="1">
      <alignment horizontal="left"/>
    </xf>
    <xf numFmtId="3" fontId="4" fillId="0" borderId="0" xfId="4" applyNumberFormat="1" applyAlignment="1">
      <alignment horizontal="left"/>
    </xf>
    <xf numFmtId="0" fontId="0" fillId="2" borderId="0" xfId="0" applyFill="1" applyAlignment="1">
      <alignment vertical="top"/>
    </xf>
    <xf numFmtId="0" fontId="0" fillId="2" borderId="0" xfId="0" applyFill="1" applyAlignment="1">
      <alignment horizontal="center"/>
    </xf>
    <xf numFmtId="0" fontId="30" fillId="2" borderId="0" xfId="0" applyFont="1" applyFill="1" applyAlignment="1">
      <alignment vertical="top"/>
    </xf>
    <xf numFmtId="164" fontId="41" fillId="0" borderId="0" xfId="4" applyNumberFormat="1" applyFont="1" applyAlignment="1">
      <alignment horizontal="center" vertical="center"/>
    </xf>
    <xf numFmtId="164" fontId="41" fillId="2" borderId="0" xfId="5" applyNumberFormat="1" applyFont="1" applyFill="1" applyBorder="1" applyAlignment="1">
      <alignment horizontal="center" vertical="center" wrapText="1"/>
    </xf>
    <xf numFmtId="164" fontId="41" fillId="2" borderId="0" xfId="74" applyNumberFormat="1" applyFont="1" applyFill="1" applyBorder="1" applyAlignment="1">
      <alignment horizontal="center" vertical="center" wrapText="1"/>
    </xf>
    <xf numFmtId="171" fontId="4" fillId="2" borderId="0" xfId="4" applyNumberFormat="1" applyFill="1" applyAlignment="1"/>
    <xf numFmtId="3" fontId="38" fillId="0" borderId="0" xfId="4" applyNumberFormat="1" applyFont="1" applyAlignment="1"/>
    <xf numFmtId="0" fontId="41" fillId="2" borderId="0" xfId="4" applyFont="1" applyFill="1" applyAlignment="1"/>
    <xf numFmtId="0" fontId="56" fillId="0" borderId="0" xfId="0" applyFont="1" applyAlignment="1">
      <alignment vertical="center" wrapText="1"/>
    </xf>
    <xf numFmtId="0" fontId="56" fillId="0" borderId="0" xfId="0" applyFont="1" applyAlignment="1">
      <alignment wrapText="1"/>
    </xf>
    <xf numFmtId="3" fontId="64" fillId="0" borderId="8" xfId="4" applyNumberFormat="1" applyFont="1" applyBorder="1" applyAlignment="1"/>
    <xf numFmtId="164" fontId="4" fillId="0" borderId="0" xfId="74" applyNumberFormat="1" applyFont="1" applyAlignment="1"/>
    <xf numFmtId="0" fontId="84" fillId="0" borderId="0" xfId="4" applyFont="1" applyBorder="1">
      <alignment vertical="top"/>
    </xf>
    <xf numFmtId="9" fontId="4" fillId="0" borderId="0" xfId="74" applyFont="1" applyAlignment="1"/>
    <xf numFmtId="0" fontId="11" fillId="0" borderId="0" xfId="4" applyFont="1" applyAlignment="1">
      <alignment horizontal="right" vertical="top"/>
    </xf>
    <xf numFmtId="9" fontId="14" fillId="0" borderId="0" xfId="74" quotePrefix="1" applyFont="1" applyFill="1" applyBorder="1" applyAlignment="1"/>
    <xf numFmtId="3" fontId="0" fillId="0" borderId="0" xfId="0" applyNumberFormat="1"/>
    <xf numFmtId="0" fontId="19" fillId="0" borderId="0" xfId="4" applyFont="1" applyAlignment="1"/>
    <xf numFmtId="0" fontId="19" fillId="2" borderId="0" xfId="4" applyFont="1" applyFill="1" applyBorder="1" applyAlignment="1"/>
    <xf numFmtId="0" fontId="85" fillId="2" borderId="0" xfId="4" applyFont="1" applyFill="1" applyBorder="1" applyAlignment="1">
      <alignment horizontal="center" vertical="center" wrapText="1"/>
    </xf>
    <xf numFmtId="3" fontId="86" fillId="2" borderId="0" xfId="4" applyNumberFormat="1" applyFont="1" applyFill="1" applyBorder="1" applyAlignment="1">
      <alignment horizontal="center" vertical="top"/>
    </xf>
    <xf numFmtId="4" fontId="86" fillId="2" borderId="0" xfId="4" applyNumberFormat="1" applyFont="1" applyFill="1" applyBorder="1" applyAlignment="1"/>
    <xf numFmtId="171" fontId="86" fillId="2" borderId="0" xfId="4" applyNumberFormat="1" applyFont="1" applyFill="1" applyBorder="1" applyAlignment="1"/>
    <xf numFmtId="0" fontId="14" fillId="2" borderId="0" xfId="4" quotePrefix="1" applyFont="1" applyFill="1" applyBorder="1" applyAlignment="1">
      <alignment horizontal="left" wrapText="1"/>
    </xf>
    <xf numFmtId="0" fontId="19" fillId="2" borderId="0" xfId="4" applyFont="1" applyFill="1" applyAlignment="1"/>
    <xf numFmtId="0" fontId="23" fillId="2" borderId="2" xfId="4" applyFont="1" applyFill="1" applyBorder="1" applyAlignment="1"/>
    <xf numFmtId="1" fontId="89" fillId="0" borderId="0" xfId="4" applyNumberFormat="1" applyFont="1" applyAlignment="1">
      <alignment horizontal="center" vertical="top"/>
    </xf>
    <xf numFmtId="1" fontId="41" fillId="0" borderId="0" xfId="4" applyNumberFormat="1" applyFont="1" applyAlignment="1"/>
    <xf numFmtId="0" fontId="41" fillId="0" borderId="0" xfId="4" applyFont="1" applyAlignment="1">
      <alignment horizontal="right"/>
    </xf>
    <xf numFmtId="0" fontId="88" fillId="0" borderId="0" xfId="4" applyFont="1" applyAlignment="1"/>
    <xf numFmtId="3" fontId="41" fillId="0" borderId="0" xfId="4" applyNumberFormat="1" applyFont="1" applyAlignment="1"/>
    <xf numFmtId="1" fontId="0" fillId="0" borderId="0" xfId="0" applyNumberFormat="1" applyAlignment="1">
      <alignment horizontal="center"/>
    </xf>
    <xf numFmtId="176" fontId="0" fillId="0" borderId="0" xfId="0" applyNumberFormat="1" applyAlignment="1">
      <alignment horizontal="center"/>
    </xf>
    <xf numFmtId="3" fontId="87" fillId="0" borderId="0" xfId="4" quotePrefix="1" applyNumberFormat="1" applyFont="1" applyFill="1" applyBorder="1" applyAlignment="1"/>
    <xf numFmtId="3" fontId="41" fillId="2" borderId="0" xfId="4" applyNumberFormat="1" applyFont="1" applyFill="1" applyAlignment="1"/>
    <xf numFmtId="3" fontId="41" fillId="0" borderId="0" xfId="4" applyNumberFormat="1" applyFont="1" applyBorder="1" applyAlignment="1"/>
    <xf numFmtId="3" fontId="37" fillId="0" borderId="0" xfId="4" quotePrefix="1" applyNumberFormat="1" applyFont="1" applyFill="1" applyBorder="1" applyAlignment="1">
      <alignment horizontal="justify" wrapText="1"/>
    </xf>
    <xf numFmtId="3" fontId="90" fillId="0" borderId="0" xfId="4" applyNumberFormat="1" applyFont="1" applyAlignment="1">
      <alignment wrapText="1"/>
    </xf>
    <xf numFmtId="0" fontId="90" fillId="0" borderId="0" xfId="4" applyFont="1" applyAlignment="1">
      <alignment horizontal="justify" wrapText="1"/>
    </xf>
    <xf numFmtId="0" fontId="35" fillId="0" borderId="0" xfId="4" applyFont="1" applyFill="1" applyBorder="1" applyAlignment="1">
      <alignment horizontal="left" vertical="center"/>
    </xf>
    <xf numFmtId="3" fontId="88" fillId="0" borderId="0" xfId="4" applyNumberFormat="1" applyFont="1" applyAlignment="1"/>
    <xf numFmtId="1" fontId="41" fillId="0" borderId="0" xfId="4" applyNumberFormat="1" applyFont="1" applyBorder="1" applyAlignment="1"/>
    <xf numFmtId="1" fontId="88" fillId="0" borderId="0" xfId="4" applyNumberFormat="1" applyFont="1" applyAlignment="1"/>
    <xf numFmtId="1" fontId="40" fillId="0" borderId="0" xfId="4" applyNumberFormat="1" applyFont="1" applyAlignment="1"/>
    <xf numFmtId="3" fontId="20" fillId="0" borderId="0" xfId="4" quotePrefix="1" applyNumberFormat="1" applyFont="1" applyFill="1" applyBorder="1" applyAlignment="1"/>
    <xf numFmtId="3" fontId="22" fillId="0" borderId="0" xfId="4" applyNumberFormat="1" applyFont="1" applyAlignment="1"/>
    <xf numFmtId="0" fontId="4" fillId="2" borderId="0" xfId="4" applyFill="1" applyAlignment="1"/>
    <xf numFmtId="43" fontId="0" fillId="2" borderId="0" xfId="1" applyNumberFormat="1" applyFont="1" applyFill="1"/>
    <xf numFmtId="175" fontId="0" fillId="2" borderId="0" xfId="0" applyNumberFormat="1" applyFill="1"/>
    <xf numFmtId="3" fontId="38" fillId="2" borderId="0" xfId="4" applyNumberFormat="1" applyFont="1" applyFill="1" applyBorder="1" applyAlignment="1"/>
    <xf numFmtId="0" fontId="11" fillId="2" borderId="0" xfId="4" applyFont="1" applyFill="1" applyBorder="1" applyAlignment="1"/>
    <xf numFmtId="0" fontId="3" fillId="2" borderId="0" xfId="3" applyFill="1" applyBorder="1" applyProtection="1">
      <alignment vertical="top"/>
    </xf>
    <xf numFmtId="0" fontId="10" fillId="2" borderId="0" xfId="4" applyFont="1" applyFill="1" applyBorder="1" applyAlignment="1"/>
    <xf numFmtId="0" fontId="4" fillId="0" borderId="0" xfId="4" applyFont="1" applyBorder="1" applyAlignment="1">
      <alignment horizontal="center" vertical="top"/>
    </xf>
    <xf numFmtId="0" fontId="22" fillId="2" borderId="0" xfId="4" applyFont="1" applyFill="1" applyAlignment="1">
      <alignment vertical="center"/>
    </xf>
    <xf numFmtId="0" fontId="4" fillId="2" borderId="0" xfId="4" applyFill="1" applyAlignment="1">
      <alignment horizontal="center"/>
    </xf>
    <xf numFmtId="0" fontId="61" fillId="2" borderId="0" xfId="4" applyFont="1" applyFill="1" applyAlignment="1">
      <alignment horizontal="center" vertical="center"/>
    </xf>
    <xf numFmtId="0" fontId="14" fillId="0" borderId="9" xfId="4" applyFont="1" applyBorder="1" applyAlignment="1">
      <alignment horizontal="left"/>
    </xf>
    <xf numFmtId="0" fontId="17" fillId="0" borderId="0" xfId="4" applyFont="1" applyBorder="1" applyAlignment="1">
      <alignment horizontal="left"/>
    </xf>
    <xf numFmtId="0" fontId="14" fillId="0" borderId="0" xfId="4" applyFont="1" applyBorder="1" applyAlignment="1">
      <alignment horizontal="left"/>
    </xf>
    <xf numFmtId="0" fontId="15" fillId="3" borderId="0" xfId="4" applyFont="1" applyFill="1" applyBorder="1" applyAlignment="1">
      <alignment horizontal="right" vertical="center" wrapText="1"/>
    </xf>
    <xf numFmtId="0" fontId="11" fillId="0" borderId="0" xfId="4" applyFont="1" applyAlignment="1">
      <alignment horizontal="left"/>
    </xf>
    <xf numFmtId="0" fontId="14" fillId="0" borderId="0" xfId="4" applyFont="1" applyFill="1" applyBorder="1" applyAlignment="1">
      <alignment horizontal="left"/>
    </xf>
    <xf numFmtId="0" fontId="9" fillId="3" borderId="2" xfId="4" applyFont="1" applyFill="1" applyBorder="1" applyAlignment="1">
      <alignment horizontal="left" vertical="center" wrapText="1"/>
    </xf>
    <xf numFmtId="1" fontId="8" fillId="3" borderId="2" xfId="4" applyNumberFormat="1" applyFont="1" applyFill="1" applyBorder="1" applyAlignment="1">
      <alignment horizontal="center" vertical="center" wrapText="1"/>
    </xf>
    <xf numFmtId="3" fontId="15" fillId="0" borderId="1" xfId="4" applyNumberFormat="1" applyFont="1" applyBorder="1" applyAlignment="1"/>
    <xf numFmtId="3" fontId="4" fillId="0" borderId="1" xfId="4" applyNumberFormat="1" applyBorder="1" applyAlignment="1"/>
    <xf numFmtId="3" fontId="10" fillId="2" borderId="1" xfId="4" applyNumberFormat="1" applyFont="1" applyFill="1" applyBorder="1" applyAlignment="1">
      <alignment horizontal="right"/>
    </xf>
    <xf numFmtId="3" fontId="15" fillId="0" borderId="2" xfId="4" applyNumberFormat="1" applyFont="1" applyBorder="1" applyAlignment="1"/>
    <xf numFmtId="0" fontId="4" fillId="0" borderId="0" xfId="4" applyAlignment="1"/>
    <xf numFmtId="0" fontId="8" fillId="0" borderId="0" xfId="4" applyFont="1" applyBorder="1" applyAlignment="1">
      <alignment horizontal="center" wrapText="1"/>
    </xf>
    <xf numFmtId="0" fontId="14" fillId="0" borderId="0" xfId="4" applyFont="1" applyFill="1" applyBorder="1" applyAlignment="1">
      <alignment horizontal="justify" vertical="top" wrapText="1"/>
    </xf>
    <xf numFmtId="0" fontId="6" fillId="0" borderId="0" xfId="4" applyFont="1" applyBorder="1" applyAlignment="1">
      <alignment horizontal="center"/>
    </xf>
    <xf numFmtId="0" fontId="6" fillId="0" borderId="0" xfId="4" applyFont="1" applyBorder="1" applyAlignment="1">
      <alignment horizontal="center" wrapText="1"/>
    </xf>
    <xf numFmtId="0" fontId="9" fillId="3" borderId="1" xfId="4" applyFont="1" applyFill="1" applyBorder="1" applyAlignment="1">
      <alignment horizontal="center" vertical="center" wrapText="1"/>
    </xf>
    <xf numFmtId="0" fontId="4" fillId="0" borderId="0" xfId="4" applyFont="1" applyAlignment="1">
      <alignment horizontal="justify" wrapText="1"/>
    </xf>
    <xf numFmtId="0" fontId="12" fillId="3" borderId="0" xfId="4" applyFont="1" applyFill="1" applyBorder="1" applyAlignment="1">
      <alignment horizontal="center" vertical="center" wrapText="1"/>
    </xf>
    <xf numFmtId="0" fontId="8" fillId="0" borderId="0" xfId="4" applyFont="1" applyBorder="1" applyAlignment="1">
      <alignment horizontal="center"/>
    </xf>
    <xf numFmtId="0" fontId="4" fillId="0" borderId="0" xfId="4" applyAlignment="1">
      <alignment horizontal="center"/>
    </xf>
    <xf numFmtId="3" fontId="14" fillId="0" borderId="0" xfId="4" quotePrefix="1" applyNumberFormat="1" applyFont="1" applyFill="1" applyBorder="1" applyAlignment="1">
      <alignment horizontal="justify" wrapText="1"/>
    </xf>
    <xf numFmtId="0" fontId="11" fillId="0" borderId="0" xfId="4" applyFont="1" applyAlignment="1"/>
    <xf numFmtId="0" fontId="29" fillId="0" borderId="0" xfId="4" applyFont="1" applyAlignment="1">
      <alignment horizontal="justify"/>
    </xf>
    <xf numFmtId="0" fontId="4" fillId="0" borderId="0" xfId="4" applyFont="1" applyAlignment="1">
      <alignment wrapText="1"/>
    </xf>
    <xf numFmtId="0" fontId="12" fillId="3" borderId="41" xfId="4" applyFont="1" applyFill="1" applyBorder="1" applyAlignment="1">
      <alignment horizontal="center" vertical="center" wrapText="1"/>
    </xf>
    <xf numFmtId="0" fontId="8" fillId="2" borderId="0" xfId="4" applyFont="1" applyFill="1" applyAlignment="1">
      <alignment horizontal="center" wrapText="1"/>
    </xf>
    <xf numFmtId="0" fontId="8" fillId="0" borderId="45" xfId="4" applyFont="1" applyBorder="1" applyAlignment="1">
      <alignment horizontal="center"/>
    </xf>
    <xf numFmtId="0" fontId="9" fillId="2" borderId="0" xfId="4" applyFont="1" applyFill="1" applyBorder="1" applyAlignment="1">
      <alignment horizontal="center" vertical="center" wrapText="1"/>
    </xf>
    <xf numFmtId="0" fontId="15" fillId="3" borderId="8" xfId="4" applyFont="1" applyFill="1" applyBorder="1" applyAlignment="1">
      <alignment horizontal="center" vertical="center" wrapText="1"/>
    </xf>
    <xf numFmtId="3" fontId="23" fillId="0" borderId="8" xfId="4" applyNumberFormat="1" applyFont="1" applyBorder="1" applyAlignment="1">
      <alignment horizontal="right" vertical="center"/>
    </xf>
    <xf numFmtId="3" fontId="8" fillId="10" borderId="8" xfId="4" applyNumberFormat="1" applyFont="1" applyFill="1" applyBorder="1" applyAlignment="1">
      <alignment horizontal="right" vertical="center"/>
    </xf>
    <xf numFmtId="0" fontId="29" fillId="0" borderId="0" xfId="4" applyFont="1" applyAlignment="1">
      <alignment horizontal="center" wrapText="1"/>
    </xf>
    <xf numFmtId="0" fontId="29" fillId="0" borderId="0" xfId="4" applyFont="1" applyAlignment="1">
      <alignment wrapText="1"/>
    </xf>
    <xf numFmtId="0" fontId="10" fillId="3" borderId="8" xfId="4" applyFont="1" applyFill="1" applyBorder="1" applyAlignment="1">
      <alignment horizontal="center"/>
    </xf>
    <xf numFmtId="0" fontId="10" fillId="3" borderId="8" xfId="4" applyFont="1" applyFill="1" applyBorder="1" applyAlignment="1">
      <alignment horizontal="center" vertical="center" wrapText="1"/>
    </xf>
    <xf numFmtId="0" fontId="8" fillId="5" borderId="0" xfId="4" applyFont="1" applyFill="1" applyBorder="1" applyAlignment="1">
      <alignment horizontal="center"/>
    </xf>
    <xf numFmtId="4" fontId="8" fillId="5" borderId="8" xfId="4" applyNumberFormat="1" applyFont="1" applyFill="1" applyBorder="1" applyAlignment="1">
      <alignment horizontal="center" vertical="top"/>
    </xf>
    <xf numFmtId="0" fontId="8" fillId="5" borderId="8" xfId="4" applyFont="1" applyFill="1" applyBorder="1" applyAlignment="1">
      <alignment horizontal="center" vertical="top"/>
    </xf>
    <xf numFmtId="0" fontId="10" fillId="0" borderId="0" xfId="4" applyFont="1" applyBorder="1" applyAlignment="1">
      <alignment horizontal="center" vertical="center" wrapText="1"/>
    </xf>
    <xf numFmtId="0" fontId="92" fillId="2" borderId="0" xfId="2" applyFont="1" applyFill="1" applyBorder="1" applyAlignment="1">
      <alignment vertical="center"/>
    </xf>
    <xf numFmtId="0" fontId="2" fillId="2" borderId="0" xfId="2" applyFont="1" applyFill="1" applyBorder="1"/>
    <xf numFmtId="0" fontId="3" fillId="0" borderId="0" xfId="3" applyAlignment="1" applyProtection="1">
      <alignment horizontal="center"/>
    </xf>
    <xf numFmtId="0" fontId="2" fillId="2" borderId="0" xfId="2" applyFont="1" applyFill="1" applyBorder="1" applyAlignment="1">
      <alignment horizontal="left"/>
    </xf>
    <xf numFmtId="0" fontId="1" fillId="0" borderId="0" xfId="0" applyFont="1" applyAlignment="1">
      <alignment horizontal="center" vertical="top"/>
    </xf>
    <xf numFmtId="0" fontId="93" fillId="2" borderId="0" xfId="2" applyFont="1" applyFill="1" applyBorder="1"/>
    <xf numFmtId="0" fontId="0" fillId="0" borderId="0" xfId="0" applyAlignment="1">
      <alignment vertical="top" wrapText="1"/>
    </xf>
    <xf numFmtId="0" fontId="92" fillId="2" borderId="0" xfId="2" applyFont="1" applyFill="1" applyBorder="1" applyAlignment="1">
      <alignment vertical="center" wrapText="1"/>
    </xf>
    <xf numFmtId="0" fontId="82" fillId="0" borderId="59" xfId="0" applyFont="1" applyBorder="1" applyAlignment="1">
      <alignment wrapText="1"/>
    </xf>
    <xf numFmtId="0" fontId="82" fillId="0" borderId="28" xfId="0" applyFont="1" applyBorder="1" applyAlignment="1">
      <alignment wrapText="1"/>
    </xf>
    <xf numFmtId="0" fontId="94" fillId="0" borderId="28" xfId="0" applyFont="1" applyBorder="1" applyAlignment="1">
      <alignment wrapText="1"/>
    </xf>
    <xf numFmtId="0" fontId="0" fillId="0" borderId="0" xfId="0" applyAlignment="1"/>
    <xf numFmtId="0" fontId="98" fillId="0" borderId="0" xfId="3" applyFont="1" applyProtection="1">
      <alignment vertical="top"/>
    </xf>
    <xf numFmtId="0" fontId="4" fillId="0" borderId="0" xfId="4" applyAlignment="1"/>
    <xf numFmtId="0" fontId="99" fillId="0" borderId="0" xfId="0" applyFont="1" applyAlignment="1">
      <alignment horizontal="center"/>
    </xf>
    <xf numFmtId="0" fontId="99" fillId="0" borderId="0" xfId="0" applyFont="1"/>
    <xf numFmtId="0" fontId="11" fillId="0" borderId="0" xfId="61" applyFont="1" applyFill="1" applyAlignment="1"/>
    <xf numFmtId="0" fontId="3" fillId="0" borderId="0" xfId="3" quotePrefix="1" applyFill="1" applyAlignment="1" applyProtection="1"/>
    <xf numFmtId="0" fontId="11" fillId="0" borderId="61" xfId="61" applyFont="1" applyFill="1" applyBorder="1" applyAlignment="1"/>
    <xf numFmtId="0" fontId="10" fillId="3" borderId="62" xfId="61" applyFont="1" applyFill="1" applyBorder="1" applyAlignment="1">
      <alignment horizontal="left"/>
    </xf>
    <xf numFmtId="0" fontId="10" fillId="3" borderId="62" xfId="61" applyFont="1" applyFill="1" applyBorder="1" applyAlignment="1">
      <alignment horizontal="center"/>
    </xf>
    <xf numFmtId="0" fontId="23" fillId="48" borderId="63" xfId="61" applyFont="1" applyFill="1" applyBorder="1" applyAlignment="1">
      <alignment vertical="center"/>
    </xf>
    <xf numFmtId="3" fontId="23" fillId="48" borderId="63" xfId="61" applyNumberFormat="1" applyFont="1" applyFill="1" applyBorder="1" applyAlignment="1">
      <alignment vertical="center"/>
    </xf>
    <xf numFmtId="0" fontId="23" fillId="48" borderId="64" xfId="61" applyFont="1" applyFill="1" applyBorder="1" applyAlignment="1">
      <alignment vertical="center"/>
    </xf>
    <xf numFmtId="3" fontId="23" fillId="48" borderId="64" xfId="61" applyNumberFormat="1" applyFont="1" applyFill="1" applyBorder="1" applyAlignment="1">
      <alignment vertical="center"/>
    </xf>
    <xf numFmtId="0" fontId="10" fillId="4" borderId="65" xfId="61" applyFont="1" applyFill="1" applyBorder="1" applyAlignment="1">
      <alignment horizontal="left" vertical="center"/>
    </xf>
    <xf numFmtId="165" fontId="10" fillId="4" borderId="65" xfId="7" applyNumberFormat="1" applyFont="1" applyFill="1" applyBorder="1" applyAlignment="1">
      <alignment vertical="center"/>
    </xf>
    <xf numFmtId="165" fontId="11" fillId="0" borderId="0" xfId="61" applyNumberFormat="1" applyFont="1" applyFill="1" applyAlignment="1"/>
    <xf numFmtId="0" fontId="23" fillId="48" borderId="66" xfId="61" applyFont="1" applyFill="1" applyBorder="1" applyAlignment="1">
      <alignment vertical="center"/>
    </xf>
    <xf numFmtId="3" fontId="23" fillId="48" borderId="66" xfId="61" applyNumberFormat="1" applyFont="1" applyFill="1" applyBorder="1" applyAlignment="1">
      <alignment vertical="center"/>
    </xf>
    <xf numFmtId="0" fontId="10" fillId="0" borderId="0" xfId="61" applyFont="1" applyFill="1" applyBorder="1" applyAlignment="1">
      <alignment horizontal="left" vertical="center"/>
    </xf>
    <xf numFmtId="165" fontId="10" fillId="0" borderId="0" xfId="7" applyNumberFormat="1" applyFont="1" applyFill="1" applyBorder="1" applyAlignment="1">
      <alignment vertical="center"/>
    </xf>
    <xf numFmtId="0" fontId="23" fillId="0" borderId="0" xfId="61" applyFont="1" applyFill="1" applyAlignment="1"/>
    <xf numFmtId="0" fontId="4" fillId="0" borderId="0" xfId="61" applyFont="1" applyFill="1" applyBorder="1" applyAlignment="1"/>
    <xf numFmtId="0" fontId="11" fillId="0" borderId="0" xfId="61" applyFont="1" applyFill="1" applyBorder="1" applyAlignment="1"/>
    <xf numFmtId="0" fontId="11" fillId="0" borderId="0" xfId="61" applyFont="1" applyFill="1" applyAlignment="1">
      <alignment horizontal="centerContinuous"/>
    </xf>
    <xf numFmtId="0" fontId="11" fillId="0" borderId="67" xfId="61" applyFont="1" applyFill="1" applyBorder="1" applyAlignment="1">
      <alignment horizontal="center" vertical="center"/>
    </xf>
    <xf numFmtId="0" fontId="10" fillId="3" borderId="62" xfId="61" applyFont="1" applyFill="1" applyBorder="1" applyAlignment="1">
      <alignment horizontal="center" vertical="center" wrapText="1"/>
    </xf>
    <xf numFmtId="0" fontId="10" fillId="3" borderId="62" xfId="61" applyFont="1" applyFill="1" applyBorder="1" applyAlignment="1">
      <alignment horizontal="center" vertical="center"/>
    </xf>
    <xf numFmtId="3" fontId="23" fillId="4" borderId="63" xfId="61" applyNumberFormat="1" applyFont="1" applyFill="1" applyBorder="1" applyAlignment="1">
      <alignment vertical="center"/>
    </xf>
    <xf numFmtId="0" fontId="23" fillId="48" borderId="68" xfId="61" applyFont="1" applyFill="1" applyBorder="1" applyAlignment="1">
      <alignment vertical="center"/>
    </xf>
    <xf numFmtId="3" fontId="23" fillId="48" borderId="68" xfId="61" applyNumberFormat="1" applyFont="1" applyFill="1" applyBorder="1" applyAlignment="1">
      <alignment vertical="center"/>
    </xf>
    <xf numFmtId="3" fontId="23" fillId="4" borderId="68" xfId="61" applyNumberFormat="1" applyFont="1" applyFill="1" applyBorder="1" applyAlignment="1">
      <alignment vertical="center"/>
    </xf>
    <xf numFmtId="3" fontId="23" fillId="4" borderId="66" xfId="61" applyNumberFormat="1" applyFont="1" applyFill="1" applyBorder="1" applyAlignment="1">
      <alignment vertical="center"/>
    </xf>
    <xf numFmtId="165" fontId="10" fillId="4" borderId="69" xfId="7" applyNumberFormat="1" applyFont="1" applyFill="1" applyBorder="1" applyAlignment="1">
      <alignment vertical="center"/>
    </xf>
    <xf numFmtId="0" fontId="45" fillId="0" borderId="0" xfId="61" applyFont="1" applyFill="1" applyBorder="1" applyAlignment="1"/>
    <xf numFmtId="3" fontId="11" fillId="0" borderId="0" xfId="61" applyNumberFormat="1" applyFont="1" applyFill="1" applyBorder="1" applyAlignment="1"/>
    <xf numFmtId="3" fontId="11" fillId="0" borderId="0" xfId="61" applyNumberFormat="1" applyFont="1" applyFill="1" applyAlignment="1"/>
    <xf numFmtId="0" fontId="11" fillId="0" borderId="67" xfId="61" applyFont="1" applyFill="1" applyBorder="1" applyAlignment="1"/>
    <xf numFmtId="0" fontId="4" fillId="0" borderId="67" xfId="61" applyFont="1" applyFill="1" applyBorder="1" applyAlignment="1"/>
    <xf numFmtId="0" fontId="10" fillId="3" borderId="62" xfId="61" applyFont="1" applyFill="1" applyBorder="1" applyAlignment="1">
      <alignment horizontal="left" vertical="top"/>
    </xf>
    <xf numFmtId="0" fontId="4" fillId="0" borderId="0" xfId="61" applyFont="1" applyFill="1" applyAlignment="1"/>
    <xf numFmtId="0" fontId="10" fillId="3" borderId="70" xfId="61" applyFont="1" applyFill="1" applyBorder="1" applyAlignment="1">
      <alignment horizontal="left"/>
    </xf>
    <xf numFmtId="0" fontId="10" fillId="3" borderId="70" xfId="61" applyFont="1" applyFill="1" applyBorder="1" applyAlignment="1">
      <alignment horizontal="center" vertical="center" wrapText="1"/>
    </xf>
    <xf numFmtId="0" fontId="10" fillId="3" borderId="70" xfId="61" applyFont="1" applyFill="1" applyBorder="1" applyAlignment="1">
      <alignment horizontal="center" vertical="center"/>
    </xf>
    <xf numFmtId="0" fontId="10" fillId="3" borderId="71" xfId="61" applyFont="1" applyFill="1" applyBorder="1" applyAlignment="1">
      <alignment horizontal="left"/>
    </xf>
    <xf numFmtId="0" fontId="10" fillId="3" borderId="71" xfId="61" applyFont="1" applyFill="1" applyBorder="1" applyAlignment="1">
      <alignment horizontal="center" vertical="center" wrapText="1"/>
    </xf>
    <xf numFmtId="0" fontId="10" fillId="3" borderId="71" xfId="61" applyFont="1" applyFill="1" applyBorder="1" applyAlignment="1">
      <alignment horizontal="center" vertical="center"/>
    </xf>
    <xf numFmtId="3" fontId="23" fillId="48" borderId="68" xfId="6771" applyNumberFormat="1" applyFont="1" applyFill="1" applyBorder="1" applyAlignment="1">
      <alignment vertical="center"/>
    </xf>
    <xf numFmtId="174" fontId="4" fillId="0" borderId="0" xfId="61" applyNumberFormat="1" applyFont="1" applyFill="1" applyAlignment="1"/>
    <xf numFmtId="177" fontId="4" fillId="0" borderId="0" xfId="61" applyNumberFormat="1" applyFont="1" applyFill="1" applyAlignment="1"/>
    <xf numFmtId="3" fontId="4" fillId="0" borderId="0" xfId="61" applyNumberFormat="1" applyFont="1" applyFill="1" applyAlignment="1"/>
    <xf numFmtId="165" fontId="4" fillId="0" borderId="0" xfId="61" applyNumberFormat="1" applyFont="1" applyFill="1" applyAlignment="1"/>
    <xf numFmtId="165" fontId="8" fillId="0" borderId="0" xfId="7" applyNumberFormat="1" applyFont="1" applyFill="1" applyAlignment="1"/>
    <xf numFmtId="165" fontId="11" fillId="0" borderId="0" xfId="7" applyNumberFormat="1" applyFont="1" applyFill="1" applyAlignment="1"/>
    <xf numFmtId="0" fontId="10" fillId="3" borderId="62" xfId="61" applyFont="1" applyFill="1" applyBorder="1" applyAlignment="1">
      <alignment horizontal="left" vertical="center"/>
    </xf>
    <xf numFmtId="9" fontId="11" fillId="0" borderId="0" xfId="7" applyNumberFormat="1" applyFont="1" applyFill="1" applyAlignment="1"/>
    <xf numFmtId="178" fontId="11" fillId="0" borderId="0" xfId="7" applyNumberFormat="1" applyFont="1" applyFill="1" applyAlignment="1"/>
    <xf numFmtId="164" fontId="11" fillId="0" borderId="0" xfId="61" applyNumberFormat="1" applyFont="1" applyFill="1" applyAlignment="1"/>
    <xf numFmtId="174" fontId="11" fillId="0" borderId="0" xfId="7" applyNumberFormat="1" applyFont="1" applyFill="1" applyAlignment="1"/>
    <xf numFmtId="174" fontId="11" fillId="0" borderId="0" xfId="61" applyNumberFormat="1" applyFont="1" applyFill="1" applyAlignment="1"/>
    <xf numFmtId="174" fontId="8" fillId="0" borderId="0" xfId="7" applyNumberFormat="1" applyFont="1" applyFill="1" applyAlignment="1"/>
    <xf numFmtId="165" fontId="8" fillId="0" borderId="0" xfId="61" applyNumberFormat="1" applyFont="1" applyFill="1" applyAlignment="1"/>
    <xf numFmtId="9" fontId="11" fillId="0" borderId="0" xfId="61" applyNumberFormat="1" applyFont="1" applyFill="1" applyAlignment="1"/>
    <xf numFmtId="3" fontId="102" fillId="48" borderId="63" xfId="61" applyNumberFormat="1" applyFont="1" applyFill="1" applyBorder="1" applyAlignment="1">
      <alignment vertical="center"/>
    </xf>
    <xf numFmtId="3" fontId="102" fillId="48" borderId="68" xfId="61" applyNumberFormat="1" applyFont="1" applyFill="1" applyBorder="1" applyAlignment="1">
      <alignment vertical="center"/>
    </xf>
    <xf numFmtId="0" fontId="4" fillId="0" borderId="0" xfId="61" applyFont="1" applyFill="1" applyBorder="1" applyAlignment="1">
      <alignment vertical="top"/>
    </xf>
    <xf numFmtId="0" fontId="103" fillId="0" borderId="0" xfId="6771" applyFont="1" applyFill="1" applyBorder="1" applyAlignment="1">
      <alignment horizontal="left" vertical="top"/>
    </xf>
    <xf numFmtId="165" fontId="4" fillId="0" borderId="0" xfId="7" applyNumberFormat="1" applyFont="1" applyFill="1" applyAlignment="1"/>
    <xf numFmtId="0" fontId="15" fillId="0" borderId="0" xfId="6771" applyFont="1" applyAlignment="1">
      <alignment horizontal="center" vertical="center"/>
    </xf>
    <xf numFmtId="165" fontId="15" fillId="0" borderId="0" xfId="6771" applyNumberFormat="1" applyFont="1" applyAlignment="1">
      <alignment horizontal="center" vertical="center"/>
    </xf>
    <xf numFmtId="3" fontId="8" fillId="0" borderId="0" xfId="61" applyNumberFormat="1" applyFont="1" applyFill="1" applyBorder="1" applyAlignment="1"/>
    <xf numFmtId="0" fontId="8" fillId="0" borderId="0" xfId="61" applyFont="1" applyFill="1" applyAlignment="1"/>
    <xf numFmtId="0" fontId="20" fillId="0" borderId="0" xfId="61" applyFont="1" applyFill="1" applyAlignment="1"/>
    <xf numFmtId="3" fontId="11" fillId="0" borderId="0" xfId="61" applyNumberFormat="1" applyFill="1">
      <alignment vertical="top"/>
    </xf>
    <xf numFmtId="0" fontId="11" fillId="0" borderId="0" xfId="61" applyFont="1" applyFill="1" applyBorder="1" applyAlignment="1">
      <alignment horizontal="centerContinuous"/>
    </xf>
    <xf numFmtId="179" fontId="23" fillId="0" borderId="0" xfId="61" applyNumberFormat="1" applyFont="1" applyFill="1" applyBorder="1" applyAlignment="1">
      <alignment horizontal="centerContinuous"/>
    </xf>
    <xf numFmtId="174" fontId="8" fillId="0" borderId="0" xfId="61" applyNumberFormat="1" applyFont="1" applyFill="1" applyAlignment="1"/>
    <xf numFmtId="0" fontId="23" fillId="0" borderId="73" xfId="61" applyFont="1" applyFill="1" applyBorder="1" applyAlignment="1">
      <alignment horizontal="center"/>
    </xf>
    <xf numFmtId="0" fontId="104" fillId="0" borderId="0" xfId="61" applyFont="1" applyFill="1" applyBorder="1" applyAlignment="1"/>
    <xf numFmtId="165" fontId="8" fillId="0" borderId="0" xfId="7" applyNumberFormat="1" applyFont="1" applyFill="1" applyBorder="1" applyAlignment="1"/>
    <xf numFmtId="0" fontId="15" fillId="0" borderId="0" xfId="6771" applyFont="1" applyFill="1" applyBorder="1" applyAlignment="1">
      <alignment horizontal="center" vertical="center"/>
    </xf>
    <xf numFmtId="2" fontId="11" fillId="0" borderId="0" xfId="61" applyNumberFormat="1" applyFont="1" applyFill="1" applyBorder="1" applyAlignment="1"/>
    <xf numFmtId="174" fontId="104" fillId="0" borderId="0" xfId="61" applyNumberFormat="1" applyFont="1" applyFill="1" applyBorder="1" applyAlignment="1"/>
    <xf numFmtId="165" fontId="11" fillId="0" borderId="0" xfId="7" applyNumberFormat="1" applyFont="1" applyFill="1" applyBorder="1" applyAlignment="1"/>
    <xf numFmtId="0" fontId="23" fillId="0" borderId="0" xfId="61" applyFont="1" applyFill="1" applyBorder="1" applyAlignment="1">
      <alignment vertical="center"/>
    </xf>
    <xf numFmtId="180" fontId="11" fillId="0" borderId="0" xfId="61" applyNumberFormat="1" applyFont="1" applyFill="1" applyBorder="1" applyAlignment="1"/>
    <xf numFmtId="174" fontId="11" fillId="0" borderId="0" xfId="61" applyNumberFormat="1" applyFont="1" applyFill="1" applyBorder="1" applyAlignment="1"/>
    <xf numFmtId="174" fontId="8" fillId="0" borderId="0" xfId="61" applyNumberFormat="1" applyFont="1" applyFill="1" applyBorder="1" applyAlignment="1"/>
    <xf numFmtId="0" fontId="12" fillId="4" borderId="65" xfId="61" applyFont="1" applyFill="1" applyBorder="1" applyAlignment="1">
      <alignment horizontal="left" vertical="center"/>
    </xf>
    <xf numFmtId="165" fontId="12" fillId="4" borderId="65" xfId="7" applyNumberFormat="1" applyFont="1" applyFill="1" applyBorder="1" applyAlignment="1">
      <alignment vertical="center"/>
    </xf>
    <xf numFmtId="3" fontId="12" fillId="4" borderId="69" xfId="7" applyNumberFormat="1" applyFont="1" applyFill="1" applyBorder="1" applyAlignment="1">
      <alignment vertical="center"/>
    </xf>
    <xf numFmtId="0" fontId="12" fillId="0" borderId="0" xfId="61" applyFont="1" applyFill="1" applyBorder="1" applyAlignment="1">
      <alignment horizontal="left" vertical="center"/>
    </xf>
    <xf numFmtId="165" fontId="12" fillId="0" borderId="0" xfId="7" applyNumberFormat="1" applyFont="1" applyFill="1" applyBorder="1" applyAlignment="1">
      <alignment vertical="center"/>
    </xf>
    <xf numFmtId="165" fontId="11" fillId="0" borderId="0" xfId="7" applyNumberFormat="1" applyFont="1" applyFill="1" applyBorder="1" applyAlignment="1">
      <alignment horizontal="center" vertical="center"/>
    </xf>
    <xf numFmtId="165" fontId="105" fillId="0" borderId="0" xfId="7" applyNumberFormat="1" applyFont="1" applyFill="1" applyBorder="1" applyAlignment="1"/>
    <xf numFmtId="0" fontId="11" fillId="0" borderId="0" xfId="61" applyFill="1" applyAlignment="1"/>
    <xf numFmtId="0" fontId="10" fillId="0" borderId="0" xfId="61" applyFont="1" applyFill="1" applyAlignment="1">
      <alignment horizontal="centerContinuous"/>
    </xf>
    <xf numFmtId="0" fontId="10" fillId="14" borderId="62" xfId="61" applyFont="1" applyFill="1" applyBorder="1" applyAlignment="1">
      <alignment horizontal="center"/>
    </xf>
    <xf numFmtId="0" fontId="10" fillId="14" borderId="76" xfId="61" applyFont="1" applyFill="1" applyBorder="1" applyAlignment="1">
      <alignment horizontal="center"/>
    </xf>
    <xf numFmtId="3" fontId="102" fillId="4" borderId="63" xfId="61" applyNumberFormat="1" applyFont="1" applyFill="1" applyBorder="1" applyAlignment="1">
      <alignment vertical="center"/>
    </xf>
    <xf numFmtId="165" fontId="23" fillId="0" borderId="0" xfId="7" applyNumberFormat="1" applyFont="1" applyFill="1" applyAlignment="1"/>
    <xf numFmtId="3" fontId="102" fillId="4" borderId="68" xfId="61" applyNumberFormat="1" applyFont="1" applyFill="1" applyBorder="1" applyAlignment="1">
      <alignment vertical="center"/>
    </xf>
    <xf numFmtId="3" fontId="102" fillId="48" borderId="66" xfId="61" applyNumberFormat="1" applyFont="1" applyFill="1" applyBorder="1" applyAlignment="1">
      <alignment vertical="center"/>
    </xf>
    <xf numFmtId="3" fontId="102" fillId="4" borderId="66" xfId="61" applyNumberFormat="1" applyFont="1" applyFill="1" applyBorder="1" applyAlignment="1">
      <alignment vertical="center"/>
    </xf>
    <xf numFmtId="0" fontId="10" fillId="4" borderId="69" xfId="61" applyFont="1" applyFill="1" applyBorder="1" applyAlignment="1">
      <alignment horizontal="left" vertical="center"/>
    </xf>
    <xf numFmtId="165" fontId="12" fillId="4" borderId="77" xfId="7" applyNumberFormat="1" applyFont="1" applyFill="1" applyBorder="1" applyAlignment="1">
      <alignment vertical="center"/>
    </xf>
    <xf numFmtId="9" fontId="23" fillId="0" borderId="0" xfId="61" applyNumberFormat="1" applyFont="1" applyFill="1" applyAlignment="1"/>
    <xf numFmtId="0" fontId="20" fillId="48" borderId="0" xfId="61" applyFont="1" applyFill="1" applyBorder="1" applyAlignment="1">
      <alignment vertical="center"/>
    </xf>
    <xf numFmtId="0" fontId="4" fillId="0" borderId="0" xfId="6771" applyFill="1" applyAlignment="1"/>
    <xf numFmtId="0" fontId="23" fillId="0" borderId="0" xfId="61" applyFont="1" applyFill="1" applyAlignment="1">
      <alignment horizontal="centerContinuous"/>
    </xf>
    <xf numFmtId="165" fontId="0" fillId="0" borderId="0" xfId="7" applyNumberFormat="1" applyFont="1" applyFill="1" applyAlignment="1"/>
    <xf numFmtId="0" fontId="15" fillId="0" borderId="0" xfId="6771" applyFont="1" applyBorder="1" applyAlignment="1">
      <alignment horizontal="center" vertical="center"/>
    </xf>
    <xf numFmtId="165" fontId="103" fillId="0" borderId="0" xfId="7" applyNumberFormat="1" applyFont="1" applyFill="1" applyBorder="1" applyAlignment="1">
      <alignment horizontal="right" vertical="top"/>
    </xf>
    <xf numFmtId="165" fontId="0" fillId="0" borderId="0" xfId="7" applyNumberFormat="1" applyFont="1" applyFill="1" applyBorder="1" applyAlignment="1"/>
    <xf numFmtId="0" fontId="11" fillId="0" borderId="0" xfId="61" applyFill="1" applyBorder="1" applyAlignment="1"/>
    <xf numFmtId="0" fontId="10" fillId="0" borderId="0" xfId="61" applyFont="1" applyFill="1" applyBorder="1" applyAlignment="1"/>
    <xf numFmtId="3" fontId="10" fillId="0" borderId="0" xfId="61" applyNumberFormat="1" applyFont="1" applyFill="1" applyBorder="1" applyAlignment="1"/>
    <xf numFmtId="0" fontId="23" fillId="0" borderId="0" xfId="61" applyFont="1" applyFill="1" applyBorder="1" applyAlignment="1"/>
    <xf numFmtId="0" fontId="10" fillId="3" borderId="78" xfId="61" applyFont="1" applyFill="1" applyBorder="1" applyAlignment="1">
      <alignment horizontal="centerContinuous"/>
    </xf>
    <xf numFmtId="0" fontId="10" fillId="3" borderId="79" xfId="61" applyFont="1" applyFill="1" applyBorder="1" applyAlignment="1">
      <alignment horizontal="centerContinuous"/>
    </xf>
    <xf numFmtId="0" fontId="10" fillId="14" borderId="80" xfId="61" applyFont="1" applyFill="1" applyBorder="1" applyAlignment="1">
      <alignment horizontal="center"/>
    </xf>
    <xf numFmtId="0" fontId="10" fillId="14" borderId="81" xfId="61" applyFont="1" applyFill="1" applyBorder="1" applyAlignment="1">
      <alignment horizontal="center"/>
    </xf>
    <xf numFmtId="0" fontId="10" fillId="14" borderId="82" xfId="61" applyFont="1" applyFill="1" applyBorder="1" applyAlignment="1">
      <alignment horizontal="center"/>
    </xf>
    <xf numFmtId="3" fontId="11" fillId="0" borderId="0" xfId="61" applyNumberFormat="1" applyFill="1" applyAlignment="1"/>
    <xf numFmtId="3" fontId="23" fillId="48" borderId="84" xfId="61" applyNumberFormat="1" applyFont="1" applyFill="1" applyBorder="1" applyAlignment="1">
      <alignment vertical="center"/>
    </xf>
    <xf numFmtId="3" fontId="23" fillId="4" borderId="84" xfId="61" applyNumberFormat="1" applyFont="1" applyFill="1" applyBorder="1" applyAlignment="1">
      <alignment vertical="center"/>
    </xf>
    <xf numFmtId="3" fontId="23" fillId="4" borderId="85" xfId="61" applyNumberFormat="1" applyFont="1" applyFill="1" applyBorder="1" applyAlignment="1">
      <alignment vertical="center"/>
    </xf>
    <xf numFmtId="0" fontId="107" fillId="0" borderId="0" xfId="61" applyFont="1" applyFill="1" applyBorder="1" applyAlignment="1"/>
    <xf numFmtId="0" fontId="108" fillId="0" borderId="0" xfId="61" applyFont="1" applyFill="1" applyBorder="1" applyAlignment="1"/>
    <xf numFmtId="0" fontId="33" fillId="0" borderId="0" xfId="25" applyFill="1" applyBorder="1" applyAlignment="1" applyProtection="1"/>
    <xf numFmtId="0" fontId="10" fillId="3" borderId="75" xfId="61" applyFont="1" applyFill="1" applyBorder="1" applyAlignment="1">
      <alignment horizontal="centerContinuous"/>
    </xf>
    <xf numFmtId="0" fontId="10" fillId="4" borderId="86" xfId="61" applyFont="1" applyFill="1" applyBorder="1" applyAlignment="1">
      <alignment horizontal="left" vertical="center"/>
    </xf>
    <xf numFmtId="165" fontId="10" fillId="4" borderId="87" xfId="7" applyNumberFormat="1" applyFont="1" applyFill="1" applyBorder="1" applyAlignment="1">
      <alignment vertical="center"/>
    </xf>
    <xf numFmtId="0" fontId="10" fillId="3" borderId="0" xfId="61" applyFont="1" applyFill="1" applyBorder="1" applyAlignment="1"/>
    <xf numFmtId="0" fontId="23" fillId="48" borderId="68" xfId="61" applyFont="1" applyFill="1" applyBorder="1" applyAlignment="1">
      <alignment horizontal="left" vertical="center"/>
    </xf>
    <xf numFmtId="3" fontId="10" fillId="4" borderId="86" xfId="61" applyNumberFormat="1" applyFont="1" applyFill="1" applyBorder="1" applyAlignment="1">
      <alignment horizontal="right" vertical="center"/>
    </xf>
    <xf numFmtId="3" fontId="11" fillId="0" borderId="0" xfId="61" applyNumberFormat="1" applyFont="1" applyFill="1" applyBorder="1" applyAlignment="1">
      <alignment horizontal="center"/>
    </xf>
    <xf numFmtId="10" fontId="0" fillId="0" borderId="0" xfId="5" applyNumberFormat="1" applyFont="1" applyFill="1" applyAlignment="1"/>
    <xf numFmtId="3" fontId="10" fillId="0" borderId="0" xfId="61" applyNumberFormat="1" applyFont="1" applyFill="1" applyBorder="1" applyAlignment="1">
      <alignment horizontal="right" vertical="center"/>
    </xf>
    <xf numFmtId="0" fontId="11" fillId="0" borderId="45" xfId="61" applyFont="1" applyFill="1" applyBorder="1" applyAlignment="1"/>
    <xf numFmtId="0" fontId="10" fillId="3" borderId="71" xfId="61" applyFont="1" applyFill="1" applyBorder="1" applyAlignment="1">
      <alignment horizontal="left" vertical="center"/>
    </xf>
    <xf numFmtId="3" fontId="23" fillId="48" borderId="88" xfId="61" applyNumberFormat="1" applyFont="1" applyFill="1" applyBorder="1" applyAlignment="1">
      <alignment vertical="center"/>
    </xf>
    <xf numFmtId="165" fontId="10" fillId="4" borderId="89" xfId="7" applyNumberFormat="1" applyFont="1" applyFill="1" applyBorder="1" applyAlignment="1">
      <alignment vertical="center"/>
    </xf>
    <xf numFmtId="165" fontId="10" fillId="4" borderId="90" xfId="7" applyNumberFormat="1" applyFont="1" applyFill="1" applyBorder="1" applyAlignment="1">
      <alignment vertical="center"/>
    </xf>
    <xf numFmtId="0" fontId="35" fillId="0" borderId="0" xfId="61" applyNumberFormat="1" applyFont="1" applyFill="1" applyAlignment="1"/>
    <xf numFmtId="0" fontId="33" fillId="0" borderId="0" xfId="25" applyFill="1" applyAlignment="1" applyProtection="1"/>
    <xf numFmtId="165" fontId="23" fillId="48" borderId="63" xfId="61" applyNumberFormat="1" applyFont="1" applyFill="1" applyBorder="1" applyAlignment="1">
      <alignment vertical="center"/>
    </xf>
    <xf numFmtId="165" fontId="23" fillId="48" borderId="68" xfId="61" applyNumberFormat="1" applyFont="1" applyFill="1" applyBorder="1" applyAlignment="1">
      <alignment vertical="center"/>
    </xf>
    <xf numFmtId="0" fontId="23" fillId="48" borderId="91" xfId="61" applyFont="1" applyFill="1" applyBorder="1" applyAlignment="1">
      <alignment vertical="center"/>
    </xf>
    <xf numFmtId="165" fontId="23" fillId="48" borderId="92" xfId="61" applyNumberFormat="1" applyFont="1" applyFill="1" applyBorder="1" applyAlignment="1">
      <alignment vertical="center"/>
    </xf>
    <xf numFmtId="165" fontId="23" fillId="48" borderId="0" xfId="61" applyNumberFormat="1" applyFont="1" applyFill="1" applyBorder="1" applyAlignment="1">
      <alignment vertical="center"/>
    </xf>
    <xf numFmtId="0" fontId="10" fillId="4" borderId="93" xfId="61" applyFont="1" applyFill="1" applyBorder="1" applyAlignment="1">
      <alignment horizontal="left" vertical="center"/>
    </xf>
    <xf numFmtId="165" fontId="10" fillId="4" borderId="94" xfId="7" applyNumberFormat="1" applyFont="1" applyFill="1" applyBorder="1" applyAlignment="1">
      <alignment vertical="center"/>
    </xf>
    <xf numFmtId="165" fontId="10" fillId="4" borderId="95" xfId="7" applyNumberFormat="1" applyFont="1" applyFill="1" applyBorder="1" applyAlignment="1">
      <alignment vertical="center"/>
    </xf>
    <xf numFmtId="0" fontId="11" fillId="0" borderId="0" xfId="61" applyAlignment="1"/>
    <xf numFmtId="0" fontId="10" fillId="3" borderId="71" xfId="61" applyFont="1" applyFill="1" applyBorder="1" applyAlignment="1">
      <alignment horizontal="center"/>
    </xf>
    <xf numFmtId="165" fontId="10" fillId="4" borderId="96" xfId="7" applyNumberFormat="1" applyFont="1" applyFill="1" applyBorder="1" applyAlignment="1">
      <alignment vertical="center"/>
    </xf>
    <xf numFmtId="0" fontId="10" fillId="8" borderId="0" xfId="61" applyFont="1" applyFill="1" applyBorder="1" applyAlignment="1">
      <alignment wrapText="1"/>
    </xf>
    <xf numFmtId="0" fontId="11" fillId="0" borderId="0" xfId="61" applyBorder="1" applyAlignment="1"/>
    <xf numFmtId="0" fontId="4" fillId="0" borderId="0" xfId="6771" applyAlignment="1"/>
    <xf numFmtId="0" fontId="11" fillId="0" borderId="0" xfId="61" applyFont="1" applyBorder="1" applyAlignment="1">
      <alignment horizontal="center"/>
    </xf>
    <xf numFmtId="0" fontId="11" fillId="0" borderId="0" xfId="61" applyBorder="1" applyAlignment="1">
      <alignment horizontal="center"/>
    </xf>
    <xf numFmtId="165" fontId="19" fillId="0" borderId="0" xfId="61" applyNumberFormat="1" applyFont="1" applyBorder="1" applyAlignment="1">
      <alignment horizontal="left"/>
    </xf>
    <xf numFmtId="10" fontId="19" fillId="0" borderId="0" xfId="5" applyNumberFormat="1" applyFont="1" applyBorder="1" applyAlignment="1">
      <alignment horizontal="right"/>
    </xf>
    <xf numFmtId="0" fontId="19" fillId="0" borderId="0" xfId="61" applyFont="1" applyBorder="1" applyAlignment="1">
      <alignment horizontal="left"/>
    </xf>
    <xf numFmtId="0" fontId="11" fillId="0" borderId="99" xfId="61" applyBorder="1" applyAlignment="1"/>
    <xf numFmtId="0" fontId="11" fillId="0" borderId="100" xfId="61" applyBorder="1" applyAlignment="1"/>
    <xf numFmtId="0" fontId="19" fillId="0" borderId="0" xfId="61" applyFont="1" applyAlignment="1"/>
    <xf numFmtId="0" fontId="14" fillId="0" borderId="0" xfId="61" applyFont="1" applyBorder="1" applyAlignment="1"/>
    <xf numFmtId="0" fontId="109" fillId="0" borderId="0" xfId="61" applyFont="1" applyBorder="1" applyAlignment="1"/>
    <xf numFmtId="0" fontId="109" fillId="0" borderId="100" xfId="61" applyFont="1" applyBorder="1" applyAlignment="1"/>
    <xf numFmtId="0" fontId="109" fillId="0" borderId="0" xfId="61" applyFont="1" applyAlignment="1"/>
    <xf numFmtId="0" fontId="109" fillId="0" borderId="101" xfId="61" applyFont="1" applyBorder="1" applyAlignment="1"/>
    <xf numFmtId="0" fontId="11" fillId="0" borderId="0" xfId="61" applyFont="1" applyBorder="1" applyAlignment="1"/>
    <xf numFmtId="0" fontId="11" fillId="0" borderId="0" xfId="61" applyFont="1" applyAlignment="1"/>
    <xf numFmtId="0" fontId="3" fillId="0" borderId="0" xfId="25" applyFont="1" applyFill="1" applyAlignment="1" applyProtection="1"/>
    <xf numFmtId="165" fontId="23" fillId="48" borderId="63" xfId="7" applyNumberFormat="1" applyFont="1" applyFill="1" applyBorder="1" applyAlignment="1">
      <alignment vertical="center"/>
    </xf>
    <xf numFmtId="165" fontId="23" fillId="48" borderId="68" xfId="7" applyNumberFormat="1" applyFont="1" applyFill="1" applyBorder="1" applyAlignment="1">
      <alignment vertical="center"/>
    </xf>
    <xf numFmtId="165" fontId="23" fillId="48" borderId="66" xfId="7" applyNumberFormat="1" applyFont="1" applyFill="1" applyBorder="1" applyAlignment="1">
      <alignment vertical="center"/>
    </xf>
    <xf numFmtId="165" fontId="10" fillId="4" borderId="69" xfId="7" applyNumberFormat="1" applyFont="1" applyFill="1" applyBorder="1" applyAlignment="1">
      <alignment horizontal="left" vertical="center"/>
    </xf>
    <xf numFmtId="0" fontId="20" fillId="0" borderId="0" xfId="61" applyFont="1" applyFill="1" applyBorder="1" applyAlignment="1"/>
    <xf numFmtId="0" fontId="3" fillId="0" borderId="0" xfId="25" applyFont="1" applyFill="1" applyBorder="1" applyAlignment="1" applyProtection="1"/>
    <xf numFmtId="0" fontId="8" fillId="0" borderId="0" xfId="6772" applyFont="1" applyFill="1" applyBorder="1" applyAlignment="1"/>
    <xf numFmtId="0" fontId="11" fillId="0" borderId="0" xfId="6772" applyFont="1" applyFill="1" applyBorder="1">
      <alignment vertical="top"/>
    </xf>
    <xf numFmtId="0" fontId="10" fillId="3" borderId="15" xfId="61" applyFont="1" applyFill="1" applyBorder="1" applyAlignment="1">
      <alignment horizontal="left" vertical="center" wrapText="1"/>
    </xf>
    <xf numFmtId="0" fontId="10" fillId="3" borderId="15" xfId="61" applyFont="1" applyFill="1" applyBorder="1" applyAlignment="1">
      <alignment horizontal="center" vertical="center" wrapText="1"/>
    </xf>
    <xf numFmtId="0" fontId="23" fillId="48" borderId="8" xfId="61" applyFont="1" applyFill="1" applyBorder="1" applyAlignment="1">
      <alignment vertical="center"/>
    </xf>
    <xf numFmtId="165" fontId="23" fillId="48" borderId="8" xfId="7" applyNumberFormat="1" applyFont="1" applyFill="1" applyBorder="1" applyAlignment="1">
      <alignment vertical="center"/>
    </xf>
    <xf numFmtId="165" fontId="23" fillId="4" borderId="16" xfId="7" applyNumberFormat="1" applyFont="1" applyFill="1" applyBorder="1" applyAlignment="1">
      <alignment horizontal="left" vertical="center"/>
    </xf>
    <xf numFmtId="0" fontId="10" fillId="4" borderId="16" xfId="61" applyFont="1" applyFill="1" applyBorder="1" applyAlignment="1">
      <alignment horizontal="left" vertical="center"/>
    </xf>
    <xf numFmtId="165" fontId="10" fillId="4" borderId="16" xfId="7" applyNumberFormat="1" applyFont="1" applyFill="1" applyBorder="1" applyAlignment="1">
      <alignment horizontal="left" vertical="center"/>
    </xf>
    <xf numFmtId="0" fontId="14" fillId="0" borderId="0" xfId="6772" applyFont="1" applyFill="1" applyBorder="1">
      <alignment vertical="top"/>
    </xf>
    <xf numFmtId="0" fontId="8" fillId="0" borderId="0" xfId="6772" applyFont="1" applyFill="1" applyBorder="1">
      <alignment vertical="top"/>
    </xf>
    <xf numFmtId="0" fontId="11" fillId="0" borderId="0" xfId="6772" applyFont="1" applyFill="1">
      <alignment vertical="top"/>
    </xf>
    <xf numFmtId="0" fontId="10" fillId="3" borderId="71" xfId="61" applyFont="1" applyFill="1" applyBorder="1" applyAlignment="1">
      <alignment horizontal="left" vertical="center" wrapText="1"/>
    </xf>
    <xf numFmtId="165" fontId="23" fillId="4" borderId="98" xfId="7" applyNumberFormat="1" applyFont="1" applyFill="1" applyBorder="1" applyAlignment="1">
      <alignment horizontal="left" vertical="center"/>
    </xf>
    <xf numFmtId="165" fontId="23" fillId="4" borderId="102" xfId="7" applyNumberFormat="1" applyFont="1" applyFill="1" applyBorder="1" applyAlignment="1">
      <alignment horizontal="left" vertical="center"/>
    </xf>
    <xf numFmtId="0" fontId="23" fillId="48" borderId="0" xfId="61" applyFont="1" applyFill="1" applyBorder="1" applyAlignment="1">
      <alignment vertical="center"/>
    </xf>
    <xf numFmtId="165" fontId="23" fillId="48" borderId="0" xfId="7" applyNumberFormat="1" applyFont="1" applyFill="1" applyBorder="1" applyAlignment="1">
      <alignment vertical="center"/>
    </xf>
    <xf numFmtId="0" fontId="23" fillId="48" borderId="61" xfId="61" applyFont="1" applyFill="1" applyBorder="1" applyAlignment="1">
      <alignment vertical="center"/>
    </xf>
    <xf numFmtId="165" fontId="23" fillId="48" borderId="61" xfId="7" applyNumberFormat="1" applyFont="1" applyFill="1" applyBorder="1" applyAlignment="1">
      <alignment vertical="center"/>
    </xf>
    <xf numFmtId="165" fontId="23" fillId="4" borderId="103" xfId="7" applyNumberFormat="1" applyFont="1" applyFill="1" applyBorder="1" applyAlignment="1">
      <alignment horizontal="left" vertical="center"/>
    </xf>
    <xf numFmtId="0" fontId="8" fillId="0" borderId="0" xfId="45" applyFont="1" applyFill="1" applyAlignment="1">
      <alignment horizontal="centerContinuous"/>
    </xf>
    <xf numFmtId="0" fontId="4" fillId="0" borderId="0" xfId="45" applyFill="1" applyAlignment="1">
      <alignment horizontal="centerContinuous"/>
    </xf>
    <xf numFmtId="0" fontId="10" fillId="3" borderId="62" xfId="6771" applyFont="1" applyFill="1" applyBorder="1" applyAlignment="1">
      <alignment horizontal="left" vertical="center" wrapText="1"/>
    </xf>
    <xf numFmtId="0" fontId="10" fillId="3" borderId="62" xfId="6771" applyFont="1" applyFill="1" applyBorder="1" applyAlignment="1">
      <alignment horizontal="center" vertical="center" wrapText="1"/>
    </xf>
    <xf numFmtId="0" fontId="23" fillId="48" borderId="63" xfId="6771" applyFont="1" applyFill="1" applyBorder="1" applyAlignment="1">
      <alignment horizontal="left" vertical="center"/>
    </xf>
    <xf numFmtId="3" fontId="23" fillId="48" borderId="83" xfId="6771" applyNumberFormat="1" applyFont="1" applyFill="1" applyBorder="1" applyAlignment="1">
      <alignment vertical="center"/>
    </xf>
    <xf numFmtId="3" fontId="23" fillId="4" borderId="83" xfId="6771" applyNumberFormat="1" applyFont="1" applyFill="1" applyBorder="1" applyAlignment="1">
      <alignment vertical="center"/>
    </xf>
    <xf numFmtId="0" fontId="10" fillId="4" borderId="104" xfId="6771" applyFont="1" applyFill="1" applyBorder="1" applyAlignment="1">
      <alignment horizontal="left" vertical="center"/>
    </xf>
    <xf numFmtId="3" fontId="10" fillId="4" borderId="104" xfId="6771" applyNumberFormat="1" applyFont="1" applyFill="1" applyBorder="1" applyAlignment="1">
      <alignment horizontal="right" vertical="center"/>
    </xf>
    <xf numFmtId="0" fontId="4" fillId="0" borderId="0" xfId="45" applyFill="1" applyAlignment="1"/>
    <xf numFmtId="3" fontId="4" fillId="0" borderId="0" xfId="45" applyNumberFormat="1" applyFill="1" applyAlignment="1"/>
    <xf numFmtId="3" fontId="23" fillId="48" borderId="0" xfId="6771" applyNumberFormat="1" applyFont="1" applyFill="1" applyBorder="1" applyAlignment="1">
      <alignment vertical="center"/>
    </xf>
    <xf numFmtId="0" fontId="23" fillId="4" borderId="104" xfId="6771" applyFont="1" applyFill="1" applyBorder="1" applyAlignment="1">
      <alignment horizontal="left" vertical="center"/>
    </xf>
    <xf numFmtId="0" fontId="23" fillId="48" borderId="68" xfId="6771" applyFont="1" applyFill="1" applyBorder="1" applyAlignment="1">
      <alignment horizontal="left" vertical="center"/>
    </xf>
    <xf numFmtId="0" fontId="23" fillId="48" borderId="0" xfId="6771" applyFont="1" applyFill="1" applyBorder="1" applyAlignment="1">
      <alignment horizontal="left" vertical="center"/>
    </xf>
    <xf numFmtId="3" fontId="23" fillId="0" borderId="0" xfId="6771" applyNumberFormat="1" applyFont="1" applyFill="1" applyBorder="1" applyAlignment="1">
      <alignment vertical="center"/>
    </xf>
    <xf numFmtId="3" fontId="11" fillId="0" borderId="0" xfId="6771" applyNumberFormat="1" applyFont="1" applyFill="1" applyBorder="1" applyAlignment="1">
      <alignment horizontal="center"/>
    </xf>
    <xf numFmtId="3" fontId="4" fillId="0" borderId="0" xfId="6771" applyNumberFormat="1" applyAlignment="1"/>
    <xf numFmtId="0" fontId="11" fillId="0" borderId="0" xfId="54" applyAlignment="1"/>
    <xf numFmtId="0" fontId="33" fillId="0" borderId="0" xfId="25" applyFont="1" applyFill="1" applyAlignment="1" applyProtection="1">
      <alignment horizontal="centerContinuous" wrapText="1"/>
    </xf>
    <xf numFmtId="0" fontId="11" fillId="0" borderId="0" xfId="54" applyFont="1" applyFill="1" applyAlignment="1">
      <alignment horizontal="centerContinuous" wrapText="1"/>
    </xf>
    <xf numFmtId="0" fontId="3" fillId="0" borderId="0" xfId="3" applyFill="1" applyAlignment="1" applyProtection="1">
      <alignment horizontal="center" wrapText="1"/>
    </xf>
    <xf numFmtId="0" fontId="11" fillId="0" borderId="45" xfId="54" applyBorder="1" applyAlignment="1"/>
    <xf numFmtId="0" fontId="10" fillId="3" borderId="71" xfId="54" applyFont="1" applyFill="1" applyBorder="1" applyAlignment="1">
      <alignment horizontal="left" vertical="center"/>
    </xf>
    <xf numFmtId="0" fontId="10" fillId="3" borderId="71" xfId="54" applyFont="1" applyFill="1" applyBorder="1" applyAlignment="1">
      <alignment horizontal="center" vertical="center"/>
    </xf>
    <xf numFmtId="0" fontId="23" fillId="48" borderId="68" xfId="54" applyFont="1" applyFill="1" applyBorder="1" applyAlignment="1">
      <alignment vertical="center"/>
    </xf>
    <xf numFmtId="3" fontId="23" fillId="48" borderId="68" xfId="54" applyNumberFormat="1" applyFont="1" applyFill="1" applyBorder="1" applyAlignment="1">
      <alignment vertical="center"/>
    </xf>
    <xf numFmtId="0" fontId="23" fillId="48" borderId="66" xfId="54" applyFont="1" applyFill="1" applyBorder="1" applyAlignment="1">
      <alignment vertical="center"/>
    </xf>
    <xf numFmtId="3" fontId="23" fillId="48" borderId="88" xfId="54" applyNumberFormat="1" applyFont="1" applyFill="1" applyBorder="1" applyAlignment="1">
      <alignment vertical="center"/>
    </xf>
    <xf numFmtId="0" fontId="10" fillId="4" borderId="105" xfId="54" applyFont="1" applyFill="1" applyBorder="1" applyAlignment="1">
      <alignment horizontal="left" vertical="center"/>
    </xf>
    <xf numFmtId="165" fontId="10" fillId="4" borderId="106" xfId="7" applyNumberFormat="1" applyFont="1" applyFill="1" applyBorder="1" applyAlignment="1">
      <alignment vertical="center"/>
    </xf>
    <xf numFmtId="0" fontId="11" fillId="0" borderId="107" xfId="54" applyBorder="1" applyAlignment="1"/>
    <xf numFmtId="0" fontId="10" fillId="14" borderId="110" xfId="54" applyFont="1" applyFill="1" applyBorder="1" applyAlignment="1">
      <alignment horizontal="center" vertical="center" wrapText="1"/>
    </xf>
    <xf numFmtId="0" fontId="10" fillId="14" borderId="89" xfId="54" applyFont="1" applyFill="1" applyBorder="1" applyAlignment="1">
      <alignment horizontal="center" vertical="center" wrapText="1"/>
    </xf>
    <xf numFmtId="0" fontId="23" fillId="0" borderId="111" xfId="54" applyFont="1" applyFill="1" applyBorder="1" applyAlignment="1">
      <alignment horizontal="left" vertical="center"/>
    </xf>
    <xf numFmtId="0" fontId="23" fillId="48" borderId="63" xfId="54" applyFont="1" applyFill="1" applyBorder="1" applyAlignment="1">
      <alignment vertical="center"/>
    </xf>
    <xf numFmtId="0" fontId="10" fillId="4" borderId="112" xfId="54" applyFont="1" applyFill="1" applyBorder="1" applyAlignment="1">
      <alignment horizontal="left" vertical="center"/>
    </xf>
    <xf numFmtId="165" fontId="10" fillId="4" borderId="112" xfId="7" applyNumberFormat="1" applyFont="1" applyFill="1" applyBorder="1" applyAlignment="1">
      <alignment horizontal="left" vertical="center"/>
    </xf>
    <xf numFmtId="0" fontId="20" fillId="48" borderId="0" xfId="54" applyFont="1" applyFill="1" applyBorder="1" applyAlignment="1">
      <alignment vertical="center"/>
    </xf>
    <xf numFmtId="0" fontId="110" fillId="0" borderId="0" xfId="54" applyFont="1" applyFill="1" applyBorder="1" applyAlignment="1">
      <alignment wrapText="1"/>
    </xf>
    <xf numFmtId="0" fontId="111" fillId="0" borderId="45" xfId="54" applyFont="1" applyFill="1" applyBorder="1" applyAlignment="1">
      <alignment horizontal="center" wrapText="1"/>
    </xf>
    <xf numFmtId="0" fontId="110" fillId="0" borderId="45" xfId="54" applyFont="1" applyFill="1" applyBorder="1" applyAlignment="1">
      <alignment wrapText="1"/>
    </xf>
    <xf numFmtId="0" fontId="10" fillId="3" borderId="71" xfId="54" applyFont="1" applyFill="1" applyBorder="1" applyAlignment="1">
      <alignment horizontal="center" vertical="center" wrapText="1"/>
    </xf>
    <xf numFmtId="165" fontId="23" fillId="48" borderId="63" xfId="1" applyNumberFormat="1" applyFont="1" applyFill="1" applyBorder="1" applyAlignment="1">
      <alignment vertical="center"/>
    </xf>
    <xf numFmtId="165" fontId="23" fillId="48" borderId="68" xfId="1" applyNumberFormat="1" applyFont="1" applyFill="1" applyBorder="1" applyAlignment="1">
      <alignment vertical="center"/>
    </xf>
    <xf numFmtId="165" fontId="23" fillId="48" borderId="66" xfId="1" applyNumberFormat="1" applyFont="1" applyFill="1" applyBorder="1" applyAlignment="1">
      <alignment vertical="center"/>
    </xf>
    <xf numFmtId="165" fontId="10" fillId="4" borderId="112" xfId="1" applyNumberFormat="1" applyFont="1" applyFill="1" applyBorder="1" applyAlignment="1">
      <alignment horizontal="left" vertical="center"/>
    </xf>
    <xf numFmtId="0" fontId="10" fillId="3" borderId="71" xfId="54" applyFont="1" applyFill="1" applyBorder="1" applyAlignment="1">
      <alignment horizontal="left"/>
    </xf>
    <xf numFmtId="0" fontId="10" fillId="3" borderId="62" xfId="54" applyFont="1" applyFill="1" applyBorder="1" applyAlignment="1">
      <alignment horizontal="center" vertical="center" wrapText="1"/>
    </xf>
    <xf numFmtId="3" fontId="23" fillId="48" borderId="63" xfId="54" applyNumberFormat="1" applyFont="1" applyFill="1" applyBorder="1" applyAlignment="1">
      <alignment vertical="center"/>
    </xf>
    <xf numFmtId="3" fontId="23" fillId="48" borderId="64" xfId="54" applyNumberFormat="1" applyFont="1" applyFill="1" applyBorder="1" applyAlignment="1">
      <alignment vertical="center"/>
    </xf>
    <xf numFmtId="0" fontId="10" fillId="4" borderId="113" xfId="54" applyFont="1" applyFill="1" applyBorder="1" applyAlignment="1">
      <alignment horizontal="left" vertical="center"/>
    </xf>
    <xf numFmtId="165" fontId="10" fillId="4" borderId="113" xfId="7" applyNumberFormat="1" applyFont="1" applyFill="1" applyBorder="1" applyAlignment="1">
      <alignment vertical="center"/>
    </xf>
    <xf numFmtId="0" fontId="111" fillId="0" borderId="45" xfId="54" applyFont="1" applyFill="1" applyBorder="1" applyAlignment="1"/>
    <xf numFmtId="0" fontId="8" fillId="3" borderId="71" xfId="54" applyFont="1" applyFill="1" applyBorder="1" applyAlignment="1">
      <alignment horizontal="left"/>
    </xf>
    <xf numFmtId="0" fontId="8" fillId="3" borderId="62" xfId="54" applyFont="1" applyFill="1" applyBorder="1" applyAlignment="1">
      <alignment horizontal="center" vertical="center" wrapText="1"/>
    </xf>
    <xf numFmtId="0" fontId="10" fillId="14" borderId="114" xfId="54" applyFont="1" applyFill="1" applyBorder="1" applyAlignment="1">
      <alignment horizontal="center"/>
    </xf>
    <xf numFmtId="0" fontId="10" fillId="14" borderId="114" xfId="54" applyFont="1" applyFill="1" applyBorder="1" applyAlignment="1">
      <alignment horizontal="right"/>
    </xf>
    <xf numFmtId="0" fontId="23" fillId="48" borderId="115" xfId="54" applyFont="1" applyFill="1" applyBorder="1" applyAlignment="1"/>
    <xf numFmtId="181" fontId="23" fillId="48" borderId="115" xfId="7" applyNumberFormat="1" applyFont="1" applyFill="1" applyBorder="1" applyAlignment="1">
      <alignment horizontal="right"/>
    </xf>
    <xf numFmtId="165" fontId="11" fillId="0" borderId="0" xfId="54" applyNumberFormat="1" applyAlignment="1"/>
    <xf numFmtId="0" fontId="23" fillId="48" borderId="8" xfId="54" applyFont="1" applyFill="1" applyBorder="1" applyAlignment="1"/>
    <xf numFmtId="181" fontId="23" fillId="48" borderId="8" xfId="7" applyNumberFormat="1" applyFont="1" applyFill="1" applyBorder="1" applyAlignment="1">
      <alignment horizontal="right"/>
    </xf>
    <xf numFmtId="0" fontId="10" fillId="4" borderId="15" xfId="54" applyFont="1" applyFill="1" applyBorder="1" applyAlignment="1">
      <alignment horizontal="left"/>
    </xf>
    <xf numFmtId="165" fontId="10" fillId="4" borderId="15" xfId="7" applyNumberFormat="1" applyFont="1" applyFill="1" applyBorder="1" applyAlignment="1">
      <alignment horizontal="right"/>
    </xf>
    <xf numFmtId="0" fontId="23" fillId="0" borderId="0" xfId="54" applyFont="1" applyAlignment="1"/>
    <xf numFmtId="165" fontId="23" fillId="0" borderId="0" xfId="7" applyNumberFormat="1" applyFont="1" applyAlignment="1">
      <alignment horizontal="right"/>
    </xf>
    <xf numFmtId="0" fontId="10" fillId="5" borderId="116" xfId="54" applyFont="1" applyFill="1" applyBorder="1" applyAlignment="1">
      <alignment horizontal="center"/>
    </xf>
    <xf numFmtId="165" fontId="10" fillId="5" borderId="116" xfId="7" applyNumberFormat="1" applyFont="1" applyFill="1" applyBorder="1" applyAlignment="1">
      <alignment horizontal="right"/>
    </xf>
    <xf numFmtId="0" fontId="23" fillId="48" borderId="8" xfId="54" quotePrefix="1" applyFont="1" applyFill="1" applyBorder="1" applyAlignment="1"/>
    <xf numFmtId="0" fontId="4" fillId="0" borderId="0" xfId="54" applyFont="1" applyAlignment="1"/>
    <xf numFmtId="0" fontId="4" fillId="0" borderId="0" xfId="34"/>
    <xf numFmtId="0" fontId="10" fillId="3" borderId="15" xfId="6771" applyFont="1" applyFill="1" applyBorder="1" applyAlignment="1">
      <alignment horizontal="left" vertical="center" wrapText="1"/>
    </xf>
    <xf numFmtId="0" fontId="10" fillId="3" borderId="15" xfId="6771" applyFont="1" applyFill="1" applyBorder="1" applyAlignment="1">
      <alignment horizontal="center" vertical="center" wrapText="1"/>
    </xf>
    <xf numFmtId="0" fontId="10" fillId="5" borderId="8" xfId="54" applyFont="1" applyFill="1" applyBorder="1" applyAlignment="1">
      <alignment horizontal="center"/>
    </xf>
    <xf numFmtId="0" fontId="10" fillId="5" borderId="8" xfId="54" applyFont="1" applyFill="1" applyBorder="1" applyAlignment="1">
      <alignment horizontal="right"/>
    </xf>
    <xf numFmtId="165" fontId="10" fillId="5" borderId="8" xfId="7" applyNumberFormat="1" applyFont="1" applyFill="1" applyBorder="1" applyAlignment="1">
      <alignment horizontal="right"/>
    </xf>
    <xf numFmtId="0" fontId="10" fillId="12" borderId="71" xfId="54" applyFont="1" applyFill="1" applyBorder="1" applyAlignment="1">
      <alignment horizontal="left"/>
    </xf>
    <xf numFmtId="0" fontId="10" fillId="12" borderId="71" xfId="54" applyFont="1" applyFill="1" applyBorder="1" applyAlignment="1">
      <alignment horizontal="center" vertical="center" wrapText="1"/>
    </xf>
    <xf numFmtId="0" fontId="15" fillId="46" borderId="0" xfId="54" applyFont="1" applyFill="1" applyBorder="1" applyAlignment="1">
      <alignment horizontal="center"/>
    </xf>
    <xf numFmtId="0" fontId="15" fillId="46" borderId="0" xfId="54" applyFont="1" applyFill="1" applyBorder="1" applyAlignment="1">
      <alignment horizontal="right"/>
    </xf>
    <xf numFmtId="0" fontId="11" fillId="0" borderId="0" xfId="54" applyAlignment="1">
      <alignment horizontal="right"/>
    </xf>
    <xf numFmtId="0" fontId="23" fillId="48" borderId="68" xfId="54" applyFont="1" applyFill="1" applyBorder="1" applyAlignment="1"/>
    <xf numFmtId="165" fontId="23" fillId="48" borderId="68" xfId="7" applyNumberFormat="1" applyFont="1" applyFill="1" applyBorder="1" applyAlignment="1">
      <alignment horizontal="right"/>
    </xf>
    <xf numFmtId="165" fontId="0" fillId="0" borderId="0" xfId="7" applyNumberFormat="1" applyFont="1" applyAlignment="1">
      <alignment horizontal="right"/>
    </xf>
    <xf numFmtId="0" fontId="23" fillId="49" borderId="62" xfId="54" applyFont="1" applyFill="1" applyBorder="1" applyAlignment="1">
      <alignment horizontal="left"/>
    </xf>
    <xf numFmtId="165" fontId="23" fillId="49" borderId="62" xfId="7" applyNumberFormat="1" applyFont="1" applyFill="1" applyBorder="1" applyAlignment="1">
      <alignment horizontal="right"/>
    </xf>
    <xf numFmtId="165" fontId="15" fillId="46" borderId="0" xfId="7" applyNumberFormat="1" applyFont="1" applyFill="1" applyBorder="1" applyAlignment="1">
      <alignment horizontal="right"/>
    </xf>
    <xf numFmtId="0" fontId="23" fillId="48" borderId="68" xfId="54" quotePrefix="1" applyFont="1" applyFill="1" applyBorder="1" applyAlignment="1"/>
    <xf numFmtId="0" fontId="23" fillId="48" borderId="0" xfId="54" applyFont="1" applyFill="1" applyBorder="1" applyAlignment="1"/>
    <xf numFmtId="165" fontId="23" fillId="48" borderId="0" xfId="7" applyNumberFormat="1" applyFont="1" applyFill="1" applyBorder="1" applyAlignment="1">
      <alignment horizontal="right"/>
    </xf>
    <xf numFmtId="0" fontId="23" fillId="49" borderId="117" xfId="54" applyFont="1" applyFill="1" applyBorder="1" applyAlignment="1">
      <alignment horizontal="left"/>
    </xf>
    <xf numFmtId="165" fontId="23" fillId="49" borderId="117" xfId="7" applyNumberFormat="1" applyFont="1" applyFill="1" applyBorder="1" applyAlignment="1">
      <alignment horizontal="right"/>
    </xf>
    <xf numFmtId="0" fontId="11" fillId="0" borderId="0" xfId="0" applyFont="1" applyBorder="1" applyAlignment="1"/>
    <xf numFmtId="0" fontId="10" fillId="3" borderId="71" xfId="0" applyFont="1" applyFill="1" applyBorder="1" applyAlignment="1">
      <alignment horizontal="left"/>
    </xf>
    <xf numFmtId="0" fontId="10" fillId="3" borderId="71" xfId="0" applyFont="1" applyFill="1" applyBorder="1" applyAlignment="1">
      <alignment horizontal="center"/>
    </xf>
    <xf numFmtId="0" fontId="10" fillId="46" borderId="0" xfId="0" applyFont="1" applyFill="1" applyBorder="1" applyAlignment="1">
      <alignment horizontal="left"/>
    </xf>
    <xf numFmtId="0" fontId="10" fillId="46" borderId="0" xfId="0" applyFont="1" applyFill="1" applyBorder="1" applyAlignment="1">
      <alignment horizontal="center"/>
    </xf>
    <xf numFmtId="17" fontId="23" fillId="48" borderId="68" xfId="0" applyNumberFormat="1" applyFont="1" applyFill="1" applyBorder="1" applyAlignment="1">
      <alignment horizontal="left" vertical="center"/>
    </xf>
    <xf numFmtId="165" fontId="23" fillId="48" borderId="68" xfId="1" quotePrefix="1" applyNumberFormat="1" applyFont="1" applyFill="1" applyBorder="1" applyAlignment="1">
      <alignment vertical="center"/>
    </xf>
    <xf numFmtId="165" fontId="23" fillId="4" borderId="70" xfId="1" applyNumberFormat="1" applyFont="1" applyFill="1" applyBorder="1" applyAlignment="1">
      <alignment horizontal="right"/>
    </xf>
    <xf numFmtId="0" fontId="10" fillId="4" borderId="62" xfId="0" applyFont="1" applyFill="1" applyBorder="1" applyAlignment="1">
      <alignment horizontal="left"/>
    </xf>
    <xf numFmtId="165" fontId="10" fillId="4" borderId="62" xfId="1" applyNumberFormat="1" applyFont="1" applyFill="1" applyBorder="1" applyAlignment="1">
      <alignment horizontal="right"/>
    </xf>
    <xf numFmtId="0" fontId="22" fillId="0" borderId="0" xfId="0" applyFont="1" applyBorder="1" applyAlignment="1"/>
    <xf numFmtId="182" fontId="22" fillId="0" borderId="0" xfId="0" applyNumberFormat="1" applyFont="1" applyBorder="1" applyAlignment="1"/>
    <xf numFmtId="182" fontId="21" fillId="0" borderId="0" xfId="0" applyNumberFormat="1" applyFont="1" applyBorder="1" applyAlignment="1"/>
    <xf numFmtId="0" fontId="11" fillId="0" borderId="115" xfId="0" applyFont="1" applyFill="1" applyBorder="1" applyAlignment="1"/>
    <xf numFmtId="182" fontId="11" fillId="0" borderId="115" xfId="0" applyNumberFormat="1" applyFont="1" applyFill="1" applyBorder="1" applyAlignment="1"/>
    <xf numFmtId="182" fontId="8" fillId="0" borderId="115" xfId="0" applyNumberFormat="1" applyFont="1" applyFill="1" applyBorder="1" applyAlignment="1"/>
    <xf numFmtId="182" fontId="11" fillId="0" borderId="0" xfId="0" applyNumberFormat="1" applyFont="1" applyBorder="1" applyAlignment="1"/>
    <xf numFmtId="182" fontId="8" fillId="0" borderId="0" xfId="0" applyNumberFormat="1" applyFont="1" applyBorder="1" applyAlignment="1"/>
    <xf numFmtId="0" fontId="10" fillId="46" borderId="75" xfId="0" applyFont="1" applyFill="1" applyBorder="1" applyAlignment="1">
      <alignment horizontal="left"/>
    </xf>
    <xf numFmtId="0" fontId="10" fillId="46" borderId="75" xfId="0" applyFont="1" applyFill="1" applyBorder="1" applyAlignment="1">
      <alignment horizontal="center"/>
    </xf>
    <xf numFmtId="0" fontId="4" fillId="0" borderId="0" xfId="0" applyFont="1" applyBorder="1" applyAlignment="1"/>
    <xf numFmtId="182" fontId="4" fillId="0" borderId="0" xfId="0" applyNumberFormat="1" applyFont="1" applyBorder="1" applyAlignment="1"/>
    <xf numFmtId="182" fontId="15" fillId="0" borderId="0" xfId="0" applyNumberFormat="1" applyFont="1" applyBorder="1" applyAlignment="1"/>
    <xf numFmtId="0" fontId="10" fillId="3" borderId="62" xfId="0" applyFont="1" applyFill="1" applyBorder="1" applyAlignment="1">
      <alignment horizontal="left"/>
    </xf>
    <xf numFmtId="165" fontId="10" fillId="3" borderId="62" xfId="1" applyNumberFormat="1" applyFont="1" applyFill="1" applyBorder="1" applyAlignment="1">
      <alignment horizontal="right"/>
    </xf>
    <xf numFmtId="0" fontId="20" fillId="0" borderId="0" xfId="0" applyFont="1" applyBorder="1" applyAlignment="1"/>
    <xf numFmtId="0" fontId="20" fillId="0" borderId="0" xfId="61" applyFont="1" applyBorder="1">
      <alignment vertical="top"/>
    </xf>
    <xf numFmtId="165" fontId="11" fillId="0" borderId="0" xfId="61" applyNumberFormat="1" applyFont="1" applyBorder="1" applyAlignment="1"/>
    <xf numFmtId="0" fontId="11" fillId="0" borderId="0" xfId="0" applyFont="1" applyFill="1" applyBorder="1" applyAlignment="1"/>
    <xf numFmtId="0" fontId="10" fillId="4" borderId="117" xfId="0" applyFont="1" applyFill="1" applyBorder="1" applyAlignment="1">
      <alignment horizontal="left"/>
    </xf>
    <xf numFmtId="165" fontId="10" fillId="4" borderId="117" xfId="1" applyNumberFormat="1" applyFont="1" applyFill="1" applyBorder="1" applyAlignment="1">
      <alignment horizontal="right"/>
    </xf>
    <xf numFmtId="165" fontId="11" fillId="0" borderId="0" xfId="61" applyNumberFormat="1" applyAlignment="1"/>
    <xf numFmtId="3" fontId="12" fillId="3" borderId="6" xfId="13" applyFont="1" applyFill="1" applyAlignment="1">
      <alignment horizontal="left" wrapText="1"/>
    </xf>
    <xf numFmtId="3" fontId="12" fillId="3" borderId="6" xfId="13" applyFont="1" applyFill="1" applyAlignment="1">
      <alignment horizontal="center" vertical="center" wrapText="1"/>
    </xf>
    <xf numFmtId="3" fontId="12" fillId="5" borderId="6" xfId="13" applyFont="1" applyFill="1" applyAlignment="1">
      <alignment horizontal="center" vertical="top" wrapText="1"/>
    </xf>
    <xf numFmtId="0" fontId="23" fillId="2" borderId="118" xfId="4" applyFont="1" applyFill="1" applyBorder="1" applyAlignment="1"/>
    <xf numFmtId="167" fontId="4" fillId="2" borderId="118" xfId="0" applyNumberFormat="1" applyFont="1" applyFill="1" applyBorder="1" applyAlignment="1"/>
    <xf numFmtId="167" fontId="15" fillId="11" borderId="118" xfId="0" applyNumberFormat="1" applyFont="1" applyFill="1" applyBorder="1" applyAlignment="1"/>
    <xf numFmtId="167" fontId="15" fillId="11" borderId="119" xfId="0" applyNumberFormat="1" applyFont="1" applyFill="1" applyBorder="1" applyAlignment="1"/>
    <xf numFmtId="167" fontId="15" fillId="11" borderId="120" xfId="0" applyNumberFormat="1" applyFont="1" applyFill="1" applyBorder="1" applyAlignment="1"/>
    <xf numFmtId="167" fontId="29" fillId="2" borderId="118" xfId="0" applyNumberFormat="1" applyFont="1" applyFill="1" applyBorder="1" applyAlignment="1"/>
    <xf numFmtId="0" fontId="102" fillId="2" borderId="118" xfId="4" applyFont="1" applyFill="1" applyBorder="1" applyAlignment="1"/>
    <xf numFmtId="167" fontId="15" fillId="11" borderId="120" xfId="0" applyNumberFormat="1" applyFont="1" applyFill="1" applyBorder="1" applyAlignment="1">
      <alignment horizontal="right"/>
    </xf>
    <xf numFmtId="0" fontId="23" fillId="2" borderId="0" xfId="4" applyFont="1" applyFill="1" applyBorder="1" applyAlignment="1"/>
    <xf numFmtId="167" fontId="23" fillId="2" borderId="0" xfId="4" applyNumberFormat="1" applyFont="1" applyFill="1" applyBorder="1" applyAlignment="1"/>
    <xf numFmtId="167" fontId="10" fillId="2" borderId="0" xfId="4" applyNumberFormat="1" applyFont="1" applyFill="1" applyBorder="1" applyAlignment="1"/>
    <xf numFmtId="0" fontId="20" fillId="2" borderId="121" xfId="4" applyFont="1" applyFill="1" applyBorder="1" applyAlignment="1"/>
    <xf numFmtId="167" fontId="23" fillId="2" borderId="121" xfId="4" applyNumberFormat="1" applyFont="1" applyFill="1" applyBorder="1" applyAlignment="1"/>
    <xf numFmtId="167" fontId="10" fillId="2" borderId="121" xfId="4" applyNumberFormat="1" applyFont="1" applyFill="1" applyBorder="1" applyAlignment="1"/>
    <xf numFmtId="3" fontId="12" fillId="5" borderId="6" xfId="13" applyFont="1" applyFill="1" applyAlignment="1">
      <alignment horizontal="center" wrapText="1"/>
    </xf>
    <xf numFmtId="0" fontId="20" fillId="2" borderId="0" xfId="4" applyFont="1" applyFill="1" applyAlignment="1"/>
    <xf numFmtId="0" fontId="102" fillId="2" borderId="118" xfId="4" applyFont="1" applyFill="1" applyBorder="1" applyAlignment="1">
      <alignment horizontal="left" wrapText="1"/>
    </xf>
    <xf numFmtId="0" fontId="23" fillId="2" borderId="118" xfId="4" applyFont="1" applyFill="1" applyBorder="1" applyAlignment="1">
      <alignment wrapText="1"/>
    </xf>
    <xf numFmtId="167" fontId="4" fillId="2" borderId="122" xfId="0" applyNumberFormat="1" applyFont="1" applyFill="1" applyBorder="1" applyAlignment="1"/>
    <xf numFmtId="167" fontId="15" fillId="11" borderId="122" xfId="0" applyNumberFormat="1" applyFont="1" applyFill="1" applyBorder="1" applyAlignment="1"/>
    <xf numFmtId="167" fontId="15" fillId="11" borderId="123" xfId="0" applyNumberFormat="1" applyFont="1" applyFill="1" applyBorder="1" applyAlignment="1"/>
    <xf numFmtId="0" fontId="10" fillId="4" borderId="0" xfId="4" applyFont="1" applyFill="1" applyBorder="1" applyAlignment="1"/>
    <xf numFmtId="167" fontId="15" fillId="6" borderId="5" xfId="12"/>
    <xf numFmtId="167" fontId="15" fillId="6" borderId="0" xfId="0" applyNumberFormat="1" applyFont="1" applyFill="1" applyBorder="1" applyAlignment="1"/>
    <xf numFmtId="167" fontId="15" fillId="6" borderId="111" xfId="12" applyBorder="1"/>
    <xf numFmtId="167" fontId="15" fillId="6" borderId="124" xfId="12" applyBorder="1"/>
    <xf numFmtId="3" fontId="12" fillId="3" borderId="6" xfId="13" applyFont="1" applyFill="1" applyAlignment="1">
      <alignment horizontal="left" vertical="center" wrapText="1"/>
    </xf>
    <xf numFmtId="3" fontId="12" fillId="3" borderId="6" xfId="13" applyFont="1" applyFill="1" applyAlignment="1">
      <alignment horizontal="center" wrapText="1"/>
    </xf>
    <xf numFmtId="0" fontId="23" fillId="0" borderId="0" xfId="4" applyFont="1" applyFill="1" applyBorder="1" applyAlignment="1"/>
    <xf numFmtId="171" fontId="23" fillId="0" borderId="0" xfId="4" applyNumberFormat="1" applyFont="1" applyFill="1" applyBorder="1" applyAlignment="1"/>
    <xf numFmtId="171" fontId="10" fillId="0" borderId="0" xfId="4" applyNumberFormat="1" applyFont="1" applyFill="1" applyBorder="1" applyAlignment="1"/>
    <xf numFmtId="171" fontId="23" fillId="0" borderId="0" xfId="4" applyNumberFormat="1" applyFont="1" applyAlignment="1"/>
    <xf numFmtId="171" fontId="10" fillId="0" borderId="0" xfId="4" applyNumberFormat="1" applyFont="1" applyBorder="1" applyAlignment="1"/>
    <xf numFmtId="171" fontId="23" fillId="2" borderId="118" xfId="4" applyNumberFormat="1" applyFont="1" applyFill="1" applyBorder="1" applyAlignment="1"/>
    <xf numFmtId="3" fontId="23" fillId="2" borderId="118" xfId="4" applyNumberFormat="1" applyFont="1" applyFill="1" applyBorder="1" applyAlignment="1"/>
    <xf numFmtId="171" fontId="10" fillId="4" borderId="118" xfId="4" applyNumberFormat="1" applyFont="1" applyFill="1" applyBorder="1" applyAlignment="1"/>
    <xf numFmtId="183" fontId="10" fillId="2" borderId="118" xfId="4" applyNumberFormat="1" applyFont="1" applyFill="1" applyBorder="1" applyAlignment="1"/>
    <xf numFmtId="175" fontId="23" fillId="0" borderId="0" xfId="4" applyNumberFormat="1" applyFont="1" applyBorder="1" applyAlignment="1"/>
    <xf numFmtId="171" fontId="23" fillId="0" borderId="0" xfId="4" applyNumberFormat="1" applyFont="1" applyBorder="1" applyAlignment="1"/>
    <xf numFmtId="171" fontId="23" fillId="2" borderId="0" xfId="4" applyNumberFormat="1" applyFont="1" applyFill="1" applyBorder="1" applyAlignment="1">
      <alignment horizontal="right"/>
    </xf>
    <xf numFmtId="171" fontId="10" fillId="4" borderId="0" xfId="4" applyNumberFormat="1" applyFont="1" applyFill="1" applyBorder="1" applyAlignment="1"/>
    <xf numFmtId="183" fontId="10" fillId="2" borderId="0" xfId="4" applyNumberFormat="1" applyFont="1" applyFill="1" applyBorder="1" applyAlignment="1"/>
    <xf numFmtId="175" fontId="43" fillId="0" borderId="0" xfId="4" applyNumberFormat="1" applyFont="1" applyBorder="1" applyAlignment="1"/>
    <xf numFmtId="171" fontId="23" fillId="0" borderId="0" xfId="4" applyNumberFormat="1" applyFont="1" applyAlignment="1">
      <alignment horizontal="center"/>
    </xf>
    <xf numFmtId="171" fontId="23" fillId="0" borderId="0" xfId="4" applyNumberFormat="1" applyFont="1" applyBorder="1" applyAlignment="1">
      <alignment horizontal="center"/>
    </xf>
    <xf numFmtId="0" fontId="102" fillId="2" borderId="118" xfId="4" applyFont="1" applyFill="1" applyBorder="1" applyAlignment="1">
      <alignment wrapText="1"/>
    </xf>
    <xf numFmtId="0" fontId="23" fillId="2" borderId="122" xfId="4" applyFont="1" applyFill="1" applyBorder="1" applyAlignment="1"/>
    <xf numFmtId="171" fontId="23" fillId="2" borderId="122" xfId="4" applyNumberFormat="1" applyFont="1" applyFill="1" applyBorder="1" applyAlignment="1"/>
    <xf numFmtId="171" fontId="10" fillId="4" borderId="122" xfId="4" applyNumberFormat="1" applyFont="1" applyFill="1" applyBorder="1" applyAlignment="1"/>
    <xf numFmtId="183" fontId="10" fillId="2" borderId="122" xfId="4" applyNumberFormat="1" applyFont="1" applyFill="1" applyBorder="1" applyAlignment="1"/>
    <xf numFmtId="184" fontId="10" fillId="4" borderId="5" xfId="12" applyNumberFormat="1" applyFont="1" applyFill="1"/>
    <xf numFmtId="175" fontId="112" fillId="0" borderId="0" xfId="61" applyNumberFormat="1" applyFont="1" applyBorder="1" applyAlignment="1"/>
    <xf numFmtId="175" fontId="20" fillId="0" borderId="0" xfId="0" applyNumberFormat="1" applyFont="1" applyBorder="1" applyAlignment="1"/>
    <xf numFmtId="175" fontId="45" fillId="0" borderId="0" xfId="4" applyNumberFormat="1" applyFont="1" applyAlignment="1"/>
    <xf numFmtId="175" fontId="112" fillId="0" borderId="0" xfId="4" applyNumberFormat="1" applyFont="1" applyBorder="1" applyAlignment="1"/>
    <xf numFmtId="175" fontId="45" fillId="0" borderId="0" xfId="4" applyNumberFormat="1" applyFont="1" applyBorder="1" applyAlignment="1"/>
    <xf numFmtId="171" fontId="113" fillId="0" borderId="0" xfId="4" applyNumberFormat="1" applyFont="1" applyFill="1" applyBorder="1" applyAlignment="1">
      <alignment horizontal="right"/>
    </xf>
    <xf numFmtId="0" fontId="113" fillId="0" borderId="0" xfId="4" applyFont="1" applyFill="1" applyBorder="1" applyAlignment="1">
      <alignment horizontal="centerContinuous"/>
    </xf>
    <xf numFmtId="171" fontId="15" fillId="0" borderId="0" xfId="4" applyNumberFormat="1" applyFont="1" applyFill="1" applyBorder="1" applyAlignment="1">
      <alignment horizontal="right"/>
    </xf>
    <xf numFmtId="171" fontId="113" fillId="0" borderId="0" xfId="4" applyNumberFormat="1" applyFont="1" applyFill="1" applyBorder="1" applyAlignment="1">
      <alignment horizontal="center"/>
    </xf>
    <xf numFmtId="175" fontId="11" fillId="0" borderId="0" xfId="4" applyNumberFormat="1" applyFont="1" applyAlignment="1"/>
    <xf numFmtId="171" fontId="8" fillId="0" borderId="0" xfId="4" applyNumberFormat="1" applyFont="1" applyFill="1" applyBorder="1" applyAlignment="1"/>
    <xf numFmtId="175" fontId="11" fillId="0" borderId="0" xfId="4" applyNumberFormat="1" applyFont="1" applyBorder="1" applyAlignment="1"/>
    <xf numFmtId="175" fontId="8" fillId="0" borderId="0" xfId="4" applyNumberFormat="1" applyFont="1" applyBorder="1" applyAlignment="1"/>
    <xf numFmtId="0" fontId="41" fillId="0" borderId="0" xfId="4" applyFont="1" applyBorder="1" applyAlignment="1"/>
    <xf numFmtId="0" fontId="4" fillId="0" borderId="0" xfId="45" applyAlignment="1"/>
    <xf numFmtId="165" fontId="10" fillId="3" borderId="8" xfId="45" applyNumberFormat="1" applyFont="1" applyFill="1" applyBorder="1" applyAlignment="1">
      <alignment horizontal="center"/>
    </xf>
    <xf numFmtId="0" fontId="10" fillId="3" borderId="8" xfId="45" applyFont="1" applyFill="1" applyBorder="1" applyAlignment="1"/>
    <xf numFmtId="9" fontId="4" fillId="0" borderId="0" xfId="74" applyFont="1" applyBorder="1" applyAlignment="1">
      <alignment horizontal="center"/>
    </xf>
    <xf numFmtId="165" fontId="10" fillId="0" borderId="8" xfId="45" applyNumberFormat="1" applyFont="1" applyFill="1" applyBorder="1" applyAlignment="1"/>
    <xf numFmtId="165" fontId="23" fillId="0" borderId="8" xfId="7" applyNumberFormat="1" applyFont="1" applyFill="1" applyBorder="1" applyAlignment="1">
      <alignment horizontal="center"/>
    </xf>
    <xf numFmtId="0" fontId="10" fillId="0" borderId="8" xfId="45" applyFont="1" applyBorder="1" applyAlignment="1"/>
    <xf numFmtId="0" fontId="4" fillId="0" borderId="0" xfId="45" applyBorder="1" applyAlignment="1">
      <alignment horizontal="center" vertical="center"/>
    </xf>
    <xf numFmtId="0" fontId="10" fillId="3" borderId="8" xfId="45" applyFont="1" applyFill="1" applyBorder="1" applyAlignment="1">
      <alignment horizontal="center" vertical="center"/>
    </xf>
    <xf numFmtId="0" fontId="4" fillId="0" borderId="45" xfId="45" applyBorder="1" applyAlignment="1"/>
    <xf numFmtId="0" fontId="14" fillId="0" borderId="0" xfId="45" applyFont="1" applyBorder="1" applyAlignment="1">
      <alignment horizontal="left" vertical="center" wrapText="1"/>
    </xf>
    <xf numFmtId="0" fontId="14" fillId="0" borderId="0" xfId="45" applyFont="1" applyFill="1" applyBorder="1" applyAlignment="1">
      <alignment horizontal="left" vertical="center" wrapText="1"/>
    </xf>
    <xf numFmtId="165" fontId="14" fillId="0" borderId="0" xfId="7" applyNumberFormat="1" applyFont="1" applyFill="1" applyBorder="1" applyAlignment="1">
      <alignment horizontal="right" vertical="center" wrapText="1"/>
    </xf>
    <xf numFmtId="0" fontId="14" fillId="0" borderId="0" xfId="45" applyFont="1" applyBorder="1" applyAlignment="1">
      <alignment vertical="center" wrapText="1"/>
    </xf>
    <xf numFmtId="0" fontId="14" fillId="0" borderId="0" xfId="45" applyFont="1" applyFill="1" applyBorder="1" applyAlignment="1">
      <alignment vertical="center" wrapText="1"/>
    </xf>
    <xf numFmtId="0" fontId="14" fillId="0" borderId="0" xfId="45" applyFont="1" applyFill="1" applyAlignment="1">
      <alignment horizontal="left" vertical="center"/>
    </xf>
    <xf numFmtId="0" fontId="14" fillId="0" borderId="0" xfId="45" applyFont="1" applyAlignment="1">
      <alignment horizontal="left" vertical="center"/>
    </xf>
    <xf numFmtId="0" fontId="14" fillId="0" borderId="0" xfId="45" applyFont="1" applyAlignment="1">
      <alignment vertical="center"/>
    </xf>
    <xf numFmtId="0" fontId="20" fillId="0" borderId="0" xfId="45" applyFont="1" applyAlignment="1">
      <alignment horizontal="left" vertical="center"/>
    </xf>
    <xf numFmtId="0" fontId="20" fillId="0" borderId="0" xfId="45" applyFont="1" applyBorder="1" applyAlignment="1">
      <alignment horizontal="left" vertical="center"/>
    </xf>
    <xf numFmtId="165" fontId="10" fillId="3" borderId="8" xfId="7" applyNumberFormat="1" applyFont="1" applyFill="1" applyBorder="1" applyAlignment="1">
      <alignment horizontal="center" vertical="center" wrapText="1"/>
    </xf>
    <xf numFmtId="0" fontId="10" fillId="3" borderId="8" xfId="45" applyFont="1" applyFill="1" applyBorder="1" applyAlignment="1">
      <alignment horizontal="left" vertical="center" wrapText="1"/>
    </xf>
    <xf numFmtId="165" fontId="10" fillId="0" borderId="8" xfId="7" applyNumberFormat="1" applyFont="1" applyBorder="1" applyAlignment="1">
      <alignment horizontal="center" vertical="center"/>
    </xf>
    <xf numFmtId="165" fontId="23" fillId="0" borderId="8" xfId="7" applyNumberFormat="1" applyFont="1" applyFill="1" applyBorder="1" applyAlignment="1">
      <alignment horizontal="center" vertical="center"/>
    </xf>
    <xf numFmtId="165" fontId="23" fillId="0" borderId="8" xfId="7" applyNumberFormat="1" applyFont="1" applyBorder="1" applyAlignment="1">
      <alignment horizontal="center" vertical="center"/>
    </xf>
    <xf numFmtId="0" fontId="10" fillId="0" borderId="8" xfId="45" applyFont="1" applyBorder="1" applyAlignment="1">
      <alignment horizontal="right" wrapText="1"/>
    </xf>
    <xf numFmtId="0" fontId="10" fillId="0" borderId="8" xfId="45" applyFont="1" applyBorder="1" applyAlignment="1">
      <alignment wrapText="1"/>
    </xf>
    <xf numFmtId="0" fontId="10" fillId="3" borderId="8" xfId="45" applyFont="1" applyFill="1" applyBorder="1" applyAlignment="1">
      <alignment horizontal="center" vertical="center" wrapText="1"/>
    </xf>
    <xf numFmtId="0" fontId="4" fillId="0" borderId="0" xfId="6" applyAlignment="1"/>
    <xf numFmtId="165" fontId="10" fillId="3" borderId="8" xfId="7" applyNumberFormat="1" applyFont="1" applyFill="1" applyBorder="1" applyAlignment="1">
      <alignment vertical="center" wrapText="1"/>
    </xf>
    <xf numFmtId="165" fontId="10" fillId="3" borderId="8" xfId="7" applyNumberFormat="1" applyFont="1" applyFill="1" applyBorder="1" applyAlignment="1">
      <alignment horizontal="left" vertical="center" wrapText="1"/>
    </xf>
    <xf numFmtId="164" fontId="4" fillId="0" borderId="0" xfId="74" applyNumberFormat="1" applyFont="1" applyAlignment="1">
      <alignment horizontal="center"/>
    </xf>
    <xf numFmtId="165" fontId="4" fillId="0" borderId="0" xfId="7" applyNumberFormat="1" applyFont="1" applyBorder="1" applyAlignment="1">
      <alignment horizontal="center"/>
    </xf>
    <xf numFmtId="165" fontId="23" fillId="0" borderId="8" xfId="7" applyNumberFormat="1" applyFont="1" applyBorder="1" applyAlignment="1">
      <alignment horizontal="center"/>
    </xf>
    <xf numFmtId="165" fontId="23" fillId="0" borderId="8" xfId="7" applyNumberFormat="1" applyFont="1" applyFill="1" applyBorder="1" applyAlignment="1"/>
    <xf numFmtId="0" fontId="10" fillId="0" borderId="8" xfId="6" applyFont="1" applyBorder="1" applyAlignment="1">
      <alignment horizontal="left"/>
    </xf>
    <xf numFmtId="0" fontId="4" fillId="0" borderId="0" xfId="6" applyAlignment="1">
      <alignment horizontal="center" vertical="center"/>
    </xf>
    <xf numFmtId="0" fontId="10" fillId="3" borderId="8" xfId="6" applyFont="1" applyFill="1" applyBorder="1" applyAlignment="1">
      <alignment horizontal="center" vertical="center" wrapText="1"/>
    </xf>
    <xf numFmtId="0" fontId="4" fillId="0" borderId="0" xfId="6" applyBorder="1" applyAlignment="1"/>
    <xf numFmtId="0" fontId="8" fillId="0" borderId="0" xfId="6" applyFont="1" applyBorder="1" applyAlignment="1">
      <alignment horizontal="center" wrapText="1"/>
    </xf>
    <xf numFmtId="0" fontId="10" fillId="3" borderId="8" xfId="6" applyFont="1" applyFill="1" applyBorder="1" applyAlignment="1">
      <alignment horizontal="left" vertical="center" wrapText="1"/>
    </xf>
    <xf numFmtId="165" fontId="10" fillId="3" borderId="8" xfId="7" applyNumberFormat="1" applyFont="1" applyFill="1" applyBorder="1" applyAlignment="1"/>
    <xf numFmtId="0" fontId="10" fillId="3" borderId="8" xfId="6" applyFont="1" applyFill="1" applyBorder="1" applyAlignment="1"/>
    <xf numFmtId="165" fontId="10" fillId="0" borderId="8" xfId="7" applyNumberFormat="1" applyFont="1" applyFill="1" applyBorder="1" applyAlignment="1"/>
    <xf numFmtId="0" fontId="10" fillId="0" borderId="8" xfId="6" applyFont="1" applyBorder="1" applyAlignment="1"/>
    <xf numFmtId="0" fontId="8" fillId="0" borderId="45" xfId="6" applyFont="1" applyBorder="1" applyAlignment="1">
      <alignment horizontal="center" wrapText="1"/>
    </xf>
    <xf numFmtId="0" fontId="10" fillId="0" borderId="8" xfId="6" applyFont="1" applyFill="1" applyBorder="1" applyAlignment="1"/>
    <xf numFmtId="0" fontId="8" fillId="0" borderId="45" xfId="6" applyFont="1" applyBorder="1" applyAlignment="1">
      <alignment wrapText="1"/>
    </xf>
    <xf numFmtId="0" fontId="10" fillId="3" borderId="8" xfId="6" applyFont="1" applyFill="1" applyBorder="1" applyAlignment="1">
      <alignment horizontal="left"/>
    </xf>
    <xf numFmtId="0" fontId="14" fillId="0" borderId="0" xfId="6" applyFont="1" applyFill="1" applyBorder="1" applyAlignment="1">
      <alignment horizontal="left"/>
    </xf>
    <xf numFmtId="165" fontId="10" fillId="3" borderId="10" xfId="7" applyNumberFormat="1" applyFont="1" applyFill="1" applyBorder="1" applyAlignment="1"/>
    <xf numFmtId="0" fontId="10" fillId="3" borderId="10" xfId="6" applyFont="1" applyFill="1" applyBorder="1" applyAlignment="1">
      <alignment horizontal="left" vertical="center" wrapText="1"/>
    </xf>
    <xf numFmtId="165" fontId="10" fillId="0" borderId="109" xfId="7" applyNumberFormat="1" applyFont="1" applyFill="1" applyBorder="1" applyAlignment="1">
      <alignment horizontal="center" vertical="center"/>
    </xf>
    <xf numFmtId="165" fontId="23" fillId="0" borderId="109" xfId="7" applyNumberFormat="1" applyFont="1" applyFill="1" applyBorder="1" applyAlignment="1">
      <alignment horizontal="center" vertical="center"/>
    </xf>
    <xf numFmtId="0" fontId="10" fillId="0" borderId="109" xfId="45" applyFont="1" applyFill="1" applyBorder="1" applyAlignment="1">
      <alignment horizontal="center" wrapText="1"/>
    </xf>
    <xf numFmtId="165" fontId="10" fillId="0" borderId="0" xfId="7" applyNumberFormat="1" applyFont="1" applyFill="1" applyBorder="1" applyAlignment="1">
      <alignment horizontal="center" vertical="center"/>
    </xf>
    <xf numFmtId="165" fontId="23" fillId="0" borderId="0" xfId="7" applyNumberFormat="1" applyFont="1" applyFill="1" applyBorder="1" applyAlignment="1">
      <alignment horizontal="center" vertical="center"/>
    </xf>
    <xf numFmtId="0" fontId="10" fillId="0" borderId="0" xfId="45" applyFont="1" applyFill="1" applyBorder="1" applyAlignment="1">
      <alignment horizontal="center" wrapText="1"/>
    </xf>
    <xf numFmtId="165" fontId="10" fillId="0" borderId="108" xfId="7" applyNumberFormat="1" applyFont="1" applyFill="1" applyBorder="1" applyAlignment="1">
      <alignment horizontal="center" vertical="center"/>
    </xf>
    <xf numFmtId="165" fontId="23" fillId="0" borderId="108" xfId="7" applyNumberFormat="1" applyFont="1" applyFill="1" applyBorder="1" applyAlignment="1">
      <alignment horizontal="center" vertical="center"/>
    </xf>
    <xf numFmtId="0" fontId="10" fillId="0" borderId="108" xfId="6" applyFont="1" applyFill="1" applyBorder="1" applyAlignment="1"/>
    <xf numFmtId="0" fontId="10" fillId="0" borderId="0" xfId="6" applyFont="1" applyFill="1" applyBorder="1" applyAlignment="1"/>
    <xf numFmtId="165" fontId="10" fillId="0" borderId="0" xfId="7" applyNumberFormat="1" applyFont="1" applyFill="1" applyBorder="1" applyAlignment="1">
      <alignment horizontal="left" vertical="center"/>
    </xf>
    <xf numFmtId="165" fontId="23" fillId="0" borderId="0" xfId="7" applyNumberFormat="1" applyFont="1" applyFill="1" applyBorder="1" applyAlignment="1">
      <alignment horizontal="left" vertical="center"/>
    </xf>
    <xf numFmtId="0" fontId="10" fillId="3" borderId="9" xfId="6" applyFont="1" applyFill="1" applyBorder="1" applyAlignment="1">
      <alignment horizontal="center" vertical="center" wrapText="1"/>
    </xf>
    <xf numFmtId="0" fontId="10" fillId="3" borderId="125" xfId="6" applyFont="1" applyFill="1" applyBorder="1" applyAlignment="1">
      <alignment horizontal="left" vertical="center" wrapText="1"/>
    </xf>
    <xf numFmtId="0" fontId="4" fillId="0" borderId="45" xfId="6" applyBorder="1" applyAlignment="1"/>
    <xf numFmtId="165" fontId="10" fillId="3" borderId="8" xfId="7" applyNumberFormat="1" applyFont="1" applyFill="1" applyBorder="1" applyAlignment="1">
      <alignment horizontal="center" vertical="center"/>
    </xf>
    <xf numFmtId="0" fontId="0" fillId="0" borderId="0" xfId="0" applyBorder="1"/>
    <xf numFmtId="0" fontId="23" fillId="0" borderId="0" xfId="387" applyFont="1" applyAlignment="1">
      <alignment horizontal="center"/>
    </xf>
    <xf numFmtId="0" fontId="9" fillId="3" borderId="1" xfId="4" applyFont="1" applyFill="1" applyBorder="1" applyAlignment="1">
      <alignment horizontal="center" vertical="center" wrapText="1"/>
    </xf>
    <xf numFmtId="0" fontId="0" fillId="0" borderId="0" xfId="0" applyAlignment="1">
      <alignment wrapText="1"/>
    </xf>
    <xf numFmtId="0" fontId="3" fillId="0" borderId="0" xfId="3" applyFill="1" applyAlignment="1" applyProtection="1">
      <alignment horizontal="center"/>
    </xf>
    <xf numFmtId="0" fontId="30" fillId="0" borderId="0" xfId="0" applyFont="1" applyFill="1" applyAlignment="1">
      <alignment vertical="top"/>
    </xf>
    <xf numFmtId="0" fontId="0" fillId="0" borderId="0" xfId="0" applyFill="1" applyAlignment="1">
      <alignment horizontal="center" vertical="top"/>
    </xf>
    <xf numFmtId="0" fontId="2" fillId="0" borderId="0" xfId="2" applyFont="1" applyFill="1" applyBorder="1" applyAlignment="1">
      <alignment vertical="top"/>
    </xf>
    <xf numFmtId="0" fontId="0" fillId="0" borderId="0" xfId="0" applyFill="1" applyAlignment="1">
      <alignment horizontal="center"/>
    </xf>
    <xf numFmtId="0" fontId="2" fillId="0" borderId="0" xfId="2" applyFont="1" applyFill="1" applyBorder="1"/>
    <xf numFmtId="0" fontId="2" fillId="0" borderId="0" xfId="2" applyFont="1" applyFill="1" applyBorder="1" applyAlignment="1">
      <alignment horizontal="left"/>
    </xf>
    <xf numFmtId="0" fontId="0" fillId="0" borderId="0" xfId="0" applyFill="1"/>
    <xf numFmtId="0" fontId="0" fillId="0" borderId="0" xfId="0" applyFill="1" applyAlignment="1">
      <alignment horizontal="left" wrapText="1"/>
    </xf>
    <xf numFmtId="0" fontId="0" fillId="0" borderId="0" xfId="0" applyFill="1" applyAlignment="1">
      <alignment wrapText="1"/>
    </xf>
    <xf numFmtId="0" fontId="33" fillId="0" borderId="0" xfId="25" applyFont="1" applyFill="1" applyAlignment="1" applyProtection="1">
      <alignment horizontal="center" wrapText="1"/>
    </xf>
    <xf numFmtId="0" fontId="11" fillId="0" borderId="0" xfId="54" applyFont="1" applyFill="1" applyAlignment="1">
      <alignment horizontal="center" wrapText="1"/>
    </xf>
    <xf numFmtId="0" fontId="23" fillId="48" borderId="68" xfId="54" quotePrefix="1" applyFont="1" applyFill="1" applyBorder="1" applyAlignment="1">
      <alignment horizontal="center" vertical="center"/>
    </xf>
    <xf numFmtId="43" fontId="23" fillId="48" borderId="68" xfId="7" applyFont="1" applyFill="1" applyBorder="1" applyAlignment="1">
      <alignment horizontal="right" vertical="center"/>
    </xf>
    <xf numFmtId="43" fontId="23" fillId="48" borderId="64" xfId="7" applyFont="1" applyFill="1" applyBorder="1" applyAlignment="1">
      <alignment horizontal="right" vertical="center"/>
    </xf>
    <xf numFmtId="0" fontId="102" fillId="0" borderId="0" xfId="0" applyFont="1"/>
    <xf numFmtId="0" fontId="102" fillId="0" borderId="0" xfId="0" applyFont="1" applyBorder="1" applyAlignment="1">
      <alignment horizontal="centerContinuous"/>
    </xf>
    <xf numFmtId="0" fontId="102" fillId="0" borderId="0" xfId="0" applyFont="1" applyAlignment="1">
      <alignment horizontal="centerContinuous"/>
    </xf>
    <xf numFmtId="0" fontId="9" fillId="3" borderId="1" xfId="44" applyFont="1" applyFill="1" applyBorder="1" applyAlignment="1">
      <alignment horizontal="center" vertical="center" wrapText="1"/>
    </xf>
    <xf numFmtId="0" fontId="9" fillId="3" borderId="2" xfId="44" applyFont="1" applyFill="1" applyBorder="1" applyAlignment="1">
      <alignment horizontal="center" vertical="center" wrapText="1"/>
    </xf>
    <xf numFmtId="0" fontId="102" fillId="0" borderId="0" xfId="0" applyFont="1" applyAlignment="1">
      <alignment horizontal="center" vertical="center"/>
    </xf>
    <xf numFmtId="0" fontId="10" fillId="47" borderId="0" xfId="0" applyFont="1" applyFill="1" applyBorder="1"/>
    <xf numFmtId="165" fontId="10" fillId="47" borderId="0" xfId="7" applyNumberFormat="1" applyFont="1" applyFill="1" applyBorder="1"/>
    <xf numFmtId="165" fontId="8" fillId="4" borderId="2" xfId="7" applyNumberFormat="1" applyFont="1" applyFill="1" applyBorder="1" applyAlignment="1"/>
    <xf numFmtId="3" fontId="23" fillId="0" borderId="2" xfId="44" applyNumberFormat="1" applyFont="1" applyBorder="1" applyAlignment="1">
      <alignment horizontal="left" wrapText="1"/>
    </xf>
    <xf numFmtId="165" fontId="23" fillId="0" borderId="2" xfId="7" applyNumberFormat="1" applyFont="1" applyBorder="1" applyAlignment="1">
      <alignment horizontal="right"/>
    </xf>
    <xf numFmtId="3" fontId="23" fillId="0" borderId="2" xfId="44" applyNumberFormat="1" applyFont="1" applyBorder="1" applyAlignment="1">
      <alignment horizontal="left"/>
    </xf>
    <xf numFmtId="3" fontId="8" fillId="4" borderId="2" xfId="44" applyNumberFormat="1" applyFont="1" applyFill="1" applyBorder="1" applyAlignment="1"/>
    <xf numFmtId="0" fontId="4" fillId="0" borderId="0" xfId="0" applyFont="1" applyFill="1"/>
    <xf numFmtId="0" fontId="10"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wrapText="1"/>
    </xf>
    <xf numFmtId="3" fontId="23" fillId="0" borderId="2" xfId="44" applyNumberFormat="1" applyFont="1" applyBorder="1" applyAlignment="1">
      <alignment horizontal="left" vertical="center"/>
    </xf>
    <xf numFmtId="165" fontId="23" fillId="0" borderId="2" xfId="7" applyNumberFormat="1" applyFont="1" applyBorder="1" applyAlignment="1">
      <alignment horizontal="right" vertical="center"/>
    </xf>
    <xf numFmtId="0" fontId="0" fillId="0" borderId="0" xfId="0" applyNumberFormat="1"/>
    <xf numFmtId="0" fontId="10" fillId="47" borderId="0" xfId="0" applyFont="1" applyFill="1" applyBorder="1" applyAlignment="1">
      <alignment vertical="center"/>
    </xf>
    <xf numFmtId="165" fontId="10" fillId="47" borderId="0" xfId="7" applyNumberFormat="1" applyFont="1" applyFill="1" applyBorder="1" applyAlignment="1">
      <alignment horizontal="right" vertical="center"/>
    </xf>
    <xf numFmtId="3" fontId="8" fillId="4" borderId="2" xfId="44" applyNumberFormat="1" applyFont="1" applyFill="1" applyBorder="1" applyAlignment="1">
      <alignment vertical="center"/>
    </xf>
    <xf numFmtId="165" fontId="8" fillId="4" borderId="2" xfId="7" applyNumberFormat="1" applyFont="1" applyFill="1" applyBorder="1" applyAlignment="1">
      <alignment horizontal="right" vertical="center"/>
    </xf>
    <xf numFmtId="0" fontId="4" fillId="0" borderId="0" xfId="0" applyFont="1" applyFill="1" applyBorder="1" applyAlignment="1">
      <alignment wrapText="1"/>
    </xf>
    <xf numFmtId="0" fontId="4" fillId="0" borderId="0" xfId="0" applyFont="1" applyBorder="1" applyAlignment="1">
      <alignment wrapText="1"/>
    </xf>
    <xf numFmtId="165" fontId="4" fillId="0" borderId="0" xfId="1" applyNumberFormat="1" applyFont="1" applyFill="1"/>
    <xf numFmtId="0" fontId="4" fillId="0" borderId="0" xfId="0" applyFont="1"/>
    <xf numFmtId="0" fontId="21" fillId="0" borderId="0" xfId="0" applyFont="1" applyAlignment="1">
      <alignment horizontal="center"/>
    </xf>
    <xf numFmtId="165" fontId="10" fillId="47" borderId="0" xfId="7" applyNumberFormat="1" applyFont="1" applyFill="1" applyBorder="1" applyAlignment="1">
      <alignment vertical="center"/>
    </xf>
    <xf numFmtId="3" fontId="23" fillId="0" borderId="2" xfId="44" applyNumberFormat="1" applyFont="1" applyBorder="1" applyAlignment="1">
      <alignment horizontal="left" vertical="center" wrapText="1"/>
    </xf>
    <xf numFmtId="0" fontId="11" fillId="0" borderId="0" xfId="0" applyFont="1" applyAlignment="1">
      <alignment vertical="center"/>
    </xf>
    <xf numFmtId="0" fontId="8" fillId="0" borderId="0" xfId="0" applyFont="1" applyBorder="1" applyAlignment="1">
      <alignment horizontal="center" vertical="center"/>
    </xf>
    <xf numFmtId="0" fontId="4" fillId="0" borderId="0" xfId="0" applyFont="1" applyAlignment="1">
      <alignment horizontal="center" vertical="center" wrapText="1"/>
    </xf>
    <xf numFmtId="165" fontId="10" fillId="47" borderId="0" xfId="7" applyNumberFormat="1" applyFont="1" applyFill="1" applyBorder="1" applyAlignment="1">
      <alignment horizontal="right" vertical="center" wrapText="1"/>
    </xf>
    <xf numFmtId="165" fontId="8" fillId="4" borderId="2" xfId="7" applyNumberFormat="1" applyFont="1" applyFill="1" applyBorder="1" applyAlignment="1">
      <alignment horizontal="right" vertical="center" wrapText="1"/>
    </xf>
    <xf numFmtId="165" fontId="23" fillId="0" borderId="2" xfId="7" applyNumberFormat="1" applyFont="1" applyBorder="1" applyAlignment="1">
      <alignment horizontal="right" vertical="center" wrapText="1"/>
    </xf>
    <xf numFmtId="3" fontId="115" fillId="0" borderId="0" xfId="0" applyNumberFormat="1" applyFont="1" applyBorder="1" applyAlignment="1">
      <alignment vertical="center"/>
    </xf>
    <xf numFmtId="0" fontId="45" fillId="0" borderId="0" xfId="0" applyFont="1" applyBorder="1" applyAlignment="1">
      <alignment vertical="center"/>
    </xf>
    <xf numFmtId="0" fontId="11" fillId="0" borderId="0" xfId="0" applyFont="1"/>
    <xf numFmtId="0" fontId="11" fillId="0" borderId="0" xfId="0" applyFont="1" applyBorder="1"/>
    <xf numFmtId="0" fontId="15" fillId="0" borderId="0" xfId="0" applyFont="1" applyBorder="1"/>
    <xf numFmtId="165" fontId="10" fillId="4" borderId="0" xfId="7" applyNumberFormat="1" applyFont="1" applyFill="1" applyBorder="1" applyAlignment="1">
      <alignment horizontal="right" vertical="center"/>
    </xf>
    <xf numFmtId="165" fontId="10" fillId="4" borderId="2" xfId="7" applyNumberFormat="1" applyFont="1" applyFill="1" applyBorder="1" applyAlignment="1">
      <alignment horizontal="right" vertical="center" wrapText="1"/>
    </xf>
    <xf numFmtId="165" fontId="102" fillId="0" borderId="2" xfId="7" applyNumberFormat="1" applyFont="1" applyBorder="1" applyAlignment="1">
      <alignment horizontal="right" vertical="center"/>
    </xf>
    <xf numFmtId="0" fontId="4" fillId="0" borderId="0" xfId="0" applyFont="1" applyFill="1" applyBorder="1"/>
    <xf numFmtId="0" fontId="8" fillId="0" borderId="0" xfId="0" applyFont="1" applyFill="1" applyBorder="1"/>
    <xf numFmtId="0" fontId="11" fillId="0" borderId="0" xfId="0" applyFont="1" applyFill="1"/>
    <xf numFmtId="165" fontId="11" fillId="0" borderId="0" xfId="1" applyNumberFormat="1" applyFont="1"/>
    <xf numFmtId="0" fontId="14" fillId="0" borderId="0" xfId="0" applyFont="1" applyBorder="1"/>
    <xf numFmtId="3" fontId="11" fillId="0" borderId="0" xfId="0" applyNumberFormat="1" applyFont="1"/>
    <xf numFmtId="3" fontId="23" fillId="0" borderId="2" xfId="44" applyNumberFormat="1" applyFont="1" applyBorder="1" applyAlignment="1">
      <alignment horizontal="right"/>
    </xf>
    <xf numFmtId="182" fontId="23" fillId="0" borderId="2" xfId="44" applyNumberFormat="1" applyFont="1" applyBorder="1" applyAlignment="1"/>
    <xf numFmtId="3" fontId="8" fillId="4" borderId="2" xfId="44" applyNumberFormat="1" applyFont="1" applyFill="1" applyBorder="1" applyAlignment="1">
      <alignment horizontal="left"/>
    </xf>
    <xf numFmtId="182" fontId="8" fillId="4" borderId="2" xfId="44" applyNumberFormat="1" applyFont="1" applyFill="1" applyBorder="1" applyAlignment="1"/>
    <xf numFmtId="3" fontId="4" fillId="0" borderId="2" xfId="44" applyNumberFormat="1" applyFont="1" applyBorder="1" applyAlignment="1">
      <alignment horizontal="left"/>
    </xf>
    <xf numFmtId="182" fontId="4" fillId="0" borderId="2" xfId="44" applyNumberFormat="1" applyFont="1" applyBorder="1" applyAlignment="1"/>
    <xf numFmtId="182" fontId="10" fillId="47" borderId="0" xfId="0" applyNumberFormat="1" applyFont="1" applyFill="1" applyBorder="1" applyAlignment="1"/>
    <xf numFmtId="3" fontId="11" fillId="0" borderId="2" xfId="44" applyNumberFormat="1" applyFont="1" applyBorder="1" applyAlignment="1">
      <alignment horizontal="left"/>
    </xf>
    <xf numFmtId="182" fontId="11" fillId="0" borderId="2" xfId="44" applyNumberFormat="1" applyFont="1" applyBorder="1" applyAlignment="1"/>
    <xf numFmtId="0" fontId="45" fillId="0" borderId="0" xfId="0" applyFont="1" applyBorder="1"/>
    <xf numFmtId="0" fontId="33" fillId="0" borderId="0" xfId="25" applyAlignment="1" applyProtection="1"/>
    <xf numFmtId="0" fontId="8" fillId="0" borderId="0" xfId="0" applyFont="1" applyBorder="1" applyAlignment="1">
      <alignment vertical="center" wrapText="1"/>
    </xf>
    <xf numFmtId="0" fontId="8" fillId="0" borderId="0" xfId="0" applyFont="1" applyBorder="1" applyAlignment="1">
      <alignment vertical="center"/>
    </xf>
    <xf numFmtId="165" fontId="23" fillId="0" borderId="2" xfId="7" applyNumberFormat="1" applyFont="1" applyBorder="1" applyAlignment="1">
      <alignment vertical="center"/>
    </xf>
    <xf numFmtId="0" fontId="0" fillId="0" borderId="0" xfId="0" applyAlignment="1">
      <alignment horizontal="left"/>
    </xf>
    <xf numFmtId="0" fontId="4" fillId="0" borderId="0" xfId="0" applyFont="1" applyFill="1" applyAlignment="1">
      <alignment vertical="center"/>
    </xf>
    <xf numFmtId="3" fontId="11" fillId="0" borderId="0" xfId="0" applyNumberFormat="1" applyFont="1" applyFill="1" applyAlignment="1">
      <alignment vertical="center"/>
    </xf>
    <xf numFmtId="0" fontId="4" fillId="0" borderId="46" xfId="0" applyFont="1" applyFill="1" applyBorder="1" applyAlignment="1">
      <alignment vertical="center"/>
    </xf>
    <xf numFmtId="3" fontId="11" fillId="0" borderId="46" xfId="0" applyNumberFormat="1" applyFont="1" applyFill="1" applyBorder="1" applyAlignment="1">
      <alignment vertical="center"/>
    </xf>
    <xf numFmtId="165" fontId="23" fillId="0" borderId="2" xfId="26" applyNumberFormat="1" applyFont="1" applyBorder="1" applyAlignment="1">
      <alignment horizontal="left" vertical="center"/>
    </xf>
    <xf numFmtId="165" fontId="23" fillId="2" borderId="2" xfId="26" applyNumberFormat="1" applyFont="1" applyFill="1" applyBorder="1" applyAlignment="1">
      <alignment horizontal="left" vertical="center"/>
    </xf>
    <xf numFmtId="165" fontId="4" fillId="0" borderId="0" xfId="1" applyNumberFormat="1" applyFont="1" applyFill="1" applyAlignment="1">
      <alignment vertical="center"/>
    </xf>
    <xf numFmtId="165" fontId="8" fillId="4" borderId="2" xfId="26" applyNumberFormat="1" applyFont="1" applyFill="1" applyBorder="1" applyAlignment="1">
      <alignment vertical="center"/>
    </xf>
    <xf numFmtId="0" fontId="37" fillId="0" borderId="0" xfId="44" applyFont="1" applyBorder="1" applyAlignment="1"/>
    <xf numFmtId="3" fontId="14" fillId="0" borderId="0" xfId="0" applyNumberFormat="1" applyFont="1" applyFill="1" applyBorder="1" applyAlignment="1">
      <alignment vertical="center" wrapText="1"/>
    </xf>
    <xf numFmtId="3" fontId="53" fillId="0" borderId="0" xfId="0" quotePrefix="1" applyNumberFormat="1" applyFont="1" applyFill="1" applyBorder="1" applyAlignment="1">
      <alignment horizontal="left" vertical="center"/>
    </xf>
    <xf numFmtId="0" fontId="9" fillId="3" borderId="8" xfId="44" applyFont="1" applyFill="1" applyBorder="1" applyAlignment="1">
      <alignment horizontal="center" vertical="center" wrapText="1"/>
    </xf>
    <xf numFmtId="0" fontId="8" fillId="4" borderId="8" xfId="44" applyFont="1" applyFill="1" applyBorder="1" applyAlignment="1"/>
    <xf numFmtId="0" fontId="11" fillId="0" borderId="0" xfId="0" applyNumberFormat="1" applyFont="1" applyFill="1" applyAlignment="1">
      <alignment vertical="center" wrapText="1"/>
    </xf>
    <xf numFmtId="3" fontId="11" fillId="0" borderId="0" xfId="0" applyNumberFormat="1" applyFont="1" applyFill="1" applyAlignment="1">
      <alignment vertical="center" wrapText="1"/>
    </xf>
    <xf numFmtId="0" fontId="10" fillId="47" borderId="0" xfId="0" applyFont="1" applyFill="1" applyBorder="1" applyAlignment="1">
      <alignment vertical="center" wrapText="1"/>
    </xf>
    <xf numFmtId="165" fontId="10" fillId="47" borderId="0" xfId="26" applyNumberFormat="1" applyFont="1" applyFill="1" applyBorder="1" applyAlignment="1">
      <alignment vertical="center"/>
    </xf>
    <xf numFmtId="3" fontId="10" fillId="4" borderId="2" xfId="44" applyNumberFormat="1" applyFont="1" applyFill="1" applyBorder="1" applyAlignment="1">
      <alignment vertical="center"/>
    </xf>
    <xf numFmtId="0" fontId="10" fillId="47" borderId="2" xfId="0" applyFont="1" applyFill="1" applyBorder="1" applyAlignment="1">
      <alignment vertical="center" wrapText="1"/>
    </xf>
    <xf numFmtId="165" fontId="10" fillId="47" borderId="2" xfId="26" applyNumberFormat="1" applyFont="1" applyFill="1" applyBorder="1" applyAlignment="1">
      <alignment vertical="center"/>
    </xf>
    <xf numFmtId="165" fontId="10" fillId="47" borderId="2" xfId="26" applyNumberFormat="1" applyFont="1" applyFill="1" applyBorder="1" applyAlignment="1">
      <alignment horizontal="left" vertical="center"/>
    </xf>
    <xf numFmtId="165" fontId="10" fillId="2" borderId="0" xfId="26" applyNumberFormat="1" applyFont="1" applyFill="1" applyBorder="1" applyAlignment="1">
      <alignment vertical="center"/>
    </xf>
    <xf numFmtId="165" fontId="4" fillId="0" borderId="0" xfId="0" applyNumberFormat="1" applyFont="1" applyFill="1" applyAlignment="1">
      <alignment vertical="center"/>
    </xf>
    <xf numFmtId="165" fontId="23" fillId="47" borderId="2" xfId="26" applyNumberFormat="1" applyFont="1" applyFill="1" applyBorder="1" applyAlignment="1">
      <alignment horizontal="left" vertical="center"/>
    </xf>
    <xf numFmtId="3" fontId="42" fillId="4" borderId="2" xfId="44" applyNumberFormat="1" applyFont="1" applyFill="1" applyBorder="1" applyAlignment="1">
      <alignment vertical="center" wrapText="1"/>
    </xf>
    <xf numFmtId="165" fontId="42" fillId="4" borderId="2" xfId="26" applyNumberFormat="1" applyFont="1" applyFill="1" applyBorder="1" applyAlignment="1">
      <alignment vertical="center"/>
    </xf>
    <xf numFmtId="0" fontId="45" fillId="0" borderId="0" xfId="0" applyNumberFormat="1" applyFont="1" applyFill="1" applyAlignment="1">
      <alignment vertical="center" wrapText="1"/>
    </xf>
    <xf numFmtId="3" fontId="45" fillId="0" borderId="0" xfId="0" applyNumberFormat="1" applyFont="1" applyFill="1" applyAlignment="1">
      <alignment vertical="center" wrapText="1"/>
    </xf>
    <xf numFmtId="165" fontId="8" fillId="2" borderId="0" xfId="26" applyNumberFormat="1" applyFont="1" applyFill="1" applyBorder="1" applyAlignment="1">
      <alignment vertical="center"/>
    </xf>
    <xf numFmtId="0" fontId="45" fillId="0" borderId="0" xfId="0" applyNumberFormat="1" applyFont="1" applyFill="1" applyBorder="1" applyAlignment="1">
      <alignment vertical="center" wrapText="1"/>
    </xf>
    <xf numFmtId="0" fontId="45" fillId="0" borderId="0" xfId="0" applyFont="1" applyFill="1" applyBorder="1" applyAlignment="1">
      <alignment vertical="center" wrapText="1"/>
    </xf>
    <xf numFmtId="0" fontId="4" fillId="0" borderId="0" xfId="0" applyNumberFormat="1" applyFont="1" applyFill="1" applyAlignment="1">
      <alignment vertical="center" wrapText="1"/>
    </xf>
    <xf numFmtId="0" fontId="4" fillId="0" borderId="0" xfId="0" applyFont="1" applyFill="1" applyAlignment="1">
      <alignment vertical="center" wrapText="1"/>
    </xf>
    <xf numFmtId="165" fontId="10" fillId="47" borderId="0" xfId="0" applyNumberFormat="1" applyFont="1" applyFill="1" applyBorder="1" applyAlignment="1">
      <alignment vertical="center" wrapText="1"/>
    </xf>
    <xf numFmtId="3" fontId="8" fillId="4" borderId="2" xfId="44" applyNumberFormat="1" applyFont="1" applyFill="1" applyBorder="1" applyAlignment="1">
      <alignment vertical="center" wrapText="1"/>
    </xf>
    <xf numFmtId="165" fontId="4" fillId="0" borderId="0" xfId="26" applyNumberFormat="1" applyFont="1" applyFill="1" applyAlignment="1">
      <alignment vertical="center"/>
    </xf>
    <xf numFmtId="0" fontId="11" fillId="0" borderId="0" xfId="0" applyFont="1" applyAlignment="1"/>
    <xf numFmtId="0" fontId="11" fillId="0" borderId="0" xfId="0" applyFont="1" applyBorder="1" applyAlignment="1">
      <alignment horizontal="center"/>
    </xf>
    <xf numFmtId="0" fontId="11" fillId="0" borderId="0" xfId="0" applyFont="1" applyBorder="1" applyAlignment="1">
      <alignment horizontal="left"/>
    </xf>
    <xf numFmtId="0" fontId="11" fillId="0" borderId="0" xfId="0" applyFont="1" applyBorder="1" applyAlignment="1">
      <alignment horizontal="right"/>
    </xf>
    <xf numFmtId="0" fontId="9" fillId="3" borderId="0" xfId="44" applyFont="1" applyFill="1" applyBorder="1" applyAlignment="1">
      <alignment horizontal="center" vertical="center" wrapText="1"/>
    </xf>
    <xf numFmtId="0" fontId="11" fillId="0" borderId="0" xfId="0" applyFont="1" applyAlignment="1">
      <alignment horizontal="center"/>
    </xf>
    <xf numFmtId="0" fontId="23" fillId="0" borderId="126" xfId="0" applyFont="1" applyFill="1" applyBorder="1" applyAlignment="1"/>
    <xf numFmtId="0" fontId="23" fillId="0" borderId="126" xfId="0" applyFont="1" applyFill="1" applyBorder="1" applyAlignment="1">
      <alignment horizontal="center"/>
    </xf>
    <xf numFmtId="0" fontId="23" fillId="0" borderId="126" xfId="0" applyFont="1" applyFill="1" applyBorder="1" applyAlignment="1">
      <alignment horizontal="left"/>
    </xf>
    <xf numFmtId="0" fontId="23" fillId="0" borderId="126" xfId="0" applyFont="1" applyFill="1" applyBorder="1" applyAlignment="1">
      <alignment horizontal="right"/>
    </xf>
    <xf numFmtId="0" fontId="23" fillId="0" borderId="0" xfId="0" applyFont="1" applyAlignment="1"/>
    <xf numFmtId="0" fontId="10" fillId="0" borderId="0" xfId="0" applyNumberFormat="1" applyFont="1" applyBorder="1" applyAlignment="1"/>
    <xf numFmtId="0" fontId="10" fillId="0" borderId="0" xfId="0" applyNumberFormat="1" applyFont="1" applyBorder="1" applyAlignment="1">
      <alignment horizontal="center"/>
    </xf>
    <xf numFmtId="0" fontId="23" fillId="0" borderId="0" xfId="0" applyFont="1" applyBorder="1" applyAlignment="1"/>
    <xf numFmtId="0" fontId="23" fillId="0" borderId="0" xfId="0" applyFont="1" applyBorder="1" applyAlignment="1">
      <alignment horizontal="left"/>
    </xf>
    <xf numFmtId="3" fontId="23" fillId="0" borderId="0" xfId="0" applyNumberFormat="1" applyFont="1" applyBorder="1" applyAlignment="1">
      <alignment horizontal="right"/>
    </xf>
    <xf numFmtId="0" fontId="23" fillId="0" borderId="0" xfId="0" applyNumberFormat="1" applyFont="1" applyBorder="1" applyAlignment="1"/>
    <xf numFmtId="4" fontId="11" fillId="0" borderId="0" xfId="0" applyNumberFormat="1" applyFont="1" applyAlignment="1"/>
    <xf numFmtId="0" fontId="23" fillId="0" borderId="1" xfId="44" applyNumberFormat="1" applyFont="1" applyBorder="1" applyAlignment="1">
      <alignment horizontal="left" vertical="center"/>
    </xf>
    <xf numFmtId="0" fontId="23" fillId="0" borderId="1" xfId="44" applyNumberFormat="1" applyFont="1" applyBorder="1" applyAlignment="1">
      <alignment horizontal="center" vertical="center"/>
    </xf>
    <xf numFmtId="3" fontId="23" fillId="0" borderId="1" xfId="44" applyNumberFormat="1" applyFont="1" applyBorder="1" applyAlignment="1">
      <alignment horizontal="left" vertical="center"/>
    </xf>
    <xf numFmtId="3" fontId="23" fillId="0" borderId="1" xfId="44" applyNumberFormat="1" applyFont="1" applyBorder="1" applyAlignment="1">
      <alignment horizontal="right" vertical="center"/>
    </xf>
    <xf numFmtId="0" fontId="23" fillId="0" borderId="0" xfId="0" applyFont="1" applyAlignment="1">
      <alignment horizontal="left"/>
    </xf>
    <xf numFmtId="3" fontId="23" fillId="0" borderId="0" xfId="0" applyNumberFormat="1" applyFont="1" applyAlignment="1">
      <alignment horizontal="right"/>
    </xf>
    <xf numFmtId="0" fontId="23" fillId="0" borderId="0" xfId="0" applyNumberFormat="1" applyFont="1" applyAlignment="1"/>
    <xf numFmtId="0" fontId="10" fillId="0" borderId="0" xfId="0" applyNumberFormat="1" applyFont="1" applyAlignment="1">
      <alignment horizontal="center"/>
    </xf>
    <xf numFmtId="0" fontId="23" fillId="0" borderId="0" xfId="0" applyNumberFormat="1" applyFont="1" applyBorder="1" applyAlignment="1">
      <alignment horizontal="center"/>
    </xf>
    <xf numFmtId="0" fontId="10" fillId="0" borderId="0" xfId="0" applyNumberFormat="1" applyFont="1" applyAlignment="1"/>
    <xf numFmtId="0" fontId="23" fillId="0" borderId="0" xfId="0" applyNumberFormat="1" applyFont="1" applyFill="1" applyAlignment="1"/>
    <xf numFmtId="0" fontId="10" fillId="0" borderId="0" xfId="0" applyNumberFormat="1" applyFont="1" applyFill="1" applyAlignment="1">
      <alignment horizontal="center"/>
    </xf>
    <xf numFmtId="0" fontId="23" fillId="0" borderId="0" xfId="0" applyFont="1" applyFill="1" applyAlignment="1"/>
    <xf numFmtId="0" fontId="23" fillId="0" borderId="0" xfId="0" applyFont="1" applyFill="1" applyAlignment="1">
      <alignment horizontal="left"/>
    </xf>
    <xf numFmtId="3" fontId="23" fillId="0" borderId="0" xfId="0" applyNumberFormat="1" applyFont="1" applyFill="1" applyAlignment="1">
      <alignment horizontal="right"/>
    </xf>
    <xf numFmtId="0" fontId="23" fillId="2" borderId="0" xfId="0" applyFont="1" applyFill="1" applyBorder="1" applyAlignment="1">
      <alignment horizontal="left"/>
    </xf>
    <xf numFmtId="3" fontId="23" fillId="2" borderId="1" xfId="44" applyNumberFormat="1" applyFont="1" applyFill="1" applyBorder="1" applyAlignment="1">
      <alignment horizontal="left" vertical="center"/>
    </xf>
    <xf numFmtId="0" fontId="4" fillId="0" borderId="0" xfId="0" applyFont="1" applyAlignment="1"/>
    <xf numFmtId="0" fontId="4" fillId="0" borderId="0" xfId="0" applyFont="1" applyAlignment="1">
      <alignment horizontal="center"/>
    </xf>
    <xf numFmtId="0" fontId="4" fillId="0" borderId="0" xfId="0" applyFont="1" applyAlignment="1">
      <alignment horizontal="left"/>
    </xf>
    <xf numFmtId="3" fontId="4" fillId="0" borderId="0" xfId="0" applyNumberFormat="1" applyFont="1" applyAlignment="1">
      <alignment horizontal="right"/>
    </xf>
    <xf numFmtId="0" fontId="11" fillId="0" borderId="0" xfId="0" applyFont="1" applyAlignment="1">
      <alignment horizontal="left"/>
    </xf>
    <xf numFmtId="3" fontId="11" fillId="0" borderId="0" xfId="0" applyNumberFormat="1" applyFont="1" applyAlignment="1">
      <alignment horizontal="right"/>
    </xf>
    <xf numFmtId="0" fontId="11" fillId="0" borderId="0" xfId="0" applyFont="1" applyAlignment="1">
      <alignment horizontal="right"/>
    </xf>
    <xf numFmtId="0" fontId="10" fillId="47" borderId="0" xfId="0" applyFont="1" applyFill="1" applyBorder="1" applyAlignment="1"/>
    <xf numFmtId="182" fontId="23" fillId="0" borderId="2" xfId="26" applyNumberFormat="1" applyFont="1" applyBorder="1" applyAlignment="1">
      <alignment horizontal="right"/>
    </xf>
    <xf numFmtId="165" fontId="23" fillId="0" borderId="2" xfId="26" applyNumberFormat="1" applyFont="1" applyBorder="1" applyAlignment="1">
      <alignment horizontal="left"/>
    </xf>
    <xf numFmtId="182" fontId="8" fillId="4" borderId="2" xfId="26" applyNumberFormat="1" applyFont="1" applyFill="1" applyBorder="1" applyAlignment="1">
      <alignment horizontal="right"/>
    </xf>
    <xf numFmtId="165" fontId="8" fillId="4" borderId="2" xfId="26" applyNumberFormat="1" applyFont="1" applyFill="1" applyBorder="1" applyAlignment="1">
      <alignment horizontal="left"/>
    </xf>
    <xf numFmtId="182" fontId="4" fillId="0" borderId="2" xfId="26" applyNumberFormat="1" applyFont="1" applyBorder="1" applyAlignment="1">
      <alignment horizontal="right"/>
    </xf>
    <xf numFmtId="165" fontId="4" fillId="0" borderId="2" xfId="26" applyNumberFormat="1" applyFont="1" applyBorder="1" applyAlignment="1">
      <alignment horizontal="left"/>
    </xf>
    <xf numFmtId="182" fontId="10" fillId="47" borderId="0" xfId="26" applyNumberFormat="1" applyFont="1" applyFill="1" applyBorder="1" applyAlignment="1">
      <alignment horizontal="right"/>
    </xf>
    <xf numFmtId="165" fontId="10" fillId="47" borderId="0" xfId="26" applyNumberFormat="1" applyFont="1" applyFill="1" applyBorder="1" applyAlignment="1"/>
    <xf numFmtId="3" fontId="8" fillId="0" borderId="2" xfId="44" applyNumberFormat="1" applyFont="1" applyBorder="1" applyAlignment="1">
      <alignment horizontal="left"/>
    </xf>
    <xf numFmtId="182" fontId="8" fillId="0" borderId="2" xfId="26" applyNumberFormat="1" applyFont="1" applyBorder="1" applyAlignment="1">
      <alignment horizontal="right"/>
    </xf>
    <xf numFmtId="165" fontId="8" fillId="0" borderId="2" xfId="26" applyNumberFormat="1" applyFont="1" applyBorder="1" applyAlignment="1">
      <alignment horizontal="left"/>
    </xf>
    <xf numFmtId="3" fontId="8" fillId="4" borderId="2" xfId="44" applyNumberFormat="1" applyFont="1" applyFill="1" applyBorder="1" applyAlignment="1">
      <alignment horizontal="left" vertical="center"/>
    </xf>
    <xf numFmtId="182" fontId="8" fillId="4" borderId="2" xfId="26" applyNumberFormat="1" applyFont="1" applyFill="1" applyBorder="1" applyAlignment="1">
      <alignment horizontal="right" vertical="center"/>
    </xf>
    <xf numFmtId="182" fontId="11" fillId="0" borderId="2" xfId="26" applyNumberFormat="1" applyFont="1" applyBorder="1" applyAlignment="1">
      <alignment horizontal="right"/>
    </xf>
    <xf numFmtId="165" fontId="11" fillId="0" borderId="2" xfId="26" applyNumberFormat="1" applyFont="1" applyBorder="1" applyAlignment="1">
      <alignment horizontal="left"/>
    </xf>
    <xf numFmtId="0" fontId="116" fillId="0" borderId="0" xfId="0" applyFont="1"/>
    <xf numFmtId="0" fontId="23" fillId="0" borderId="2" xfId="4" applyNumberFormat="1" applyFont="1" applyBorder="1" applyAlignment="1">
      <alignment horizontal="center"/>
    </xf>
    <xf numFmtId="3" fontId="23" fillId="0" borderId="2" xfId="4" applyNumberFormat="1" applyFont="1" applyBorder="1" applyAlignment="1">
      <alignment horizontal="center"/>
    </xf>
    <xf numFmtId="0" fontId="3" fillId="0" borderId="0" xfId="3" applyBorder="1" applyProtection="1">
      <alignment vertical="top"/>
    </xf>
    <xf numFmtId="0" fontId="23" fillId="0" borderId="0" xfId="4" applyNumberFormat="1" applyFont="1" applyBorder="1" applyAlignment="1">
      <alignment horizontal="center"/>
    </xf>
    <xf numFmtId="3" fontId="23" fillId="0" borderId="0" xfId="4" applyNumberFormat="1" applyFont="1" applyBorder="1" applyAlignment="1">
      <alignment horizontal="center"/>
    </xf>
    <xf numFmtId="0" fontId="8" fillId="0" borderId="0" xfId="0" applyFont="1" applyAlignment="1"/>
    <xf numFmtId="0" fontId="10" fillId="0" borderId="0" xfId="0" applyFont="1" applyAlignment="1">
      <alignment wrapText="1"/>
    </xf>
    <xf numFmtId="3" fontId="42" fillId="0" borderId="0" xfId="0" applyNumberFormat="1" applyFont="1" applyBorder="1" applyAlignment="1"/>
    <xf numFmtId="0" fontId="20" fillId="0" borderId="0" xfId="0" applyFont="1" applyAlignment="1">
      <alignment wrapText="1"/>
    </xf>
    <xf numFmtId="0" fontId="10" fillId="0" borderId="0" xfId="0" applyFont="1" applyBorder="1" applyAlignment="1">
      <alignment horizontal="centerContinuous" wrapText="1"/>
    </xf>
    <xf numFmtId="0" fontId="11" fillId="0" borderId="0" xfId="0" applyFont="1" applyAlignment="1">
      <alignment horizontal="centerContinuous" wrapText="1"/>
    </xf>
    <xf numFmtId="0" fontId="23" fillId="47" borderId="0" xfId="0" applyFont="1" applyFill="1"/>
    <xf numFmtId="0" fontId="23" fillId="47" borderId="0" xfId="0" applyFont="1" applyFill="1" applyAlignment="1">
      <alignment horizontal="right"/>
    </xf>
    <xf numFmtId="0" fontId="23" fillId="0" borderId="0" xfId="0" applyFont="1"/>
    <xf numFmtId="0" fontId="23" fillId="0" borderId="0" xfId="0" applyFont="1" applyAlignment="1">
      <alignment horizontal="right"/>
    </xf>
    <xf numFmtId="182" fontId="23" fillId="0" borderId="0" xfId="0" applyNumberFormat="1" applyFont="1" applyAlignment="1">
      <alignment horizontal="right"/>
    </xf>
    <xf numFmtId="3" fontId="23" fillId="0" borderId="2" xfId="4" applyNumberFormat="1" applyFont="1" applyBorder="1" applyAlignment="1">
      <alignment horizontal="left"/>
    </xf>
    <xf numFmtId="182" fontId="23" fillId="0" borderId="2" xfId="4" applyNumberFormat="1" applyFont="1" applyBorder="1" applyAlignment="1">
      <alignment horizontal="right"/>
    </xf>
    <xf numFmtId="3" fontId="8" fillId="4" borderId="2" xfId="4" applyNumberFormat="1" applyFont="1" applyFill="1" applyBorder="1" applyAlignment="1">
      <alignment horizontal="left"/>
    </xf>
    <xf numFmtId="3" fontId="8" fillId="4" borderId="2" xfId="4" applyNumberFormat="1" applyFont="1" applyFill="1" applyBorder="1" applyAlignment="1"/>
    <xf numFmtId="182" fontId="8" fillId="4" borderId="2" xfId="4" applyNumberFormat="1" applyFont="1" applyFill="1" applyBorder="1" applyAlignment="1">
      <alignment horizontal="right"/>
    </xf>
    <xf numFmtId="0" fontId="8" fillId="0" borderId="0" xfId="0" applyFont="1"/>
    <xf numFmtId="0" fontId="23" fillId="0" borderId="0" xfId="0" applyFont="1" applyBorder="1"/>
    <xf numFmtId="3" fontId="11" fillId="0" borderId="0" xfId="0" applyNumberFormat="1" applyFont="1" applyAlignment="1"/>
    <xf numFmtId="182" fontId="11" fillId="0" borderId="0" xfId="0" applyNumberFormat="1" applyFont="1" applyAlignment="1">
      <alignment horizontal="right"/>
    </xf>
    <xf numFmtId="182" fontId="23" fillId="47" borderId="0" xfId="0" applyNumberFormat="1" applyFont="1" applyFill="1" applyAlignment="1"/>
    <xf numFmtId="182" fontId="23" fillId="47" borderId="0" xfId="0" applyNumberFormat="1" applyFont="1" applyFill="1" applyAlignment="1">
      <alignment horizontal="right"/>
    </xf>
    <xf numFmtId="182" fontId="11" fillId="0" borderId="0" xfId="0" applyNumberFormat="1" applyFont="1" applyAlignment="1"/>
    <xf numFmtId="3" fontId="23" fillId="0" borderId="2" xfId="4" applyNumberFormat="1" applyFont="1" applyBorder="1" applyAlignment="1">
      <alignment horizontal="left" wrapText="1"/>
    </xf>
    <xf numFmtId="0" fontId="10" fillId="0" borderId="0" xfId="0" applyFont="1" applyBorder="1"/>
    <xf numFmtId="3" fontId="23" fillId="0" borderId="0" xfId="0" applyNumberFormat="1" applyFont="1" applyAlignment="1"/>
    <xf numFmtId="182" fontId="23" fillId="0" borderId="0" xfId="0" applyNumberFormat="1" applyFont="1" applyAlignment="1"/>
    <xf numFmtId="0" fontId="9" fillId="3" borderId="2" xfId="4" applyFont="1" applyFill="1" applyBorder="1" applyAlignment="1">
      <alignment horizontal="right" vertical="center" wrapText="1"/>
    </xf>
    <xf numFmtId="3" fontId="23" fillId="0" borderId="2" xfId="4" applyNumberFormat="1" applyFont="1" applyBorder="1" applyAlignment="1">
      <alignment horizontal="right"/>
    </xf>
    <xf numFmtId="3" fontId="23" fillId="0" borderId="0" xfId="4" applyNumberFormat="1" applyFont="1" applyFill="1" applyBorder="1" applyAlignment="1">
      <alignment horizontal="right"/>
    </xf>
    <xf numFmtId="0" fontId="35" fillId="0" borderId="0" xfId="0" applyFont="1" applyBorder="1"/>
    <xf numFmtId="165" fontId="0" fillId="0" borderId="0" xfId="7" applyNumberFormat="1" applyFont="1" applyFill="1" applyBorder="1"/>
    <xf numFmtId="3" fontId="0" fillId="0" borderId="0" xfId="0" applyNumberFormat="1" applyFill="1" applyBorder="1"/>
    <xf numFmtId="0" fontId="4" fillId="0" borderId="0" xfId="0" applyFont="1" applyBorder="1"/>
    <xf numFmtId="3" fontId="102" fillId="0" borderId="0" xfId="0" applyNumberFormat="1" applyFont="1"/>
    <xf numFmtId="1" fontId="4" fillId="0" borderId="0" xfId="0" applyNumberFormat="1" applyFont="1"/>
    <xf numFmtId="0" fontId="33" fillId="0" borderId="0" xfId="25" applyFont="1" applyAlignment="1" applyProtection="1"/>
    <xf numFmtId="3" fontId="23" fillId="0" borderId="2" xfId="44" applyNumberFormat="1" applyFont="1" applyFill="1" applyBorder="1" applyAlignment="1">
      <alignment horizontal="right"/>
    </xf>
    <xf numFmtId="3" fontId="8" fillId="4" borderId="2" xfId="44" applyNumberFormat="1" applyFont="1" applyFill="1" applyBorder="1" applyAlignment="1">
      <alignment horizontal="right" vertical="center"/>
    </xf>
    <xf numFmtId="0" fontId="41" fillId="0" borderId="0" xfId="0" applyFont="1" applyBorder="1"/>
    <xf numFmtId="0" fontId="11" fillId="0" borderId="127" xfId="0" applyFont="1" applyBorder="1"/>
    <xf numFmtId="3" fontId="23" fillId="0" borderId="2" xfId="44" applyNumberFormat="1" applyFont="1" applyBorder="1" applyAlignment="1"/>
    <xf numFmtId="164" fontId="11" fillId="0" borderId="0" xfId="68" applyNumberFormat="1" applyFont="1"/>
    <xf numFmtId="182" fontId="11" fillId="0" borderId="0" xfId="0" applyNumberFormat="1" applyFont="1"/>
    <xf numFmtId="0" fontId="15" fillId="47" borderId="0" xfId="0" applyFont="1" applyFill="1" applyBorder="1"/>
    <xf numFmtId="182" fontId="15" fillId="47" borderId="0" xfId="0" applyNumberFormat="1" applyFont="1" applyFill="1" applyBorder="1" applyAlignment="1"/>
    <xf numFmtId="182" fontId="23" fillId="0" borderId="2" xfId="44" applyNumberFormat="1" applyFont="1" applyBorder="1" applyAlignment="1">
      <alignment horizontal="center"/>
    </xf>
    <xf numFmtId="182" fontId="8" fillId="0" borderId="2" xfId="44" applyNumberFormat="1" applyFont="1" applyBorder="1" applyAlignment="1"/>
    <xf numFmtId="0" fontId="11" fillId="0" borderId="0" xfId="0" applyFont="1" applyFill="1" applyBorder="1"/>
    <xf numFmtId="0" fontId="23" fillId="0" borderId="2" xfId="44" applyNumberFormat="1" applyFont="1" applyBorder="1" applyAlignment="1">
      <alignment horizontal="left" vertical="center"/>
    </xf>
    <xf numFmtId="4" fontId="11" fillId="0" borderId="0" xfId="0" applyNumberFormat="1" applyFont="1"/>
    <xf numFmtId="165" fontId="11" fillId="0" borderId="0" xfId="7" applyNumberFormat="1" applyFont="1" applyFill="1"/>
    <xf numFmtId="0" fontId="102" fillId="0" borderId="0" xfId="0" applyFont="1" applyAlignment="1">
      <alignment horizontal="centerContinuous" wrapText="1"/>
    </xf>
    <xf numFmtId="0" fontId="102" fillId="0" borderId="0" xfId="0" applyFont="1" applyBorder="1"/>
    <xf numFmtId="0" fontId="9" fillId="3" borderId="1" xfId="44" applyFont="1" applyFill="1" applyBorder="1" applyAlignment="1">
      <alignment horizontal="left" vertical="center" wrapText="1"/>
    </xf>
    <xf numFmtId="0" fontId="12" fillId="0" borderId="0" xfId="0" applyFont="1" applyBorder="1" applyAlignment="1">
      <alignment horizontal="right"/>
    </xf>
    <xf numFmtId="0" fontId="12" fillId="0" borderId="0" xfId="0" applyFont="1" applyBorder="1"/>
    <xf numFmtId="0" fontId="10" fillId="0" borderId="2" xfId="44" applyNumberFormat="1" applyFont="1" applyBorder="1" applyAlignment="1">
      <alignment horizontal="left" vertical="center"/>
    </xf>
    <xf numFmtId="0" fontId="23" fillId="0" borderId="2" xfId="44" applyNumberFormat="1" applyFont="1" applyBorder="1" applyAlignment="1">
      <alignment horizontal="right" vertical="center"/>
    </xf>
    <xf numFmtId="3" fontId="23" fillId="0" borderId="0" xfId="0" applyNumberFormat="1" applyFont="1" applyBorder="1" applyAlignment="1">
      <alignment horizontal="right" wrapText="1"/>
    </xf>
    <xf numFmtId="3" fontId="23" fillId="0" borderId="0" xfId="0" applyNumberFormat="1" applyFont="1" applyAlignment="1">
      <alignment horizontal="right" wrapText="1"/>
    </xf>
    <xf numFmtId="3" fontId="102" fillId="0" borderId="0" xfId="0" applyNumberFormat="1" applyFont="1" applyBorder="1"/>
    <xf numFmtId="3" fontId="12" fillId="0" borderId="0" xfId="0" applyNumberFormat="1" applyFont="1" applyBorder="1"/>
    <xf numFmtId="165" fontId="8" fillId="4" borderId="2" xfId="7" applyNumberFormat="1" applyFont="1" applyFill="1" applyBorder="1" applyAlignment="1">
      <alignment horizontal="left" vertical="center"/>
    </xf>
    <xf numFmtId="3" fontId="9" fillId="0" borderId="0" xfId="0" applyNumberFormat="1" applyFont="1" applyBorder="1"/>
    <xf numFmtId="165" fontId="102" fillId="0" borderId="0" xfId="0" applyNumberFormat="1" applyFont="1"/>
    <xf numFmtId="0" fontId="12" fillId="0" borderId="0" xfId="0" applyFont="1" applyBorder="1" applyAlignment="1">
      <alignment horizontal="center" vertical="center" wrapText="1"/>
    </xf>
    <xf numFmtId="0" fontId="4" fillId="0" borderId="0" xfId="0" applyFont="1" applyBorder="1" applyAlignment="1">
      <alignment horizontal="center" wrapText="1"/>
    </xf>
    <xf numFmtId="0" fontId="23" fillId="0" borderId="2" xfId="44" applyNumberFormat="1" applyFont="1" applyBorder="1" applyAlignment="1">
      <alignment horizontal="center" vertical="center"/>
    </xf>
    <xf numFmtId="3" fontId="23" fillId="0" borderId="2" xfId="44" applyNumberFormat="1" applyFont="1" applyBorder="1" applyAlignment="1">
      <alignment horizontal="right" vertical="center"/>
    </xf>
    <xf numFmtId="3" fontId="10" fillId="4" borderId="2" xfId="44" applyNumberFormat="1" applyFont="1" applyFill="1" applyBorder="1" applyAlignment="1">
      <alignment horizontal="right" vertical="center"/>
    </xf>
    <xf numFmtId="3" fontId="23" fillId="0" borderId="3" xfId="44" applyNumberFormat="1" applyFont="1" applyBorder="1" applyAlignment="1">
      <alignment horizontal="right" vertical="center"/>
    </xf>
    <xf numFmtId="3" fontId="10" fillId="4" borderId="3" xfId="44" applyNumberFormat="1" applyFont="1" applyFill="1" applyBorder="1" applyAlignment="1">
      <alignment horizontal="right" vertical="center"/>
    </xf>
    <xf numFmtId="0" fontId="4" fillId="0" borderId="0" xfId="0" applyFont="1" applyAlignment="1">
      <alignment horizontal="left" vertical="center"/>
    </xf>
    <xf numFmtId="0" fontId="9" fillId="0" borderId="0" xfId="0" applyFont="1" applyAlignment="1">
      <alignment horizontal="center"/>
    </xf>
    <xf numFmtId="0" fontId="4" fillId="0" borderId="0" xfId="0" applyFont="1" applyAlignment="1">
      <alignment vertical="center"/>
    </xf>
    <xf numFmtId="0" fontId="12" fillId="3" borderId="1" xfId="44" applyFont="1" applyFill="1" applyBorder="1" applyAlignment="1">
      <alignment horizontal="center" vertical="center" wrapText="1"/>
    </xf>
    <xf numFmtId="0" fontId="23" fillId="0" borderId="1" xfId="44" applyNumberFormat="1" applyFont="1" applyBorder="1" applyAlignment="1">
      <alignment horizontal="center"/>
    </xf>
    <xf numFmtId="3" fontId="8" fillId="0" borderId="2" xfId="0" applyNumberFormat="1" applyFont="1" applyBorder="1"/>
    <xf numFmtId="0" fontId="23" fillId="0" borderId="2" xfId="44" applyNumberFormat="1" applyFont="1" applyBorder="1" applyAlignment="1">
      <alignment horizontal="center"/>
    </xf>
    <xf numFmtId="165" fontId="4" fillId="0" borderId="0" xfId="7" applyNumberFormat="1" applyFont="1"/>
    <xf numFmtId="0" fontId="15" fillId="0" borderId="0" xfId="0" applyFont="1" applyBorder="1" applyAlignment="1">
      <alignment vertical="center"/>
    </xf>
    <xf numFmtId="165" fontId="15" fillId="0" borderId="0" xfId="7" applyNumberFormat="1" applyFont="1" applyBorder="1" applyAlignment="1">
      <alignment vertical="center"/>
    </xf>
    <xf numFmtId="0" fontId="36" fillId="2" borderId="0" xfId="0" applyFont="1" applyFill="1" applyBorder="1" applyAlignment="1">
      <alignment horizontal="center" vertical="center" wrapText="1"/>
    </xf>
    <xf numFmtId="0" fontId="4" fillId="2" borderId="0" xfId="0" applyFont="1" applyFill="1" applyBorder="1" applyAlignment="1">
      <alignment horizontal="center" wrapText="1"/>
    </xf>
    <xf numFmtId="0" fontId="9" fillId="3" borderId="1" xfId="44" applyFont="1" applyFill="1" applyBorder="1" applyAlignment="1">
      <alignment horizontal="right" vertical="center" wrapText="1"/>
    </xf>
    <xf numFmtId="0" fontId="23" fillId="2" borderId="2" xfId="44" applyNumberFormat="1" applyFont="1" applyFill="1" applyBorder="1" applyAlignment="1">
      <alignment horizontal="center" vertical="center"/>
    </xf>
    <xf numFmtId="3" fontId="23" fillId="2" borderId="2" xfId="44" applyNumberFormat="1" applyFont="1" applyFill="1" applyBorder="1" applyAlignment="1">
      <alignment horizontal="right" vertical="center"/>
    </xf>
    <xf numFmtId="0" fontId="4" fillId="2" borderId="0" xfId="0" applyFont="1" applyFill="1"/>
    <xf numFmtId="0" fontId="23" fillId="2" borderId="2" xfId="44" applyNumberFormat="1" applyFont="1" applyFill="1" applyBorder="1" applyAlignment="1">
      <alignment horizontal="center"/>
    </xf>
    <xf numFmtId="3" fontId="23" fillId="2" borderId="3" xfId="44" applyNumberFormat="1" applyFont="1" applyFill="1" applyBorder="1" applyAlignment="1">
      <alignment horizontal="right" vertical="center"/>
    </xf>
    <xf numFmtId="0" fontId="9" fillId="3" borderId="0" xfId="4" applyFont="1" applyFill="1" applyBorder="1" applyAlignment="1">
      <alignment horizontal="center" vertical="center" wrapText="1"/>
    </xf>
    <xf numFmtId="0" fontId="0" fillId="0" borderId="0" xfId="0" applyAlignment="1">
      <alignment horizontal="center"/>
    </xf>
    <xf numFmtId="0" fontId="94" fillId="0" borderId="28" xfId="0" applyFont="1" applyFill="1" applyBorder="1" applyAlignment="1">
      <alignment wrapText="1"/>
    </xf>
    <xf numFmtId="0" fontId="82" fillId="0" borderId="28" xfId="0" applyFont="1" applyFill="1" applyBorder="1" applyAlignment="1">
      <alignment wrapText="1"/>
    </xf>
    <xf numFmtId="0" fontId="82" fillId="0" borderId="28" xfId="0" applyFont="1" applyFill="1" applyBorder="1" applyAlignment="1">
      <alignment vertical="top" wrapText="1"/>
    </xf>
    <xf numFmtId="0" fontId="95" fillId="0" borderId="28" xfId="0" applyFont="1" applyFill="1" applyBorder="1" applyAlignment="1">
      <alignment wrapText="1"/>
    </xf>
    <xf numFmtId="0" fontId="96" fillId="0" borderId="28" xfId="0" applyFont="1" applyFill="1" applyBorder="1" applyAlignment="1">
      <alignment wrapText="1"/>
    </xf>
    <xf numFmtId="0" fontId="3" fillId="0" borderId="0" xfId="3" quotePrefix="1" applyFill="1" applyAlignment="1" applyProtection="1">
      <alignment horizontal="right"/>
    </xf>
    <xf numFmtId="0" fontId="11" fillId="0" borderId="0" xfId="61" applyFill="1" applyAlignment="1">
      <alignment horizontal="right"/>
    </xf>
    <xf numFmtId="0" fontId="3" fillId="0" borderId="0" xfId="3" quotePrefix="1" applyFill="1" applyAlignment="1" applyProtection="1">
      <alignment vertical="center"/>
    </xf>
    <xf numFmtId="3" fontId="23" fillId="2" borderId="8" xfId="9" applyNumberFormat="1" applyFont="1" applyFill="1" applyBorder="1" applyAlignment="1">
      <alignment horizontal="right"/>
    </xf>
    <xf numFmtId="0" fontId="9" fillId="3" borderId="8" xfId="4" applyFont="1" applyFill="1" applyBorder="1" applyAlignment="1">
      <alignment horizontal="left" vertical="center" wrapText="1"/>
    </xf>
    <xf numFmtId="0" fontId="9" fillId="3" borderId="0" xfId="4" applyFont="1" applyFill="1" applyBorder="1" applyAlignment="1">
      <alignment vertical="center" wrapText="1"/>
    </xf>
    <xf numFmtId="0" fontId="3" fillId="0" borderId="0" xfId="3" applyAlignment="1" applyProtection="1"/>
    <xf numFmtId="0" fontId="10" fillId="3" borderId="15" xfId="61" applyFont="1" applyFill="1" applyBorder="1" applyAlignment="1">
      <alignment horizontal="left"/>
    </xf>
    <xf numFmtId="0" fontId="10" fillId="3" borderId="15" xfId="61" applyFont="1" applyFill="1" applyBorder="1" applyAlignment="1">
      <alignment horizontal="center" vertical="center"/>
    </xf>
    <xf numFmtId="0" fontId="8" fillId="3" borderId="38" xfId="61" applyFont="1" applyFill="1" applyBorder="1" applyAlignment="1">
      <alignment horizontal="center" vertical="center" wrapText="1"/>
    </xf>
    <xf numFmtId="0" fontId="8" fillId="3" borderId="39" xfId="61" applyFont="1" applyFill="1" applyBorder="1" applyAlignment="1">
      <alignment horizontal="center" vertical="center" wrapText="1"/>
    </xf>
    <xf numFmtId="0" fontId="10" fillId="3" borderId="129" xfId="61" applyFont="1" applyFill="1" applyBorder="1" applyAlignment="1">
      <alignment horizontal="centerContinuous"/>
    </xf>
    <xf numFmtId="0" fontId="10" fillId="3" borderId="128" xfId="61" applyFont="1" applyFill="1" applyBorder="1" applyAlignment="1">
      <alignment horizontal="centerContinuous"/>
    </xf>
    <xf numFmtId="0" fontId="10" fillId="3" borderId="63" xfId="61" applyFont="1" applyFill="1" applyBorder="1" applyAlignment="1">
      <alignment horizontal="centerContinuous"/>
    </xf>
    <xf numFmtId="0" fontId="10" fillId="14" borderId="130" xfId="61" applyFont="1" applyFill="1" applyBorder="1" applyAlignment="1">
      <alignment horizontal="center"/>
    </xf>
    <xf numFmtId="0" fontId="10" fillId="14" borderId="64" xfId="61" applyFont="1" applyFill="1" applyBorder="1" applyAlignment="1">
      <alignment horizontal="center"/>
    </xf>
    <xf numFmtId="0" fontId="10" fillId="14" borderId="131" xfId="61" applyFont="1" applyFill="1" applyBorder="1" applyAlignment="1">
      <alignment horizontal="center"/>
    </xf>
    <xf numFmtId="0" fontId="23" fillId="48" borderId="64" xfId="61" applyFont="1" applyFill="1" applyBorder="1" applyAlignment="1"/>
    <xf numFmtId="3" fontId="23" fillId="48" borderId="132" xfId="61" applyNumberFormat="1" applyFont="1" applyFill="1" applyBorder="1" applyAlignment="1">
      <alignment horizontal="right"/>
    </xf>
    <xf numFmtId="3" fontId="23" fillId="4" borderId="132" xfId="61" applyNumberFormat="1" applyFont="1" applyFill="1" applyBorder="1" applyAlignment="1">
      <alignment horizontal="right"/>
    </xf>
    <xf numFmtId="0" fontId="10" fillId="4" borderId="132" xfId="61" applyFont="1" applyFill="1" applyBorder="1" applyAlignment="1"/>
    <xf numFmtId="3" fontId="10" fillId="4" borderId="132" xfId="61" applyNumberFormat="1" applyFont="1" applyFill="1" applyBorder="1" applyAlignment="1">
      <alignment horizontal="right"/>
    </xf>
    <xf numFmtId="0" fontId="10" fillId="3" borderId="133" xfId="61" applyFont="1" applyFill="1" applyBorder="1" applyAlignment="1">
      <alignment horizontal="left"/>
    </xf>
    <xf numFmtId="0" fontId="10" fillId="3" borderId="134" xfId="61" applyFont="1" applyFill="1" applyBorder="1" applyAlignment="1">
      <alignment horizontal="center"/>
    </xf>
    <xf numFmtId="0" fontId="10" fillId="3" borderId="135" xfId="61" applyFont="1" applyFill="1" applyBorder="1" applyAlignment="1">
      <alignment horizontal="center"/>
    </xf>
    <xf numFmtId="10" fontId="23" fillId="48" borderId="8" xfId="5" applyNumberFormat="1" applyFont="1" applyFill="1" applyBorder="1" applyAlignment="1">
      <alignment horizontal="center" vertical="center"/>
    </xf>
    <xf numFmtId="10" fontId="23" fillId="4" borderId="8" xfId="5" applyNumberFormat="1" applyFont="1" applyFill="1" applyBorder="1" applyAlignment="1">
      <alignment horizontal="center" vertical="center"/>
    </xf>
    <xf numFmtId="0" fontId="10" fillId="4" borderId="8" xfId="61" applyFont="1" applyFill="1" applyBorder="1" applyAlignment="1">
      <alignment horizontal="left" vertical="center"/>
    </xf>
    <xf numFmtId="10" fontId="10" fillId="4" borderId="136" xfId="5" applyNumberFormat="1" applyFont="1" applyFill="1" applyBorder="1" applyAlignment="1">
      <alignment horizontal="center" vertical="center"/>
    </xf>
    <xf numFmtId="10" fontId="10" fillId="4" borderId="137" xfId="5" applyNumberFormat="1" applyFont="1" applyFill="1" applyBorder="1" applyAlignment="1">
      <alignment horizontal="center" vertical="center"/>
    </xf>
    <xf numFmtId="10" fontId="10" fillId="4" borderId="138" xfId="5" applyNumberFormat="1" applyFont="1" applyFill="1" applyBorder="1" applyAlignment="1">
      <alignment horizontal="center" vertical="center"/>
    </xf>
    <xf numFmtId="0" fontId="14" fillId="0" borderId="0" xfId="61" applyFont="1" applyFill="1" applyBorder="1" applyAlignment="1"/>
    <xf numFmtId="0" fontId="23" fillId="48" borderId="140" xfId="61" applyFont="1" applyFill="1" applyBorder="1" applyAlignment="1">
      <alignment vertical="center"/>
    </xf>
    <xf numFmtId="3" fontId="23" fillId="48" borderId="141" xfId="61" applyNumberFormat="1" applyFont="1" applyFill="1" applyBorder="1" applyAlignment="1">
      <alignment vertical="center"/>
    </xf>
    <xf numFmtId="3" fontId="23" fillId="48" borderId="139" xfId="61" applyNumberFormat="1" applyFont="1" applyFill="1" applyBorder="1" applyAlignment="1">
      <alignment vertical="center"/>
    </xf>
    <xf numFmtId="3" fontId="23" fillId="48" borderId="140" xfId="61" applyNumberFormat="1" applyFont="1" applyFill="1" applyBorder="1" applyAlignment="1">
      <alignment vertical="center"/>
    </xf>
    <xf numFmtId="3" fontId="23" fillId="4" borderId="141" xfId="61" applyNumberFormat="1" applyFont="1" applyFill="1" applyBorder="1" applyAlignment="1">
      <alignment vertical="center"/>
    </xf>
    <xf numFmtId="3" fontId="23" fillId="4" borderId="139" xfId="61" applyNumberFormat="1" applyFont="1" applyFill="1" applyBorder="1" applyAlignment="1">
      <alignment vertical="center"/>
    </xf>
    <xf numFmtId="3" fontId="23" fillId="48" borderId="138" xfId="61" applyNumberFormat="1" applyFont="1" applyFill="1" applyBorder="1" applyAlignment="1">
      <alignment vertical="center"/>
    </xf>
    <xf numFmtId="3" fontId="23" fillId="48" borderId="8" xfId="61" applyNumberFormat="1" applyFont="1" applyFill="1" applyBorder="1" applyAlignment="1">
      <alignment vertical="center"/>
    </xf>
    <xf numFmtId="3" fontId="23" fillId="4" borderId="138" xfId="61" applyNumberFormat="1" applyFont="1" applyFill="1" applyBorder="1" applyAlignment="1">
      <alignment vertical="center"/>
    </xf>
    <xf numFmtId="3" fontId="23" fillId="4" borderId="142" xfId="61" applyNumberFormat="1" applyFont="1" applyFill="1" applyBorder="1" applyAlignment="1">
      <alignment vertical="center"/>
    </xf>
    <xf numFmtId="0" fontId="23" fillId="4" borderId="16" xfId="61" applyFont="1" applyFill="1" applyBorder="1" applyAlignment="1">
      <alignment horizontal="left" vertical="center"/>
    </xf>
    <xf numFmtId="165" fontId="10" fillId="4" borderId="143" xfId="7" applyNumberFormat="1" applyFont="1" applyFill="1" applyBorder="1" applyAlignment="1">
      <alignment vertical="center"/>
    </xf>
    <xf numFmtId="0" fontId="11" fillId="0" borderId="27" xfId="18" applyFont="1" applyBorder="1"/>
    <xf numFmtId="0" fontId="11" fillId="0" borderId="28" xfId="4" applyFont="1" applyFill="1" applyBorder="1">
      <alignment vertical="top"/>
    </xf>
    <xf numFmtId="10" fontId="11" fillId="0" borderId="144" xfId="4" applyNumberFormat="1" applyFont="1" applyFill="1" applyBorder="1" applyAlignment="1">
      <alignment horizontal="center" vertical="top"/>
    </xf>
    <xf numFmtId="0" fontId="45" fillId="0" borderId="20" xfId="4" applyFont="1" applyFill="1" applyBorder="1">
      <alignment vertical="top"/>
    </xf>
    <xf numFmtId="0" fontId="11" fillId="0" borderId="26" xfId="18" applyFont="1" applyFill="1" applyBorder="1" applyAlignment="1">
      <alignment horizontal="left"/>
    </xf>
    <xf numFmtId="10" fontId="11" fillId="0" borderId="26" xfId="18" applyNumberFormat="1" applyFont="1" applyFill="1" applyBorder="1" applyAlignment="1">
      <alignment horizontal="center"/>
    </xf>
    <xf numFmtId="0" fontId="11" fillId="0" borderId="8" xfId="18" applyFont="1" applyFill="1" applyBorder="1" applyAlignment="1">
      <alignment horizontal="left"/>
    </xf>
    <xf numFmtId="0" fontId="10" fillId="3" borderId="134" xfId="61" applyFont="1" applyFill="1" applyBorder="1" applyAlignment="1">
      <alignment horizontal="left"/>
    </xf>
    <xf numFmtId="0" fontId="10" fillId="3" borderId="145" xfId="61" applyFont="1" applyFill="1" applyBorder="1" applyAlignment="1">
      <alignment horizontal="center" vertical="center" wrapText="1"/>
    </xf>
    <xf numFmtId="3" fontId="23" fillId="4" borderId="8" xfId="61" applyNumberFormat="1" applyFont="1" applyFill="1" applyBorder="1" applyAlignment="1">
      <alignment vertical="center"/>
    </xf>
    <xf numFmtId="0" fontId="10" fillId="4" borderId="15" xfId="61" applyFont="1" applyFill="1" applyBorder="1" applyAlignment="1">
      <alignment horizontal="left" vertical="center"/>
    </xf>
    <xf numFmtId="165" fontId="10" fillId="4" borderId="15" xfId="7" applyNumberFormat="1" applyFont="1" applyFill="1" applyBorder="1" applyAlignment="1">
      <alignment vertical="center"/>
    </xf>
    <xf numFmtId="165" fontId="10" fillId="4" borderId="16" xfId="7" applyNumberFormat="1" applyFont="1" applyFill="1" applyBorder="1" applyAlignment="1">
      <alignment vertical="center"/>
    </xf>
    <xf numFmtId="0" fontId="10" fillId="2" borderId="8" xfId="61" applyFont="1" applyFill="1" applyBorder="1" applyAlignment="1">
      <alignment horizontal="left"/>
    </xf>
    <xf numFmtId="0" fontId="10" fillId="2" borderId="8" xfId="61" applyFont="1" applyFill="1" applyBorder="1" applyAlignment="1">
      <alignment horizontal="center" vertical="center" wrapText="1"/>
    </xf>
    <xf numFmtId="0" fontId="23" fillId="0" borderId="46" xfId="61" applyFont="1" applyFill="1" applyBorder="1" applyAlignment="1">
      <alignment horizontal="center"/>
    </xf>
    <xf numFmtId="0" fontId="12" fillId="4" borderId="15" xfId="61" applyFont="1" applyFill="1" applyBorder="1" applyAlignment="1">
      <alignment horizontal="left" vertical="center"/>
    </xf>
    <xf numFmtId="165" fontId="12" fillId="4" borderId="15" xfId="7" applyNumberFormat="1" applyFont="1" applyFill="1" applyBorder="1" applyAlignment="1">
      <alignment vertical="center"/>
    </xf>
    <xf numFmtId="3" fontId="12" fillId="4" borderId="16" xfId="7" applyNumberFormat="1" applyFont="1" applyFill="1" applyBorder="1" applyAlignment="1">
      <alignment vertical="center"/>
    </xf>
    <xf numFmtId="0" fontId="10" fillId="3" borderId="135" xfId="61" applyFont="1" applyFill="1" applyBorder="1" applyAlignment="1">
      <alignment horizontal="center" vertical="center" wrapText="1"/>
    </xf>
    <xf numFmtId="0" fontId="10" fillId="3" borderId="133" xfId="61" applyFont="1" applyFill="1" applyBorder="1" applyAlignment="1">
      <alignment horizontal="center" vertical="center" wrapText="1"/>
    </xf>
    <xf numFmtId="0" fontId="10" fillId="14" borderId="136" xfId="61" applyFont="1" applyFill="1" applyBorder="1" applyAlignment="1">
      <alignment horizontal="center"/>
    </xf>
    <xf numFmtId="0" fontId="10" fillId="14" borderId="143" xfId="61" applyFont="1" applyFill="1" applyBorder="1" applyAlignment="1">
      <alignment horizontal="center"/>
    </xf>
    <xf numFmtId="0" fontId="10" fillId="11" borderId="16" xfId="61" applyFont="1" applyFill="1" applyBorder="1" applyAlignment="1">
      <alignment horizontal="left" vertical="center"/>
    </xf>
    <xf numFmtId="165" fontId="10" fillId="11" borderId="16" xfId="7" applyNumberFormat="1" applyFont="1" applyFill="1" applyBorder="1" applyAlignment="1">
      <alignment horizontal="left" vertical="center"/>
    </xf>
    <xf numFmtId="0" fontId="23" fillId="0" borderId="8" xfId="6772" applyFont="1" applyFill="1" applyBorder="1">
      <alignment vertical="top"/>
    </xf>
    <xf numFmtId="0" fontId="23" fillId="0" borderId="8" xfId="61" applyFont="1" applyFill="1" applyBorder="1" applyAlignment="1"/>
    <xf numFmtId="181" fontId="23" fillId="0" borderId="8" xfId="61" applyNumberFormat="1" applyFont="1" applyFill="1" applyBorder="1" applyAlignment="1"/>
    <xf numFmtId="0" fontId="99" fillId="0" borderId="28" xfId="0" applyFont="1" applyBorder="1" applyAlignment="1">
      <alignment wrapText="1"/>
    </xf>
    <xf numFmtId="0" fontId="8" fillId="0" borderId="44" xfId="4" applyFont="1" applyBorder="1" applyAlignment="1"/>
    <xf numFmtId="0" fontId="4" fillId="0" borderId="46" xfId="45" applyBorder="1" applyAlignment="1"/>
    <xf numFmtId="0" fontId="4" fillId="0" borderId="46" xfId="6" applyBorder="1" applyAlignment="1"/>
    <xf numFmtId="0" fontId="20" fillId="0" borderId="0" xfId="0" applyFont="1" applyBorder="1" applyAlignment="1"/>
    <xf numFmtId="165" fontId="11" fillId="0" borderId="0" xfId="0" applyNumberFormat="1" applyFont="1" applyBorder="1" applyAlignment="1"/>
    <xf numFmtId="0" fontId="9" fillId="3" borderId="1" xfId="44" applyFont="1" applyFill="1" applyBorder="1" applyAlignment="1">
      <alignment horizontal="center" vertical="center" wrapText="1"/>
    </xf>
    <xf numFmtId="0" fontId="118" fillId="0" borderId="0" xfId="0" applyFont="1" applyAlignment="1"/>
    <xf numFmtId="0" fontId="82" fillId="0" borderId="28" xfId="0" applyFont="1" applyBorder="1" applyAlignment="1">
      <alignment horizontal="justify" wrapText="1"/>
    </xf>
    <xf numFmtId="0" fontId="11" fillId="0" borderId="0" xfId="47" applyAlignment="1"/>
    <xf numFmtId="0" fontId="11" fillId="0" borderId="0" xfId="47" applyFont="1" applyBorder="1" applyAlignment="1"/>
    <xf numFmtId="0" fontId="21" fillId="0" borderId="0" xfId="47" applyFont="1" applyBorder="1" applyAlignment="1"/>
    <xf numFmtId="182" fontId="22" fillId="0" borderId="0" xfId="47" applyNumberFormat="1" applyFont="1" applyBorder="1" applyAlignment="1"/>
    <xf numFmtId="182" fontId="11" fillId="0" borderId="0" xfId="47" applyNumberFormat="1" applyFont="1" applyBorder="1" applyAlignment="1"/>
    <xf numFmtId="0" fontId="10" fillId="0" borderId="0" xfId="47" applyFont="1" applyFill="1" applyBorder="1" applyAlignment="1">
      <alignment horizontal="center"/>
    </xf>
    <xf numFmtId="0" fontId="22" fillId="0" borderId="0" xfId="47" applyFont="1" applyBorder="1" applyAlignment="1"/>
    <xf numFmtId="0" fontId="11" fillId="0" borderId="0" xfId="47" applyFont="1" applyFill="1" applyBorder="1" applyAlignment="1"/>
    <xf numFmtId="0" fontId="20" fillId="0" borderId="0" xfId="47" applyFont="1" applyBorder="1" applyAlignment="1"/>
    <xf numFmtId="0" fontId="20" fillId="0" borderId="0" xfId="47" applyFont="1" applyBorder="1">
      <alignment vertical="top"/>
    </xf>
    <xf numFmtId="0" fontId="11" fillId="0" borderId="0" xfId="47" applyFont="1" applyBorder="1">
      <alignment vertical="top"/>
    </xf>
    <xf numFmtId="165" fontId="11" fillId="0" borderId="0" xfId="47" applyNumberFormat="1" applyFont="1" applyBorder="1" applyAlignment="1"/>
    <xf numFmtId="0" fontId="11" fillId="0" borderId="97" xfId="47" applyFont="1" applyBorder="1" applyAlignment="1"/>
    <xf numFmtId="0" fontId="11" fillId="2" borderId="0" xfId="47" applyFill="1" applyAlignment="1"/>
    <xf numFmtId="0" fontId="20" fillId="0" borderId="0" xfId="47" applyNumberFormat="1" applyFont="1" applyBorder="1" applyAlignment="1"/>
    <xf numFmtId="174" fontId="11" fillId="0" borderId="0" xfId="47" applyNumberFormat="1" applyFont="1" applyBorder="1" applyAlignment="1"/>
    <xf numFmtId="0" fontId="10" fillId="3" borderId="75" xfId="47" applyFont="1" applyFill="1" applyBorder="1" applyAlignment="1">
      <alignment horizontal="left"/>
    </xf>
    <xf numFmtId="0" fontId="10" fillId="3" borderId="75" xfId="47" applyFont="1" applyFill="1" applyBorder="1" applyAlignment="1">
      <alignment horizontal="center"/>
    </xf>
    <xf numFmtId="0" fontId="10" fillId="3" borderId="146" xfId="47" applyFont="1" applyFill="1" applyBorder="1" applyAlignment="1">
      <alignment horizontal="center"/>
    </xf>
    <xf numFmtId="182" fontId="22" fillId="0" borderId="147" xfId="47" applyNumberFormat="1" applyFont="1" applyBorder="1" applyAlignment="1"/>
    <xf numFmtId="0" fontId="10" fillId="47" borderId="0" xfId="47" applyFont="1" applyFill="1" applyBorder="1" applyAlignment="1">
      <alignment horizontal="left"/>
    </xf>
    <xf numFmtId="0" fontId="10" fillId="47" borderId="0" xfId="47" applyFont="1" applyFill="1" applyBorder="1" applyAlignment="1">
      <alignment horizontal="center"/>
    </xf>
    <xf numFmtId="0" fontId="10" fillId="47" borderId="147" xfId="47" applyFont="1" applyFill="1" applyBorder="1" applyAlignment="1">
      <alignment horizontal="center"/>
    </xf>
    <xf numFmtId="0" fontId="10" fillId="0" borderId="147" xfId="47" applyFont="1" applyFill="1" applyBorder="1" applyAlignment="1">
      <alignment horizontal="center"/>
    </xf>
    <xf numFmtId="0" fontId="10" fillId="4" borderId="8" xfId="47" applyFont="1" applyFill="1" applyBorder="1" applyAlignment="1">
      <alignment horizontal="left"/>
    </xf>
    <xf numFmtId="165" fontId="10" fillId="4" borderId="14" xfId="7" applyNumberFormat="1" applyFont="1" applyFill="1" applyBorder="1" applyAlignment="1">
      <alignment horizontal="right"/>
    </xf>
    <xf numFmtId="0" fontId="21" fillId="0" borderId="8" xfId="47" applyFont="1" applyBorder="1" applyAlignment="1"/>
    <xf numFmtId="182" fontId="22" fillId="0" borderId="8" xfId="47" applyNumberFormat="1" applyFont="1" applyBorder="1" applyAlignment="1"/>
    <xf numFmtId="182" fontId="11" fillId="0" borderId="8" xfId="47" applyNumberFormat="1" applyFont="1" applyBorder="1" applyAlignment="1"/>
    <xf numFmtId="165" fontId="23" fillId="0" borderId="14" xfId="7" applyNumberFormat="1" applyFont="1" applyFill="1" applyBorder="1" applyAlignment="1">
      <alignment horizontal="left" vertical="center"/>
    </xf>
    <xf numFmtId="17" fontId="23" fillId="48" borderId="8" xfId="47" applyNumberFormat="1" applyFont="1" applyFill="1" applyBorder="1" applyAlignment="1">
      <alignment horizontal="left" vertical="center"/>
    </xf>
    <xf numFmtId="165" fontId="23" fillId="48" borderId="8" xfId="7" quotePrefix="1" applyNumberFormat="1" applyFont="1" applyFill="1" applyBorder="1" applyAlignment="1">
      <alignment vertical="center"/>
    </xf>
    <xf numFmtId="17" fontId="23" fillId="48" borderId="8" xfId="47" applyNumberFormat="1" applyFont="1" applyFill="1" applyBorder="1" applyAlignment="1">
      <alignment horizontal="left" vertical="center" wrapText="1"/>
    </xf>
    <xf numFmtId="165" fontId="23" fillId="48" borderId="14" xfId="7" quotePrefix="1" applyNumberFormat="1" applyFont="1" applyFill="1" applyBorder="1" applyAlignment="1">
      <alignment vertical="center"/>
    </xf>
    <xf numFmtId="0" fontId="22" fillId="0" borderId="8" xfId="47" applyFont="1" applyBorder="1" applyAlignment="1"/>
    <xf numFmtId="182" fontId="21" fillId="0" borderId="14" xfId="47" applyNumberFormat="1" applyFont="1" applyBorder="1" applyAlignment="1"/>
    <xf numFmtId="0" fontId="11" fillId="0" borderId="9" xfId="47" applyFont="1" applyFill="1" applyBorder="1" applyAlignment="1"/>
    <xf numFmtId="182" fontId="11" fillId="0" borderId="9" xfId="47" applyNumberFormat="1" applyFont="1" applyFill="1" applyBorder="1" applyAlignment="1"/>
    <xf numFmtId="182" fontId="8" fillId="0" borderId="148" xfId="47" applyNumberFormat="1" applyFont="1" applyFill="1" applyBorder="1" applyAlignment="1"/>
    <xf numFmtId="0" fontId="11" fillId="0" borderId="10" xfId="47" applyFont="1" applyBorder="1" applyAlignment="1"/>
    <xf numFmtId="182" fontId="11" fillId="0" borderId="10" xfId="47" applyNumberFormat="1" applyFont="1" applyBorder="1" applyAlignment="1"/>
    <xf numFmtId="182" fontId="8" fillId="0" borderId="133" xfId="47" applyNumberFormat="1" applyFont="1" applyBorder="1" applyAlignment="1"/>
    <xf numFmtId="182" fontId="21" fillId="4" borderId="14" xfId="47" applyNumberFormat="1" applyFont="1" applyFill="1" applyBorder="1" applyAlignment="1"/>
    <xf numFmtId="0" fontId="4" fillId="0" borderId="8" xfId="47" applyFont="1" applyBorder="1" applyAlignment="1"/>
    <xf numFmtId="182" fontId="4" fillId="0" borderId="8" xfId="47" applyNumberFormat="1" applyFont="1" applyBorder="1" applyAlignment="1"/>
    <xf numFmtId="182" fontId="15" fillId="0" borderId="14" xfId="47" applyNumberFormat="1" applyFont="1" applyBorder="1" applyAlignment="1"/>
    <xf numFmtId="0" fontId="15" fillId="0" borderId="8" xfId="47" applyFont="1" applyBorder="1" applyAlignment="1"/>
    <xf numFmtId="0" fontId="11" fillId="0" borderId="97" xfId="47" applyFont="1" applyFill="1" applyBorder="1" applyAlignment="1"/>
    <xf numFmtId="182" fontId="11" fillId="0" borderId="97" xfId="47" applyNumberFormat="1" applyFont="1" applyFill="1" applyBorder="1" applyAlignment="1"/>
    <xf numFmtId="0" fontId="10" fillId="3" borderId="8" xfId="0" applyFont="1" applyFill="1" applyBorder="1" applyAlignment="1">
      <alignment horizontal="left"/>
    </xf>
    <xf numFmtId="0" fontId="10" fillId="3" borderId="8" xfId="47" applyFont="1" applyFill="1" applyBorder="1" applyAlignment="1">
      <alignment horizontal="center"/>
    </xf>
    <xf numFmtId="0" fontId="11" fillId="0" borderId="8" xfId="47" applyFont="1" applyBorder="1" applyAlignment="1"/>
    <xf numFmtId="0" fontId="8" fillId="0" borderId="8" xfId="47" applyFont="1" applyBorder="1" applyAlignment="1"/>
    <xf numFmtId="182" fontId="21" fillId="0" borderId="8" xfId="47" applyNumberFormat="1" applyFont="1" applyBorder="1" applyAlignment="1"/>
    <xf numFmtId="0" fontId="23" fillId="2" borderId="8" xfId="47" applyFont="1" applyFill="1" applyBorder="1" applyAlignment="1">
      <alignment horizontal="left"/>
    </xf>
    <xf numFmtId="165" fontId="23" fillId="2" borderId="8" xfId="7" applyNumberFormat="1" applyFont="1" applyFill="1" applyBorder="1" applyAlignment="1">
      <alignment horizontal="right"/>
    </xf>
    <xf numFmtId="165" fontId="10" fillId="2" borderId="8" xfId="7" applyNumberFormat="1" applyFont="1" applyFill="1" applyBorder="1" applyAlignment="1">
      <alignment horizontal="right"/>
    </xf>
    <xf numFmtId="165" fontId="10" fillId="4" borderId="8" xfId="7" applyNumberFormat="1" applyFont="1" applyFill="1" applyBorder="1" applyAlignment="1">
      <alignment horizontal="right" vertical="center"/>
    </xf>
    <xf numFmtId="17" fontId="23" fillId="2" borderId="8" xfId="47" applyNumberFormat="1" applyFont="1" applyFill="1" applyBorder="1" applyAlignment="1">
      <alignment horizontal="left" vertical="center"/>
    </xf>
    <xf numFmtId="165" fontId="23" fillId="2" borderId="8" xfId="7" quotePrefix="1" applyNumberFormat="1" applyFont="1" applyFill="1" applyBorder="1" applyAlignment="1">
      <alignment vertical="center"/>
    </xf>
    <xf numFmtId="0" fontId="3" fillId="0" borderId="0" xfId="3" applyAlignment="1" applyProtection="1">
      <alignment horizontal="center" vertical="top"/>
    </xf>
    <xf numFmtId="0" fontId="0" fillId="0" borderId="0" xfId="0" applyFont="1" applyAlignment="1">
      <alignment horizontal="center" vertical="center"/>
    </xf>
    <xf numFmtId="0" fontId="0" fillId="2" borderId="0" xfId="2" applyFont="1" applyFill="1" applyBorder="1" applyAlignment="1">
      <alignment horizontal="left" vertical="center" wrapText="1"/>
    </xf>
    <xf numFmtId="0" fontId="23" fillId="4" borderId="8" xfId="4" applyFont="1" applyFill="1" applyBorder="1" applyAlignment="1"/>
    <xf numFmtId="171" fontId="23" fillId="2" borderId="118" xfId="0" applyNumberFormat="1" applyFont="1" applyFill="1" applyBorder="1" applyAlignment="1"/>
    <xf numFmtId="3" fontId="23" fillId="2" borderId="118" xfId="0" applyNumberFormat="1" applyFont="1" applyFill="1" applyBorder="1" applyAlignment="1">
      <alignment horizontal="right"/>
    </xf>
    <xf numFmtId="171" fontId="10" fillId="11" borderId="118" xfId="0" applyNumberFormat="1" applyFont="1" applyFill="1" applyBorder="1" applyAlignment="1"/>
    <xf numFmtId="183" fontId="10" fillId="2" borderId="118" xfId="0" applyNumberFormat="1" applyFont="1" applyFill="1" applyBorder="1" applyAlignment="1"/>
    <xf numFmtId="3" fontId="23" fillId="2" borderId="118" xfId="0" applyNumberFormat="1" applyFont="1" applyFill="1" applyBorder="1" applyAlignment="1"/>
    <xf numFmtId="171" fontId="23" fillId="2" borderId="118" xfId="0" applyNumberFormat="1" applyFont="1" applyFill="1" applyBorder="1" applyAlignment="1">
      <alignment horizontal="right"/>
    </xf>
    <xf numFmtId="0" fontId="19" fillId="48" borderId="0" xfId="54" applyFont="1" applyFill="1" applyBorder="1" applyAlignment="1">
      <alignment vertical="center"/>
    </xf>
    <xf numFmtId="3" fontId="19" fillId="0" borderId="0" xfId="0" applyNumberFormat="1" applyFont="1" applyFill="1" applyBorder="1" applyAlignment="1">
      <alignment horizontal="left" vertical="center" wrapText="1"/>
    </xf>
    <xf numFmtId="0" fontId="19" fillId="0" borderId="0" xfId="0" applyFont="1" applyFill="1" applyAlignment="1">
      <alignment horizontal="left" vertical="center" wrapText="1"/>
    </xf>
    <xf numFmtId="0" fontId="119" fillId="0" borderId="0" xfId="0" applyFont="1" applyAlignment="1"/>
    <xf numFmtId="0" fontId="19" fillId="0" borderId="0" xfId="0" applyFont="1"/>
    <xf numFmtId="3" fontId="19" fillId="0" borderId="0" xfId="4" applyNumberFormat="1" applyFont="1" applyFill="1" applyBorder="1" applyAlignment="1">
      <alignment horizontal="left"/>
    </xf>
    <xf numFmtId="0" fontId="30" fillId="0" borderId="0" xfId="0" applyFont="1"/>
    <xf numFmtId="0" fontId="19" fillId="0" borderId="0" xfId="0" applyFont="1" applyFill="1" applyBorder="1"/>
    <xf numFmtId="0" fontId="19" fillId="0" borderId="0" xfId="0" applyFont="1" applyBorder="1"/>
    <xf numFmtId="0" fontId="23" fillId="0" borderId="2" xfId="4" applyFont="1" applyBorder="1" applyAlignment="1">
      <alignment wrapText="1"/>
    </xf>
    <xf numFmtId="0" fontId="102" fillId="0" borderId="2" xfId="4" applyFont="1" applyBorder="1" applyAlignment="1">
      <alignment wrapText="1"/>
    </xf>
    <xf numFmtId="0" fontId="23" fillId="0" borderId="2" xfId="6" applyFont="1" applyBorder="1" applyAlignment="1"/>
    <xf numFmtId="0" fontId="102" fillId="0" borderId="1" xfId="4" applyFont="1" applyBorder="1" applyAlignment="1">
      <alignment wrapText="1"/>
    </xf>
    <xf numFmtId="0" fontId="11" fillId="0" borderId="2" xfId="4" applyFont="1" applyBorder="1" applyAlignment="1">
      <alignment horizontal="left"/>
    </xf>
    <xf numFmtId="0" fontId="4" fillId="0" borderId="2" xfId="4" applyFont="1" applyBorder="1" applyAlignment="1"/>
    <xf numFmtId="0" fontId="23" fillId="0" borderId="8" xfId="4" applyFont="1" applyBorder="1" applyAlignment="1">
      <alignment horizontal="left"/>
    </xf>
    <xf numFmtId="0" fontId="23" fillId="0" borderId="8" xfId="8" applyFont="1" applyBorder="1" applyAlignment="1" applyProtection="1">
      <alignment horizontal="left"/>
    </xf>
    <xf numFmtId="0" fontId="23" fillId="4" borderId="8" xfId="4" applyFont="1" applyFill="1" applyBorder="1" applyAlignment="1">
      <alignment horizontal="left"/>
    </xf>
    <xf numFmtId="0" fontId="23" fillId="4" borderId="8" xfId="4" applyFont="1" applyFill="1" applyBorder="1" applyAlignment="1">
      <alignment wrapText="1"/>
    </xf>
    <xf numFmtId="0" fontId="23" fillId="4" borderId="8" xfId="4" applyFont="1" applyFill="1" applyBorder="1" applyAlignment="1">
      <alignment horizontal="left" wrapText="1"/>
    </xf>
    <xf numFmtId="0" fontId="102" fillId="4" borderId="8" xfId="4" applyFont="1" applyFill="1" applyBorder="1" applyAlignment="1">
      <alignment wrapText="1"/>
    </xf>
    <xf numFmtId="0" fontId="11" fillId="0" borderId="8" xfId="4" applyFont="1" applyBorder="1" applyAlignment="1">
      <alignment horizontal="left"/>
    </xf>
    <xf numFmtId="0" fontId="23" fillId="10" borderId="8" xfId="4" applyFont="1" applyFill="1" applyBorder="1" applyAlignment="1">
      <alignment horizontal="left" wrapText="1"/>
    </xf>
    <xf numFmtId="0" fontId="23" fillId="10" borderId="8" xfId="4" applyFont="1" applyFill="1" applyBorder="1" applyAlignment="1">
      <alignment wrapText="1"/>
    </xf>
    <xf numFmtId="0" fontId="11" fillId="0" borderId="8" xfId="4" applyFont="1" applyFill="1" applyBorder="1" applyAlignment="1">
      <alignment horizontal="left"/>
    </xf>
    <xf numFmtId="0" fontId="23" fillId="10" borderId="8" xfId="4" applyFont="1" applyFill="1" applyBorder="1" applyAlignment="1">
      <alignment horizontal="left" vertical="center"/>
    </xf>
    <xf numFmtId="0" fontId="23" fillId="10" borderId="8" xfId="4" applyFont="1" applyFill="1" applyBorder="1" applyAlignment="1">
      <alignment horizontal="left"/>
    </xf>
    <xf numFmtId="0" fontId="11" fillId="0" borderId="9" xfId="4" applyFont="1" applyFill="1" applyBorder="1">
      <alignment vertical="top"/>
    </xf>
    <xf numFmtId="0" fontId="4" fillId="0" borderId="9" xfId="4" applyFont="1" applyFill="1" applyBorder="1">
      <alignment vertical="top"/>
    </xf>
    <xf numFmtId="4" fontId="11" fillId="0" borderId="9" xfId="4" applyNumberFormat="1" applyFont="1" applyFill="1" applyBorder="1">
      <alignment vertical="top"/>
    </xf>
    <xf numFmtId="0" fontId="11" fillId="0" borderId="9" xfId="4" applyFont="1" applyBorder="1">
      <alignment vertical="top"/>
    </xf>
    <xf numFmtId="4" fontId="4" fillId="0" borderId="9" xfId="4" applyNumberFormat="1" applyFont="1" applyBorder="1">
      <alignment vertical="top"/>
    </xf>
    <xf numFmtId="0" fontId="50" fillId="0" borderId="9" xfId="4" applyFont="1" applyBorder="1">
      <alignment vertical="top"/>
    </xf>
    <xf numFmtId="0" fontId="49" fillId="0" borderId="9" xfId="4" applyFont="1" applyBorder="1">
      <alignment vertical="top"/>
    </xf>
    <xf numFmtId="0" fontId="10" fillId="0" borderId="10" xfId="4" applyFont="1" applyFill="1" applyBorder="1" applyAlignment="1"/>
    <xf numFmtId="0" fontId="11" fillId="0" borderId="10" xfId="4" applyFont="1" applyFill="1" applyBorder="1" applyAlignment="1"/>
    <xf numFmtId="0" fontId="4" fillId="0" borderId="10" xfId="4" applyFont="1" applyFill="1" applyBorder="1" applyAlignment="1"/>
    <xf numFmtId="0" fontId="4" fillId="0" borderId="10" xfId="4" applyFont="1" applyFill="1" applyBorder="1">
      <alignment vertical="top"/>
    </xf>
    <xf numFmtId="0" fontId="8" fillId="0" borderId="9" xfId="4" applyFont="1" applyFill="1" applyBorder="1" applyAlignment="1"/>
    <xf numFmtId="0" fontId="15" fillId="0" borderId="9" xfId="4" applyFont="1" applyFill="1" applyBorder="1" applyAlignment="1">
      <alignment horizontal="center"/>
    </xf>
    <xf numFmtId="0" fontId="82" fillId="0" borderId="149" xfId="0" applyFont="1" applyFill="1" applyBorder="1" applyAlignment="1">
      <alignment vertical="center" wrapText="1"/>
    </xf>
    <xf numFmtId="0" fontId="0" fillId="0" borderId="149" xfId="0" applyBorder="1"/>
    <xf numFmtId="0" fontId="121" fillId="0" borderId="60" xfId="0" applyFont="1" applyBorder="1"/>
    <xf numFmtId="0" fontId="8" fillId="0" borderId="0" xfId="4" applyFont="1" applyBorder="1" applyAlignment="1">
      <alignment horizontal="center" vertical="center" wrapText="1"/>
    </xf>
    <xf numFmtId="0" fontId="4" fillId="0" borderId="0" xfId="4" applyFont="1" applyAlignment="1">
      <alignment horizontal="center" vertical="center" wrapText="1"/>
    </xf>
    <xf numFmtId="0" fontId="4" fillId="0" borderId="0" xfId="4" applyAlignment="1"/>
    <xf numFmtId="0" fontId="8" fillId="0" borderId="0" xfId="4" applyFont="1" applyBorder="1" applyAlignment="1">
      <alignment horizontal="center" wrapText="1"/>
    </xf>
    <xf numFmtId="0" fontId="4" fillId="0" borderId="0" xfId="4" applyAlignment="1">
      <alignment wrapText="1"/>
    </xf>
    <xf numFmtId="0" fontId="17" fillId="0" borderId="0" xfId="4" applyFont="1" applyBorder="1" applyAlignment="1">
      <alignment horizontal="justify" vertical="top" wrapText="1"/>
    </xf>
    <xf numFmtId="0" fontId="14" fillId="0" borderId="0" xfId="4" applyFont="1" applyFill="1" applyBorder="1" applyAlignment="1">
      <alignment horizontal="justify" vertical="top" wrapText="1"/>
    </xf>
    <xf numFmtId="0" fontId="14" fillId="0" borderId="0" xfId="4" applyFont="1" applyBorder="1" applyAlignment="1">
      <alignment horizontal="justify" vertical="top" wrapText="1"/>
    </xf>
    <xf numFmtId="0" fontId="14" fillId="0" borderId="0" xfId="4" applyFont="1" applyBorder="1" applyAlignment="1">
      <alignment horizontal="justify" vertical="top"/>
    </xf>
    <xf numFmtId="0" fontId="6" fillId="0" borderId="0" xfId="4" applyFont="1" applyBorder="1" applyAlignment="1">
      <alignment horizontal="center"/>
    </xf>
    <xf numFmtId="0" fontId="7" fillId="0" borderId="0" xfId="4" applyFont="1" applyAlignment="1"/>
    <xf numFmtId="0" fontId="6" fillId="0" borderId="0" xfId="4" applyFont="1" applyBorder="1" applyAlignment="1">
      <alignment horizontal="center" wrapText="1"/>
    </xf>
    <xf numFmtId="0" fontId="7" fillId="0" borderId="0" xfId="4" applyFont="1" applyAlignment="1">
      <alignment wrapText="1"/>
    </xf>
    <xf numFmtId="0" fontId="14" fillId="0" borderId="0" xfId="4" applyFont="1" applyFill="1" applyBorder="1" applyAlignment="1">
      <alignment horizontal="left" vertical="top" wrapText="1"/>
    </xf>
    <xf numFmtId="0" fontId="14" fillId="0" borderId="0" xfId="4" applyFont="1" applyFill="1" applyBorder="1" applyAlignment="1">
      <alignment horizontal="left" wrapText="1"/>
    </xf>
    <xf numFmtId="0" fontId="14" fillId="0" borderId="0" xfId="4" applyFont="1" applyBorder="1" applyAlignment="1">
      <alignment wrapText="1"/>
    </xf>
    <xf numFmtId="0" fontId="14" fillId="0" borderId="0" xfId="4" applyFont="1" applyBorder="1" applyAlignment="1"/>
    <xf numFmtId="3" fontId="19" fillId="0" borderId="0" xfId="4" quotePrefix="1" applyNumberFormat="1" applyFont="1" applyFill="1" applyBorder="1" applyAlignment="1">
      <alignment horizontal="justify" wrapText="1"/>
    </xf>
    <xf numFmtId="0" fontId="4" fillId="0" borderId="0" xfId="4" applyFont="1" applyAlignment="1">
      <alignment horizontal="justify" wrapText="1"/>
    </xf>
    <xf numFmtId="0" fontId="7" fillId="0" borderId="0" xfId="4" applyFont="1" applyAlignment="1">
      <alignment horizontal="center"/>
    </xf>
    <xf numFmtId="0" fontId="8" fillId="0" borderId="0" xfId="6" applyFont="1" applyAlignment="1">
      <alignment horizontal="center" vertical="center" wrapText="1"/>
    </xf>
    <xf numFmtId="0" fontId="11" fillId="0" borderId="0" xfId="6" applyFont="1" applyAlignment="1">
      <alignment horizontal="center" vertical="center" wrapText="1"/>
    </xf>
    <xf numFmtId="0" fontId="8" fillId="0" borderId="0" xfId="6" applyFont="1" applyAlignment="1">
      <alignment horizontal="center" vertical="center"/>
    </xf>
    <xf numFmtId="0" fontId="11" fillId="0" borderId="0" xfId="6" applyFont="1" applyAlignment="1">
      <alignment horizontal="center" vertical="center"/>
    </xf>
    <xf numFmtId="0" fontId="9" fillId="3" borderId="0" xfId="4" applyFont="1" applyFill="1" applyBorder="1" applyAlignment="1">
      <alignment horizontal="center" vertical="center" wrapText="1"/>
    </xf>
    <xf numFmtId="0" fontId="9" fillId="3" borderId="1" xfId="4" applyFont="1" applyFill="1" applyBorder="1" applyAlignment="1">
      <alignment horizontal="center" vertical="center" wrapText="1"/>
    </xf>
    <xf numFmtId="3" fontId="8" fillId="5" borderId="1" xfId="4" applyNumberFormat="1" applyFont="1" applyFill="1" applyBorder="1" applyAlignment="1">
      <alignment horizontal="center" vertical="top"/>
    </xf>
    <xf numFmtId="0" fontId="14" fillId="0" borderId="3" xfId="4" applyFont="1" applyFill="1" applyBorder="1" applyAlignment="1">
      <alignment horizontal="left" vertical="center" wrapText="1"/>
    </xf>
    <xf numFmtId="0" fontId="6" fillId="0" borderId="0" xfId="6" applyFont="1" applyBorder="1" applyAlignment="1">
      <alignment horizontal="center"/>
    </xf>
    <xf numFmtId="0" fontId="7" fillId="0" borderId="0" xfId="6" applyFont="1" applyAlignment="1">
      <alignment horizontal="center"/>
    </xf>
    <xf numFmtId="0" fontId="8" fillId="0" borderId="0" xfId="6" applyFont="1" applyAlignment="1">
      <alignment horizontal="center" wrapText="1"/>
    </xf>
    <xf numFmtId="0" fontId="11" fillId="0" borderId="0" xfId="6" applyFont="1" applyAlignment="1">
      <alignment horizontal="center" wrapText="1"/>
    </xf>
    <xf numFmtId="0" fontId="12" fillId="3" borderId="0" xfId="4" applyFont="1" applyFill="1" applyBorder="1" applyAlignment="1">
      <alignment horizontal="center" vertical="center" wrapText="1"/>
    </xf>
    <xf numFmtId="0" fontId="12" fillId="3" borderId="1" xfId="4" applyFont="1" applyFill="1" applyBorder="1" applyAlignment="1">
      <alignment horizontal="center" vertical="center" wrapText="1"/>
    </xf>
    <xf numFmtId="3" fontId="10" fillId="5" borderId="1" xfId="4" applyNumberFormat="1" applyFont="1" applyFill="1" applyBorder="1" applyAlignment="1">
      <alignment horizontal="center" vertical="top"/>
    </xf>
    <xf numFmtId="0" fontId="6" fillId="0" borderId="0" xfId="4" applyFont="1" applyFill="1" applyBorder="1" applyAlignment="1">
      <alignment horizontal="center" wrapText="1"/>
    </xf>
    <xf numFmtId="0" fontId="14" fillId="0" borderId="3" xfId="4" applyFont="1" applyFill="1" applyBorder="1" applyAlignment="1">
      <alignment horizontal="left" vertical="top" wrapText="1"/>
    </xf>
    <xf numFmtId="0" fontId="14" fillId="0" borderId="3" xfId="4" applyFont="1" applyFill="1" applyBorder="1" applyAlignment="1">
      <alignment horizontal="left" wrapText="1"/>
    </xf>
    <xf numFmtId="0" fontId="8" fillId="0" borderId="0" xfId="4" applyFont="1" applyAlignment="1">
      <alignment horizontal="center" wrapText="1"/>
    </xf>
    <xf numFmtId="0" fontId="8" fillId="0" borderId="0" xfId="4" applyFont="1" applyAlignment="1">
      <alignment horizontal="center" vertical="center"/>
    </xf>
    <xf numFmtId="1" fontId="10" fillId="5" borderId="40" xfId="4" applyNumberFormat="1" applyFont="1" applyFill="1" applyBorder="1" applyAlignment="1">
      <alignment horizontal="center" vertical="center" wrapText="1"/>
    </xf>
    <xf numFmtId="1" fontId="10" fillId="5" borderId="1" xfId="4" applyNumberFormat="1" applyFont="1" applyFill="1" applyBorder="1" applyAlignment="1">
      <alignment horizontal="center" vertical="center" wrapText="1"/>
    </xf>
    <xf numFmtId="1" fontId="10" fillId="5" borderId="38" xfId="4" applyNumberFormat="1" applyFont="1" applyFill="1" applyBorder="1" applyAlignment="1">
      <alignment horizontal="center" vertical="center" wrapText="1"/>
    </xf>
    <xf numFmtId="0" fontId="11" fillId="0" borderId="0" xfId="4" applyFont="1" applyAlignment="1">
      <alignment horizontal="center" wrapText="1"/>
    </xf>
    <xf numFmtId="0" fontId="8" fillId="0" borderId="0" xfId="4" applyFont="1" applyBorder="1" applyAlignment="1">
      <alignment horizontal="center"/>
    </xf>
    <xf numFmtId="0" fontId="14" fillId="0" borderId="0" xfId="4" applyFont="1" applyBorder="1" applyAlignment="1">
      <alignment horizontal="justify" vertical="justify" wrapText="1"/>
    </xf>
    <xf numFmtId="0" fontId="19" fillId="0" borderId="0" xfId="4" applyFont="1" applyBorder="1" applyAlignment="1">
      <alignment horizontal="justify" vertical="justify" wrapText="1"/>
    </xf>
    <xf numFmtId="3" fontId="8" fillId="5" borderId="0" xfId="4" applyNumberFormat="1" applyFont="1" applyFill="1" applyBorder="1" applyAlignment="1">
      <alignment horizontal="center" vertical="center" wrapText="1"/>
    </xf>
    <xf numFmtId="3" fontId="8" fillId="5" borderId="1" xfId="4" applyNumberFormat="1" applyFont="1" applyFill="1" applyBorder="1" applyAlignment="1">
      <alignment horizontal="center" vertical="center" wrapText="1"/>
    </xf>
    <xf numFmtId="0" fontId="25" fillId="0" borderId="0" xfId="4" applyFont="1" applyAlignment="1"/>
    <xf numFmtId="0" fontId="4" fillId="0" borderId="0" xfId="4" applyAlignment="1">
      <alignment horizontal="center"/>
    </xf>
    <xf numFmtId="0" fontId="9" fillId="0" borderId="0" xfId="4" applyFont="1" applyBorder="1" applyAlignment="1">
      <alignment horizontal="center"/>
    </xf>
    <xf numFmtId="3" fontId="14" fillId="0" borderId="0" xfId="4" quotePrefix="1" applyNumberFormat="1" applyFont="1" applyFill="1" applyBorder="1" applyAlignment="1">
      <alignment horizontal="justify" wrapText="1"/>
    </xf>
    <xf numFmtId="0" fontId="8" fillId="2" borderId="0" xfId="4" applyFont="1" applyFill="1" applyBorder="1" applyAlignment="1">
      <alignment horizontal="center" vertical="center" wrapText="1"/>
    </xf>
    <xf numFmtId="0" fontId="0" fillId="2" borderId="0" xfId="0" applyFill="1" applyAlignment="1">
      <alignment horizontal="center" vertical="center" wrapText="1"/>
    </xf>
    <xf numFmtId="0" fontId="8" fillId="2" borderId="0" xfId="4" applyFont="1" applyFill="1" applyBorder="1" applyAlignment="1">
      <alignment horizontal="center" wrapText="1"/>
    </xf>
    <xf numFmtId="0" fontId="8" fillId="2" borderId="0" xfId="4" applyFont="1" applyFill="1" applyBorder="1" applyAlignment="1">
      <alignment horizontal="center" vertical="center"/>
    </xf>
    <xf numFmtId="0" fontId="11" fillId="2" borderId="0" xfId="4" applyFont="1" applyFill="1" applyAlignment="1">
      <alignment horizontal="center" vertical="center" wrapText="1"/>
    </xf>
    <xf numFmtId="0" fontId="11" fillId="2" borderId="0" xfId="4" applyFont="1" applyFill="1" applyAlignment="1">
      <alignment wrapText="1"/>
    </xf>
    <xf numFmtId="0" fontId="11" fillId="0" borderId="0" xfId="4" applyFont="1" applyAlignment="1"/>
    <xf numFmtId="0" fontId="4" fillId="0" borderId="0" xfId="4" applyAlignment="1">
      <alignment horizontal="center" wrapText="1"/>
    </xf>
    <xf numFmtId="0" fontId="8" fillId="0" borderId="0" xfId="4" applyFont="1" applyFill="1" applyBorder="1" applyAlignment="1">
      <alignment horizontal="center" wrapText="1"/>
    </xf>
    <xf numFmtId="0" fontId="21" fillId="0" borderId="49" xfId="4" applyFont="1" applyBorder="1" applyAlignment="1">
      <alignment horizontal="center"/>
    </xf>
    <xf numFmtId="3" fontId="63" fillId="0" borderId="9" xfId="4" quotePrefix="1" applyNumberFormat="1" applyFont="1" applyFill="1" applyBorder="1" applyAlignment="1">
      <alignment horizontal="left" wrapText="1"/>
    </xf>
    <xf numFmtId="3" fontId="63" fillId="0" borderId="0" xfId="4" quotePrefix="1" applyNumberFormat="1" applyFont="1" applyFill="1" applyBorder="1" applyAlignment="1">
      <alignment horizontal="left" wrapText="1"/>
    </xf>
    <xf numFmtId="3" fontId="17" fillId="0" borderId="0" xfId="4" quotePrefix="1" applyNumberFormat="1" applyFont="1" applyFill="1" applyBorder="1" applyAlignment="1">
      <alignment horizontal="justify" wrapText="1"/>
    </xf>
    <xf numFmtId="0" fontId="29" fillId="0" borderId="0" xfId="4" applyFont="1" applyAlignment="1">
      <alignment horizontal="justify"/>
    </xf>
    <xf numFmtId="0" fontId="0" fillId="0" borderId="0" xfId="0" applyAlignment="1">
      <alignment horizontal="center" vertical="center" wrapText="1"/>
    </xf>
    <xf numFmtId="0" fontId="21" fillId="0" borderId="0" xfId="4" applyFont="1" applyBorder="1" applyAlignment="1">
      <alignment horizontal="center"/>
    </xf>
    <xf numFmtId="0" fontId="12" fillId="0" borderId="0" xfId="4" applyFont="1" applyBorder="1" applyAlignment="1">
      <alignment horizontal="center"/>
    </xf>
    <xf numFmtId="0" fontId="14" fillId="0" borderId="0" xfId="4" applyFont="1" applyBorder="1" applyAlignment="1">
      <alignment horizontal="left" wrapText="1"/>
    </xf>
    <xf numFmtId="0" fontId="19" fillId="0" borderId="0" xfId="4" applyFont="1" applyBorder="1" applyAlignment="1">
      <alignment horizontal="left" wrapText="1"/>
    </xf>
    <xf numFmtId="0" fontId="10" fillId="0" borderId="0" xfId="4" applyFont="1" applyAlignment="1">
      <alignment horizontal="center" wrapText="1"/>
    </xf>
    <xf numFmtId="0" fontId="4" fillId="0" borderId="0" xfId="4" applyFont="1" applyAlignment="1">
      <alignment wrapText="1"/>
    </xf>
    <xf numFmtId="0" fontId="17" fillId="0" borderId="0" xfId="4" applyFont="1" applyBorder="1" applyAlignment="1">
      <alignment horizontal="justify" vertical="justify" wrapText="1"/>
    </xf>
    <xf numFmtId="0" fontId="30" fillId="0" borderId="0" xfId="4" applyFont="1" applyBorder="1" applyAlignment="1">
      <alignment horizontal="justify" vertical="justify" wrapText="1"/>
    </xf>
    <xf numFmtId="0" fontId="17" fillId="0" borderId="0" xfId="4" applyFont="1" applyBorder="1" applyAlignment="1">
      <alignment horizontal="left" wrapText="1"/>
    </xf>
    <xf numFmtId="0" fontId="17" fillId="0" borderId="9" xfId="4" applyFont="1" applyBorder="1" applyAlignment="1">
      <alignment horizontal="left" wrapText="1"/>
    </xf>
    <xf numFmtId="3" fontId="8" fillId="5" borderId="0" xfId="4" applyNumberFormat="1" applyFont="1" applyFill="1" applyBorder="1" applyAlignment="1">
      <alignment horizontal="center" vertical="top"/>
    </xf>
    <xf numFmtId="0" fontId="14" fillId="0" borderId="9" xfId="4" applyFont="1" applyBorder="1" applyAlignment="1">
      <alignment horizontal="left" wrapText="1"/>
    </xf>
    <xf numFmtId="3" fontId="8" fillId="2" borderId="0" xfId="4" applyNumberFormat="1" applyFont="1" applyFill="1" applyBorder="1" applyAlignment="1">
      <alignment horizontal="center" vertical="top"/>
    </xf>
    <xf numFmtId="0" fontId="8" fillId="2" borderId="0" xfId="4" applyFont="1" applyFill="1" applyBorder="1" applyAlignment="1">
      <alignment horizontal="center"/>
    </xf>
    <xf numFmtId="0" fontId="4" fillId="2" borderId="0" xfId="4" applyFill="1" applyBorder="1" applyAlignment="1">
      <alignment horizontal="center"/>
    </xf>
    <xf numFmtId="0" fontId="6" fillId="2" borderId="0" xfId="4" applyFont="1" applyFill="1" applyBorder="1" applyAlignment="1">
      <alignment horizontal="center"/>
    </xf>
    <xf numFmtId="0" fontId="7" fillId="2" borderId="0" xfId="4" applyFont="1" applyFill="1" applyBorder="1" applyAlignment="1">
      <alignment horizontal="center"/>
    </xf>
    <xf numFmtId="0" fontId="4" fillId="2" borderId="0" xfId="4" applyFill="1" applyBorder="1" applyAlignment="1">
      <alignment horizontal="center" wrapText="1"/>
    </xf>
    <xf numFmtId="0" fontId="35" fillId="0" borderId="0" xfId="4" applyFont="1" applyBorder="1" applyAlignment="1">
      <alignment horizontal="left" wrapText="1"/>
    </xf>
    <xf numFmtId="0" fontId="9" fillId="0" borderId="0" xfId="4" applyFont="1" applyAlignment="1">
      <alignment horizontal="center" wrapText="1"/>
    </xf>
    <xf numFmtId="0" fontId="21" fillId="0" borderId="0" xfId="4" applyFont="1" applyAlignment="1">
      <alignment horizontal="center" wrapText="1"/>
    </xf>
    <xf numFmtId="0" fontId="12" fillId="3" borderId="0" xfId="4" applyFont="1" applyFill="1" applyBorder="1" applyAlignment="1">
      <alignment horizontal="left" vertical="center" wrapText="1"/>
    </xf>
    <xf numFmtId="0" fontId="12" fillId="3" borderId="10" xfId="4" applyFont="1" applyFill="1" applyBorder="1" applyAlignment="1">
      <alignment horizontal="left" vertical="center" wrapText="1"/>
    </xf>
    <xf numFmtId="3" fontId="8" fillId="5" borderId="10" xfId="4" applyNumberFormat="1" applyFont="1" applyFill="1" applyBorder="1" applyAlignment="1">
      <alignment horizontal="center" vertical="top"/>
    </xf>
    <xf numFmtId="0" fontId="12" fillId="3" borderId="10" xfId="4" applyFont="1" applyFill="1" applyBorder="1" applyAlignment="1">
      <alignment horizontal="center" vertical="center" wrapText="1"/>
    </xf>
    <xf numFmtId="0" fontId="37" fillId="0" borderId="0" xfId="4" applyFont="1" applyBorder="1" applyAlignment="1">
      <alignment horizontal="left" wrapText="1"/>
    </xf>
    <xf numFmtId="0" fontId="8" fillId="0" borderId="0" xfId="4" applyFont="1" applyAlignment="1">
      <alignment horizontal="center"/>
    </xf>
    <xf numFmtId="0" fontId="4" fillId="0" borderId="0" xfId="4" applyFont="1" applyAlignment="1">
      <alignment vertical="top" wrapText="1"/>
    </xf>
    <xf numFmtId="0" fontId="19" fillId="0" borderId="9" xfId="4" applyFont="1" applyBorder="1" applyAlignment="1">
      <alignment horizontal="left" wrapText="1"/>
    </xf>
    <xf numFmtId="0" fontId="4" fillId="0" borderId="0" xfId="4" applyAlignment="1">
      <alignment vertical="top" wrapText="1"/>
    </xf>
    <xf numFmtId="0" fontId="19" fillId="0" borderId="0" xfId="4" applyFont="1" applyBorder="1" applyAlignment="1">
      <alignment horizontal="justify" wrapText="1"/>
    </xf>
    <xf numFmtId="0" fontId="4" fillId="0" borderId="0" xfId="4" applyFont="1" applyBorder="1" applyAlignment="1">
      <alignment horizontal="justify" wrapText="1"/>
    </xf>
    <xf numFmtId="0" fontId="8" fillId="0" borderId="0" xfId="4" applyFont="1" applyAlignment="1">
      <alignment horizontal="center" vertical="center" wrapText="1"/>
    </xf>
    <xf numFmtId="0" fontId="8" fillId="0" borderId="0" xfId="4" applyFont="1" applyAlignment="1">
      <alignment horizontal="center" vertical="top" wrapText="1"/>
    </xf>
    <xf numFmtId="0" fontId="12" fillId="3" borderId="43" xfId="4" applyFont="1" applyFill="1" applyBorder="1" applyAlignment="1">
      <alignment horizontal="center" vertical="center" wrapText="1"/>
    </xf>
    <xf numFmtId="0" fontId="12" fillId="3" borderId="41" xfId="4" applyFont="1" applyFill="1" applyBorder="1" applyAlignment="1">
      <alignment horizontal="center" vertical="center" wrapText="1"/>
    </xf>
    <xf numFmtId="3" fontId="8" fillId="5" borderId="43" xfId="4" applyNumberFormat="1" applyFont="1" applyFill="1" applyBorder="1" applyAlignment="1">
      <alignment horizontal="center" vertical="top"/>
    </xf>
    <xf numFmtId="3" fontId="8" fillId="5" borderId="41" xfId="4" applyNumberFormat="1" applyFont="1" applyFill="1" applyBorder="1" applyAlignment="1">
      <alignment horizontal="center" vertical="top"/>
    </xf>
    <xf numFmtId="2" fontId="8" fillId="0" borderId="0" xfId="4" applyNumberFormat="1" applyFont="1" applyAlignment="1">
      <alignment horizontal="center" wrapText="1"/>
    </xf>
    <xf numFmtId="0" fontId="14" fillId="8" borderId="9" xfId="4" quotePrefix="1" applyFont="1" applyFill="1" applyBorder="1" applyAlignment="1">
      <alignment horizontal="left" wrapText="1"/>
    </xf>
    <xf numFmtId="0" fontId="35" fillId="8" borderId="0" xfId="4" quotePrefix="1" applyFont="1" applyFill="1" applyBorder="1" applyAlignment="1">
      <alignment horizontal="left" wrapText="1"/>
    </xf>
    <xf numFmtId="0" fontId="8" fillId="0" borderId="0" xfId="4" applyFont="1" applyBorder="1" applyAlignment="1">
      <alignment horizontal="center" vertical="center"/>
    </xf>
    <xf numFmtId="0" fontId="8" fillId="2" borderId="0" xfId="4" applyFont="1" applyFill="1" applyAlignment="1">
      <alignment horizontal="center" wrapText="1"/>
    </xf>
    <xf numFmtId="0" fontId="35" fillId="8" borderId="9" xfId="4" quotePrefix="1" applyNumberFormat="1" applyFont="1" applyFill="1" applyBorder="1" applyAlignment="1">
      <alignment horizontal="left" wrapText="1"/>
    </xf>
    <xf numFmtId="0" fontId="6" fillId="0" borderId="0" xfId="4" applyFont="1" applyBorder="1" applyAlignment="1">
      <alignment horizontal="center" vertical="center" wrapText="1"/>
    </xf>
    <xf numFmtId="0" fontId="8" fillId="2" borderId="0" xfId="4" applyFont="1" applyFill="1" applyAlignment="1">
      <alignment horizontal="center" vertical="center" wrapText="1"/>
    </xf>
    <xf numFmtId="0" fontId="0" fillId="2" borderId="0" xfId="0" applyFill="1" applyAlignment="1">
      <alignment horizontal="center" wrapText="1"/>
    </xf>
    <xf numFmtId="0" fontId="8" fillId="0" borderId="45" xfId="4" applyFont="1" applyBorder="1" applyAlignment="1">
      <alignment horizontal="center"/>
    </xf>
    <xf numFmtId="0" fontId="39" fillId="0" borderId="0" xfId="4" applyFont="1" applyAlignment="1">
      <alignment horizontal="center" wrapText="1"/>
    </xf>
    <xf numFmtId="0" fontId="10" fillId="0" borderId="0" xfId="4" applyFont="1" applyBorder="1" applyAlignment="1">
      <alignment horizontal="center" wrapText="1"/>
    </xf>
    <xf numFmtId="0" fontId="42" fillId="0" borderId="0" xfId="4" applyFont="1" applyBorder="1" applyAlignment="1">
      <alignment horizontal="center" wrapText="1"/>
    </xf>
    <xf numFmtId="0" fontId="42" fillId="0" borderId="0" xfId="4" applyFont="1" applyBorder="1" applyAlignment="1">
      <alignment horizontal="center"/>
    </xf>
    <xf numFmtId="0" fontId="9" fillId="0" borderId="0" xfId="4" applyFont="1" applyBorder="1" applyAlignment="1">
      <alignment horizontal="center" wrapText="1"/>
    </xf>
    <xf numFmtId="0" fontId="39" fillId="0" borderId="0" xfId="4" applyFont="1" applyAlignment="1">
      <alignment wrapText="1"/>
    </xf>
    <xf numFmtId="3" fontId="23" fillId="0" borderId="8" xfId="4" applyNumberFormat="1" applyFont="1" applyBorder="1" applyAlignment="1">
      <alignment horizontal="right" vertical="center"/>
    </xf>
    <xf numFmtId="3" fontId="8" fillId="10" borderId="8" xfId="4" applyNumberFormat="1" applyFont="1" applyFill="1" applyBorder="1" applyAlignment="1">
      <alignment horizontal="right" vertical="center"/>
    </xf>
    <xf numFmtId="0" fontId="9" fillId="2" borderId="0" xfId="4" applyFont="1" applyFill="1" applyBorder="1" applyAlignment="1">
      <alignment horizontal="center" vertical="center" wrapText="1"/>
    </xf>
    <xf numFmtId="0" fontId="15" fillId="3" borderId="8" xfId="4" applyFont="1" applyFill="1" applyBorder="1" applyAlignment="1">
      <alignment horizontal="center" vertical="center" wrapText="1"/>
    </xf>
    <xf numFmtId="0" fontId="15" fillId="3" borderId="8" xfId="4" applyFont="1" applyFill="1" applyBorder="1" applyAlignment="1">
      <alignment horizontal="right" vertical="center" wrapText="1"/>
    </xf>
    <xf numFmtId="0" fontId="15" fillId="3" borderId="0" xfId="4" applyFont="1" applyFill="1" applyBorder="1" applyAlignment="1">
      <alignment horizontal="center" vertical="center" wrapText="1"/>
    </xf>
    <xf numFmtId="0" fontId="36" fillId="3" borderId="9" xfId="4" applyFont="1" applyFill="1" applyBorder="1" applyAlignment="1">
      <alignment horizontal="center" vertical="center" wrapText="1"/>
    </xf>
    <xf numFmtId="0" fontId="36" fillId="3" borderId="10" xfId="4" applyFont="1" applyFill="1" applyBorder="1" applyAlignment="1">
      <alignment horizontal="center" vertical="center" wrapText="1"/>
    </xf>
    <xf numFmtId="0" fontId="15" fillId="3" borderId="9" xfId="4" applyFont="1" applyFill="1" applyBorder="1" applyAlignment="1">
      <alignment horizontal="center" vertical="center" wrapText="1"/>
    </xf>
    <xf numFmtId="0" fontId="15" fillId="3" borderId="10" xfId="4" applyFont="1" applyFill="1" applyBorder="1" applyAlignment="1">
      <alignment horizontal="center" vertical="center" wrapText="1"/>
    </xf>
    <xf numFmtId="0" fontId="9" fillId="0" borderId="0" xfId="4" applyFont="1" applyBorder="1" applyAlignment="1">
      <alignment horizontal="center" vertical="center" wrapText="1"/>
    </xf>
    <xf numFmtId="0" fontId="29" fillId="0" borderId="0" xfId="4" applyFont="1" applyAlignment="1">
      <alignment horizontal="center" wrapText="1"/>
    </xf>
    <xf numFmtId="0" fontId="29" fillId="0" borderId="0" xfId="4" applyFont="1" applyAlignment="1">
      <alignment wrapText="1"/>
    </xf>
    <xf numFmtId="0" fontId="8" fillId="3" borderId="8" xfId="4" applyFont="1" applyFill="1" applyBorder="1" applyAlignment="1">
      <alignment horizontal="left" vertical="center" wrapText="1"/>
    </xf>
    <xf numFmtId="0" fontId="8" fillId="3" borderId="8" xfId="4" applyFont="1" applyFill="1" applyBorder="1" applyAlignment="1">
      <alignment horizontal="center"/>
    </xf>
    <xf numFmtId="0" fontId="23" fillId="0" borderId="0" xfId="4" applyFont="1" applyAlignment="1">
      <alignment wrapText="1"/>
    </xf>
    <xf numFmtId="0" fontId="10" fillId="3" borderId="8" xfId="4" applyFont="1" applyFill="1" applyBorder="1" applyAlignment="1">
      <alignment horizontal="left" wrapText="1"/>
    </xf>
    <xf numFmtId="0" fontId="10" fillId="3" borderId="8" xfId="4" applyFont="1" applyFill="1" applyBorder="1" applyAlignment="1">
      <alignment horizontal="center"/>
    </xf>
    <xf numFmtId="0" fontId="10" fillId="3" borderId="9" xfId="4" applyFont="1" applyFill="1" applyBorder="1" applyAlignment="1">
      <alignment horizontal="center" vertical="center"/>
    </xf>
    <xf numFmtId="0" fontId="10" fillId="3" borderId="10" xfId="4" applyFont="1" applyFill="1" applyBorder="1" applyAlignment="1">
      <alignment horizontal="center" vertical="center"/>
    </xf>
    <xf numFmtId="0" fontId="4" fillId="0" borderId="0" xfId="4" applyFont="1" applyAlignment="1">
      <alignment horizontal="center" wrapText="1"/>
    </xf>
    <xf numFmtId="0" fontId="38" fillId="0" borderId="0" xfId="4" applyFont="1" applyAlignment="1">
      <alignment horizontal="left" vertical="center" wrapText="1"/>
    </xf>
    <xf numFmtId="0" fontId="10" fillId="3" borderId="8" xfId="4" applyFont="1" applyFill="1" applyBorder="1" applyAlignment="1">
      <alignment horizontal="center" vertical="center" wrapText="1"/>
    </xf>
    <xf numFmtId="0" fontId="4" fillId="3" borderId="8" xfId="4" applyFill="1" applyBorder="1" applyAlignment="1">
      <alignment horizontal="center" vertical="center" wrapText="1"/>
    </xf>
    <xf numFmtId="0" fontId="10" fillId="3" borderId="8" xfId="4" applyFont="1" applyFill="1" applyBorder="1" applyAlignment="1">
      <alignment horizontal="center" wrapText="1"/>
    </xf>
    <xf numFmtId="0" fontId="4" fillId="3" borderId="8" xfId="4" applyFill="1" applyBorder="1" applyAlignment="1">
      <alignment horizontal="center" wrapText="1"/>
    </xf>
    <xf numFmtId="0" fontId="35" fillId="0" borderId="0" xfId="4" applyFont="1" applyBorder="1" applyAlignment="1">
      <alignment wrapText="1"/>
    </xf>
    <xf numFmtId="0" fontId="19" fillId="0" borderId="0" xfId="4" applyFont="1" applyAlignment="1">
      <alignment horizontal="left" wrapText="1"/>
    </xf>
    <xf numFmtId="0" fontId="15" fillId="0" borderId="0" xfId="4" applyFont="1" applyBorder="1" applyAlignment="1">
      <alignment horizontal="center"/>
    </xf>
    <xf numFmtId="0" fontId="8" fillId="5" borderId="0" xfId="4" applyFont="1" applyFill="1" applyBorder="1" applyAlignment="1">
      <alignment horizontal="center"/>
    </xf>
    <xf numFmtId="0" fontId="8" fillId="5" borderId="0" xfId="4" applyFont="1" applyFill="1" applyAlignment="1">
      <alignment horizontal="center"/>
    </xf>
    <xf numFmtId="0" fontId="8" fillId="5" borderId="8" xfId="4" applyFont="1" applyFill="1" applyBorder="1" applyAlignment="1">
      <alignment horizontal="center"/>
    </xf>
    <xf numFmtId="0" fontId="4" fillId="0" borderId="8" xfId="4" applyFont="1" applyFill="1" applyBorder="1" applyAlignment="1">
      <alignment horizontal="center" wrapText="1"/>
    </xf>
    <xf numFmtId="0" fontId="4" fillId="0" borderId="8" xfId="4" applyFont="1" applyFill="1" applyBorder="1" applyAlignment="1">
      <alignment wrapText="1"/>
    </xf>
    <xf numFmtId="0" fontId="8" fillId="0" borderId="49" xfId="4" applyFont="1" applyBorder="1" applyAlignment="1">
      <alignment horizontal="center" wrapText="1"/>
    </xf>
    <xf numFmtId="0" fontId="19" fillId="0" borderId="0" xfId="4" applyFont="1" applyBorder="1" applyAlignment="1">
      <alignment wrapText="1"/>
    </xf>
    <xf numFmtId="49" fontId="15" fillId="3" borderId="14" xfId="4" applyNumberFormat="1" applyFont="1" applyFill="1" applyBorder="1" applyAlignment="1">
      <alignment horizontal="center" vertical="center" wrapText="1"/>
    </xf>
    <xf numFmtId="0" fontId="4" fillId="3" borderId="15" xfId="4" applyFont="1" applyFill="1" applyBorder="1" applyAlignment="1">
      <alignment horizontal="center" vertical="center" wrapText="1"/>
    </xf>
    <xf numFmtId="0" fontId="4" fillId="3" borderId="14" xfId="4" applyFont="1" applyFill="1" applyBorder="1" applyAlignment="1">
      <alignment horizontal="center" vertical="center" wrapText="1"/>
    </xf>
    <xf numFmtId="49" fontId="15" fillId="3" borderId="15" xfId="4" applyNumberFormat="1" applyFont="1" applyFill="1" applyBorder="1" applyAlignment="1">
      <alignment horizontal="center" vertical="center" wrapText="1"/>
    </xf>
    <xf numFmtId="0" fontId="15" fillId="3" borderId="15" xfId="4" applyFont="1" applyFill="1" applyBorder="1" applyAlignment="1">
      <alignment horizontal="center" vertical="center" wrapText="1"/>
    </xf>
    <xf numFmtId="0" fontId="4" fillId="3" borderId="16" xfId="4" applyFont="1" applyFill="1" applyBorder="1" applyAlignment="1">
      <alignment horizontal="center" vertical="center" wrapText="1"/>
    </xf>
    <xf numFmtId="4" fontId="8" fillId="5" borderId="8" xfId="4" applyNumberFormat="1" applyFont="1" applyFill="1" applyBorder="1" applyAlignment="1">
      <alignment horizontal="center" vertical="top"/>
    </xf>
    <xf numFmtId="0" fontId="15" fillId="0" borderId="0" xfId="4" applyFont="1" applyBorder="1" applyAlignment="1">
      <alignment horizontal="center" wrapText="1"/>
    </xf>
    <xf numFmtId="0" fontId="10" fillId="0" borderId="0" xfId="4" applyFont="1" applyBorder="1" applyAlignment="1">
      <alignment horizontal="center" vertical="center" wrapText="1"/>
    </xf>
    <xf numFmtId="0" fontId="10" fillId="0" borderId="49" xfId="4" applyFont="1" applyBorder="1" applyAlignment="1">
      <alignment horizontal="center" wrapText="1"/>
    </xf>
    <xf numFmtId="0" fontId="8" fillId="5" borderId="8" xfId="4" applyFont="1" applyFill="1" applyBorder="1" applyAlignment="1">
      <alignment horizontal="center" vertical="top"/>
    </xf>
    <xf numFmtId="0" fontId="8" fillId="0" borderId="0" xfId="18" applyFont="1" applyFill="1" applyBorder="1" applyAlignment="1">
      <alignment horizontal="center"/>
    </xf>
    <xf numFmtId="0" fontId="8" fillId="0" borderId="0" xfId="4" applyFont="1" applyAlignment="1">
      <alignment horizontal="center" vertical="top"/>
    </xf>
    <xf numFmtId="0" fontId="8" fillId="0" borderId="34" xfId="4" applyFont="1" applyBorder="1" applyAlignment="1">
      <alignment horizontal="center"/>
    </xf>
    <xf numFmtId="0" fontId="8" fillId="0" borderId="35" xfId="4" applyFont="1" applyBorder="1" applyAlignment="1">
      <alignment horizontal="center"/>
    </xf>
    <xf numFmtId="0" fontId="8" fillId="0" borderId="36" xfId="4" applyFont="1" applyBorder="1" applyAlignment="1">
      <alignment horizontal="center"/>
    </xf>
    <xf numFmtId="0" fontId="10" fillId="3" borderId="16" xfId="61" applyFont="1" applyFill="1" applyBorder="1" applyAlignment="1">
      <alignment horizontal="center" vertical="center"/>
    </xf>
    <xf numFmtId="0" fontId="10" fillId="3" borderId="14" xfId="61" applyFont="1" applyFill="1" applyBorder="1" applyAlignment="1">
      <alignment horizontal="center" vertical="center"/>
    </xf>
    <xf numFmtId="0" fontId="8" fillId="0" borderId="34" xfId="4" applyFont="1" applyBorder="1" applyAlignment="1">
      <alignment horizontal="center" wrapText="1"/>
    </xf>
    <xf numFmtId="0" fontId="8" fillId="0" borderId="35" xfId="4" applyFont="1" applyBorder="1" applyAlignment="1">
      <alignment horizontal="center" wrapText="1"/>
    </xf>
    <xf numFmtId="0" fontId="8" fillId="0" borderId="36" xfId="4" applyFont="1" applyBorder="1" applyAlignment="1">
      <alignment horizontal="center" wrapText="1"/>
    </xf>
    <xf numFmtId="0" fontId="8" fillId="3" borderId="37" xfId="61" applyFont="1" applyFill="1" applyBorder="1" applyAlignment="1">
      <alignment horizontal="center" vertical="center" wrapText="1"/>
    </xf>
    <xf numFmtId="0" fontId="8" fillId="3" borderId="2" xfId="61" applyFont="1" applyFill="1" applyBorder="1" applyAlignment="1">
      <alignment horizontal="center" vertical="center" wrapText="1"/>
    </xf>
    <xf numFmtId="0" fontId="100" fillId="0" borderId="0" xfId="61" applyFont="1" applyFill="1" applyBorder="1" applyAlignment="1">
      <alignment horizontal="center" vertical="center"/>
    </xf>
    <xf numFmtId="0" fontId="8" fillId="0" borderId="0" xfId="61" applyFont="1" applyFill="1" applyBorder="1" applyAlignment="1">
      <alignment horizontal="center" vertical="center"/>
    </xf>
    <xf numFmtId="0" fontId="101" fillId="0" borderId="0" xfId="61" applyFont="1" applyFill="1" applyBorder="1" applyAlignment="1">
      <alignment horizontal="center" vertical="center"/>
    </xf>
    <xf numFmtId="0" fontId="6" fillId="0" borderId="0" xfId="61" applyFont="1" applyFill="1" applyBorder="1" applyAlignment="1">
      <alignment horizontal="center" vertical="center"/>
    </xf>
    <xf numFmtId="0" fontId="8" fillId="0" borderId="0" xfId="61" applyFont="1" applyFill="1" applyAlignment="1">
      <alignment horizontal="center" vertical="center"/>
    </xf>
    <xf numFmtId="0" fontId="8" fillId="0" borderId="0" xfId="61" applyFont="1" applyFill="1" applyBorder="1" applyAlignment="1">
      <alignment horizontal="center" vertical="center" wrapText="1"/>
    </xf>
    <xf numFmtId="0" fontId="8" fillId="0" borderId="72" xfId="61" applyFont="1" applyFill="1" applyBorder="1" applyAlignment="1">
      <alignment horizontal="center" vertical="center"/>
    </xf>
    <xf numFmtId="0" fontId="8" fillId="0" borderId="0" xfId="61" applyFont="1" applyFill="1" applyAlignment="1">
      <alignment horizontal="center" vertical="center" wrapText="1"/>
    </xf>
    <xf numFmtId="0" fontId="8" fillId="0" borderId="0" xfId="61" applyFont="1" applyFill="1" applyAlignment="1">
      <alignment horizontal="center" wrapText="1"/>
    </xf>
    <xf numFmtId="0" fontId="4" fillId="0" borderId="0" xfId="6771" applyAlignment="1">
      <alignment horizontal="center" wrapText="1"/>
    </xf>
    <xf numFmtId="0" fontId="8" fillId="0" borderId="0" xfId="61" applyFont="1" applyFill="1" applyAlignment="1">
      <alignment horizontal="center"/>
    </xf>
    <xf numFmtId="0" fontId="4" fillId="0" borderId="0" xfId="6771" applyAlignment="1">
      <alignment horizontal="center"/>
    </xf>
    <xf numFmtId="0" fontId="10" fillId="3" borderId="0" xfId="61" applyFont="1" applyFill="1" applyBorder="1" applyAlignment="1">
      <alignment horizontal="left"/>
    </xf>
    <xf numFmtId="0" fontId="10" fillId="3" borderId="75" xfId="61" applyFont="1" applyFill="1" applyBorder="1" applyAlignment="1">
      <alignment horizontal="left"/>
    </xf>
    <xf numFmtId="0" fontId="10" fillId="3" borderId="74" xfId="61" applyFont="1" applyFill="1" applyBorder="1" applyAlignment="1">
      <alignment horizontal="center" vertical="center" wrapText="1"/>
    </xf>
    <xf numFmtId="0" fontId="106" fillId="0" borderId="0" xfId="61" applyFont="1" applyFill="1" applyBorder="1" applyAlignment="1">
      <alignment horizontal="center" vertical="center"/>
    </xf>
    <xf numFmtId="0" fontId="8" fillId="0" borderId="72" xfId="61" applyFont="1" applyFill="1" applyBorder="1" applyAlignment="1">
      <alignment horizontal="center"/>
    </xf>
    <xf numFmtId="0" fontId="8" fillId="0" borderId="0" xfId="61" applyFont="1" applyFill="1" applyBorder="1" applyAlignment="1">
      <alignment horizontal="center"/>
    </xf>
    <xf numFmtId="0" fontId="10" fillId="0" borderId="0" xfId="61" applyFont="1" applyFill="1" applyBorder="1" applyAlignment="1">
      <alignment horizontal="center" vertical="center"/>
    </xf>
    <xf numFmtId="0" fontId="10" fillId="3" borderId="0" xfId="61" applyFont="1" applyFill="1" applyBorder="1" applyAlignment="1"/>
    <xf numFmtId="0" fontId="10" fillId="3" borderId="75" xfId="61" applyFont="1" applyFill="1" applyBorder="1" applyAlignment="1"/>
    <xf numFmtId="0" fontId="10" fillId="3" borderId="78" xfId="61" applyFont="1" applyFill="1" applyBorder="1" applyAlignment="1">
      <alignment horizontal="center"/>
    </xf>
    <xf numFmtId="0" fontId="10" fillId="3" borderId="79" xfId="61" applyFont="1" applyFill="1" applyBorder="1" applyAlignment="1">
      <alignment horizontal="center"/>
    </xf>
    <xf numFmtId="0" fontId="12" fillId="0" borderId="0" xfId="61" applyFont="1" applyFill="1" applyAlignment="1">
      <alignment horizontal="center"/>
    </xf>
    <xf numFmtId="0" fontId="9" fillId="0" borderId="0" xfId="61" applyFont="1" applyFill="1" applyBorder="1" applyAlignment="1">
      <alignment horizontal="center" vertical="center"/>
    </xf>
    <xf numFmtId="0" fontId="12" fillId="0" borderId="45" xfId="61" applyFont="1" applyFill="1" applyBorder="1" applyAlignment="1">
      <alignment horizontal="center"/>
    </xf>
    <xf numFmtId="0" fontId="8" fillId="0" borderId="45" xfId="61" applyFont="1" applyFill="1" applyBorder="1" applyAlignment="1">
      <alignment horizontal="center"/>
    </xf>
    <xf numFmtId="0" fontId="11" fillId="0" borderId="45" xfId="61" applyFill="1" applyBorder="1" applyAlignment="1">
      <alignment horizontal="center"/>
    </xf>
    <xf numFmtId="0" fontId="9" fillId="0" borderId="0" xfId="61" applyFont="1" applyFill="1" applyAlignment="1">
      <alignment horizontal="center"/>
    </xf>
    <xf numFmtId="0" fontId="10" fillId="0" borderId="0" xfId="61" applyFont="1" applyFill="1" applyAlignment="1">
      <alignment horizontal="center"/>
    </xf>
    <xf numFmtId="0" fontId="17" fillId="0" borderId="97" xfId="61" applyFont="1" applyFill="1" applyBorder="1" applyAlignment="1">
      <alignment horizontal="left" wrapText="1"/>
    </xf>
    <xf numFmtId="0" fontId="14" fillId="0" borderId="0" xfId="61" applyFont="1" applyBorder="1" applyAlignment="1">
      <alignment horizontal="left" wrapText="1"/>
    </xf>
    <xf numFmtId="0" fontId="6" fillId="0" borderId="0" xfId="61" applyFont="1" applyBorder="1" applyAlignment="1">
      <alignment horizontal="center"/>
    </xf>
    <xf numFmtId="0" fontId="8" fillId="0" borderId="0" xfId="61" applyFont="1" applyBorder="1" applyAlignment="1">
      <alignment horizontal="center"/>
    </xf>
    <xf numFmtId="0" fontId="10" fillId="0" borderId="0" xfId="61" applyFont="1" applyBorder="1" applyAlignment="1">
      <alignment horizontal="center"/>
    </xf>
    <xf numFmtId="17" fontId="8" fillId="0" borderId="72" xfId="61" quotePrefix="1" applyNumberFormat="1" applyFont="1" applyBorder="1" applyAlignment="1">
      <alignment horizontal="center"/>
    </xf>
    <xf numFmtId="17" fontId="8" fillId="0" borderId="72" xfId="61" applyNumberFormat="1" applyFont="1" applyBorder="1" applyAlignment="1">
      <alignment horizontal="center"/>
    </xf>
    <xf numFmtId="0" fontId="10" fillId="3" borderId="128" xfId="61" applyFont="1" applyFill="1" applyBorder="1" applyAlignment="1"/>
    <xf numFmtId="0" fontId="10" fillId="3" borderId="130" xfId="61" applyFont="1" applyFill="1" applyBorder="1" applyAlignment="1"/>
    <xf numFmtId="0" fontId="10" fillId="3" borderId="129" xfId="61" applyFont="1" applyFill="1" applyBorder="1" applyAlignment="1">
      <alignment horizontal="center"/>
    </xf>
    <xf numFmtId="0" fontId="10" fillId="3" borderId="128" xfId="61" applyFont="1" applyFill="1" applyBorder="1" applyAlignment="1">
      <alignment horizontal="center"/>
    </xf>
    <xf numFmtId="0" fontId="11" fillId="0" borderId="0" xfId="61" applyFont="1" applyFill="1" applyBorder="1" applyAlignment="1">
      <alignment horizontal="center" vertical="center"/>
    </xf>
    <xf numFmtId="0" fontId="8" fillId="0" borderId="0" xfId="61" applyFont="1" applyFill="1" applyBorder="1" applyAlignment="1">
      <alignment horizontal="center" wrapText="1"/>
    </xf>
    <xf numFmtId="0" fontId="10" fillId="0" borderId="0" xfId="61" applyFont="1" applyFill="1" applyBorder="1" applyAlignment="1">
      <alignment horizontal="center" wrapText="1"/>
    </xf>
    <xf numFmtId="0" fontId="10" fillId="3" borderId="134" xfId="61" applyFont="1" applyFill="1" applyBorder="1" applyAlignment="1">
      <alignment horizontal="left" vertical="center" wrapText="1"/>
    </xf>
    <xf numFmtId="0" fontId="10" fillId="3" borderId="15" xfId="61" applyFont="1" applyFill="1" applyBorder="1" applyAlignment="1">
      <alignment horizontal="left" vertical="center" wrapText="1"/>
    </xf>
    <xf numFmtId="0" fontId="10" fillId="3" borderId="135" xfId="61" applyFont="1" applyFill="1" applyBorder="1" applyAlignment="1">
      <alignment horizontal="center" vertical="center" wrapText="1"/>
    </xf>
    <xf numFmtId="0" fontId="10" fillId="3" borderId="133" xfId="61" applyFont="1" applyFill="1" applyBorder="1" applyAlignment="1">
      <alignment horizontal="center" vertical="center" wrapText="1"/>
    </xf>
    <xf numFmtId="0" fontId="23" fillId="0" borderId="0" xfId="6772" applyFont="1" applyFill="1" applyBorder="1" applyAlignment="1">
      <alignment horizontal="center" vertical="center"/>
    </xf>
    <xf numFmtId="0" fontId="23" fillId="0" borderId="0" xfId="61" applyFont="1" applyFill="1" applyAlignment="1">
      <alignment horizontal="center" vertical="center"/>
    </xf>
    <xf numFmtId="0" fontId="8" fillId="0" borderId="0" xfId="6772" applyFont="1" applyFill="1" applyBorder="1" applyAlignment="1">
      <alignment horizontal="center" vertical="center" wrapText="1"/>
    </xf>
    <xf numFmtId="17" fontId="8" fillId="0" borderId="72" xfId="6771" quotePrefix="1" applyNumberFormat="1" applyFont="1" applyFill="1" applyBorder="1" applyAlignment="1">
      <alignment horizontal="center" vertical="center"/>
    </xf>
    <xf numFmtId="0" fontId="8" fillId="0" borderId="72" xfId="6771" applyFont="1" applyFill="1" applyBorder="1" applyAlignment="1">
      <alignment horizontal="center" vertical="center"/>
    </xf>
    <xf numFmtId="0" fontId="100" fillId="0" borderId="0" xfId="6771" applyFont="1" applyFill="1" applyBorder="1" applyAlignment="1">
      <alignment horizontal="center" vertical="center"/>
    </xf>
    <xf numFmtId="0" fontId="8" fillId="0" borderId="0" xfId="6771" applyFont="1" applyFill="1" applyBorder="1" applyAlignment="1">
      <alignment horizontal="center"/>
    </xf>
    <xf numFmtId="0" fontId="10" fillId="0" borderId="0" xfId="6771" applyFont="1" applyFill="1" applyBorder="1" applyAlignment="1">
      <alignment horizontal="center" vertical="center"/>
    </xf>
    <xf numFmtId="0" fontId="6" fillId="0" borderId="0" xfId="54" applyFont="1" applyFill="1" applyBorder="1" applyAlignment="1">
      <alignment horizontal="center" vertical="center"/>
    </xf>
    <xf numFmtId="0" fontId="8" fillId="0" borderId="0" xfId="54" applyFont="1" applyFill="1" applyBorder="1" applyAlignment="1">
      <alignment horizontal="center" wrapText="1"/>
    </xf>
    <xf numFmtId="0" fontId="8" fillId="0" borderId="49" xfId="54" applyFont="1" applyFill="1" applyBorder="1" applyAlignment="1">
      <alignment horizontal="center" vertical="center" wrapText="1"/>
    </xf>
    <xf numFmtId="0" fontId="10" fillId="0" borderId="0" xfId="54" applyFont="1" applyFill="1" applyBorder="1" applyAlignment="1">
      <alignment horizontal="center" wrapText="1"/>
    </xf>
    <xf numFmtId="0" fontId="8" fillId="0" borderId="49" xfId="54" applyFont="1" applyFill="1" applyBorder="1" applyAlignment="1">
      <alignment horizontal="center" wrapText="1"/>
    </xf>
    <xf numFmtId="0" fontId="10" fillId="3" borderId="108" xfId="54" applyFont="1" applyFill="1" applyBorder="1" applyAlignment="1"/>
    <xf numFmtId="0" fontId="10" fillId="3" borderId="109" xfId="54" applyFont="1" applyFill="1" applyBorder="1" applyAlignment="1"/>
    <xf numFmtId="0" fontId="10" fillId="3" borderId="108" xfId="54" applyFont="1" applyFill="1" applyBorder="1" applyAlignment="1">
      <alignment horizontal="center"/>
    </xf>
    <xf numFmtId="0" fontId="111" fillId="0" borderId="45" xfId="54" applyFont="1" applyFill="1" applyBorder="1" applyAlignment="1">
      <alignment horizontal="center" wrapText="1"/>
    </xf>
    <xf numFmtId="0" fontId="100" fillId="0" borderId="0" xfId="54" applyFont="1" applyFill="1" applyBorder="1" applyAlignment="1">
      <alignment horizontal="center" vertical="center"/>
    </xf>
    <xf numFmtId="0" fontId="10" fillId="0" borderId="0" xfId="54" applyFont="1" applyFill="1" applyBorder="1" applyAlignment="1">
      <alignment horizontal="center"/>
    </xf>
    <xf numFmtId="0" fontId="8" fillId="0" borderId="49" xfId="54" applyFont="1" applyFill="1" applyBorder="1" applyAlignment="1">
      <alignment horizontal="center"/>
    </xf>
    <xf numFmtId="0" fontId="10" fillId="0" borderId="45" xfId="54" applyFont="1" applyFill="1" applyBorder="1" applyAlignment="1">
      <alignment horizontal="center" vertical="top" wrapText="1"/>
    </xf>
    <xf numFmtId="0" fontId="42" fillId="0" borderId="0" xfId="54" applyFont="1" applyFill="1" applyBorder="1" applyAlignment="1">
      <alignment horizontal="center" wrapText="1"/>
    </xf>
    <xf numFmtId="0" fontId="42" fillId="0" borderId="61" xfId="54" applyFont="1" applyFill="1" applyBorder="1" applyAlignment="1">
      <alignment horizontal="center" wrapText="1"/>
    </xf>
    <xf numFmtId="0" fontId="20" fillId="48" borderId="0" xfId="54" applyFont="1" applyFill="1" applyBorder="1" applyAlignment="1">
      <alignment horizontal="left" vertical="center"/>
    </xf>
    <xf numFmtId="3" fontId="4" fillId="0" borderId="0" xfId="0" applyNumberFormat="1" applyFont="1" applyBorder="1" applyAlignment="1">
      <alignment horizontal="left" vertical="center" wrapText="1"/>
    </xf>
    <xf numFmtId="0" fontId="4" fillId="0" borderId="0" xfId="0" applyFont="1" applyAlignment="1">
      <alignment horizontal="left" vertical="center" wrapText="1"/>
    </xf>
    <xf numFmtId="0" fontId="6" fillId="0" borderId="0" xfId="44" applyFont="1" applyFill="1" applyBorder="1" applyAlignment="1">
      <alignment horizontal="center" wrapText="1"/>
    </xf>
    <xf numFmtId="0" fontId="8" fillId="0" borderId="0" xfId="44" applyFont="1" applyBorder="1" applyAlignment="1">
      <alignment horizontal="center" wrapText="1"/>
    </xf>
    <xf numFmtId="0" fontId="11" fillId="0" borderId="0" xfId="44" applyFont="1" applyAlignment="1">
      <alignment wrapText="1"/>
    </xf>
    <xf numFmtId="0" fontId="8" fillId="0" borderId="49" xfId="44" applyFont="1" applyBorder="1" applyAlignment="1">
      <alignment horizontal="center"/>
    </xf>
    <xf numFmtId="3" fontId="19" fillId="0" borderId="0" xfId="0" applyNumberFormat="1" applyFont="1" applyFill="1" applyBorder="1" applyAlignment="1">
      <alignment horizontal="left" vertical="center" wrapText="1"/>
    </xf>
    <xf numFmtId="0" fontId="19" fillId="0" borderId="0" xfId="0" applyFont="1" applyFill="1" applyAlignment="1">
      <alignment horizontal="left" vertical="center" wrapText="1"/>
    </xf>
    <xf numFmtId="3" fontId="19" fillId="0" borderId="0" xfId="0" applyNumberFormat="1" applyFont="1" applyBorder="1" applyAlignment="1">
      <alignment horizontal="left" vertical="center" wrapText="1"/>
    </xf>
    <xf numFmtId="0" fontId="19" fillId="0" borderId="0" xfId="0" applyFont="1" applyAlignment="1">
      <alignment horizontal="left" vertical="center" wrapText="1"/>
    </xf>
    <xf numFmtId="0" fontId="8" fillId="0" borderId="0" xfId="0" applyFont="1" applyFill="1" applyBorder="1" applyAlignment="1">
      <alignment horizontal="center" vertical="center" wrapText="1"/>
    </xf>
    <xf numFmtId="0" fontId="19" fillId="0" borderId="0" xfId="0" applyFont="1" applyFill="1" applyBorder="1" applyAlignment="1">
      <alignment horizontal="left" vertical="center" wrapText="1"/>
    </xf>
    <xf numFmtId="0" fontId="19" fillId="0" borderId="3" xfId="0" applyFont="1" applyFill="1" applyBorder="1" applyAlignment="1">
      <alignment horizontal="left" vertical="center" wrapText="1"/>
    </xf>
    <xf numFmtId="0" fontId="19" fillId="0" borderId="0" xfId="0" applyFont="1" applyFill="1" applyBorder="1" applyAlignment="1">
      <alignment wrapText="1"/>
    </xf>
    <xf numFmtId="0" fontId="19" fillId="0" borderId="0" xfId="0" applyFont="1" applyBorder="1" applyAlignment="1">
      <alignment wrapText="1"/>
    </xf>
    <xf numFmtId="0" fontId="4" fillId="0" borderId="0" xfId="0" applyFont="1" applyFill="1" applyBorder="1" applyAlignment="1">
      <alignment wrapText="1"/>
    </xf>
    <xf numFmtId="0" fontId="4" fillId="0" borderId="0" xfId="0" applyFont="1" applyBorder="1" applyAlignment="1">
      <alignment wrapText="1"/>
    </xf>
    <xf numFmtId="0" fontId="114" fillId="0" borderId="0" xfId="0" applyFont="1" applyAlignment="1">
      <alignment horizontal="center" wrapText="1"/>
    </xf>
    <xf numFmtId="0" fontId="4" fillId="0" borderId="0" xfId="0" applyFont="1" applyFill="1" applyBorder="1" applyAlignment="1">
      <alignment horizontal="left" vertical="center" wrapText="1"/>
    </xf>
    <xf numFmtId="0" fontId="19" fillId="0" borderId="0" xfId="0" applyFont="1" applyFill="1" applyBorder="1" applyAlignment="1">
      <alignment vertical="center" wrapText="1"/>
    </xf>
    <xf numFmtId="0" fontId="19" fillId="0" borderId="0" xfId="0" applyFont="1" applyBorder="1" applyAlignment="1">
      <alignment vertical="center" wrapText="1"/>
    </xf>
    <xf numFmtId="0" fontId="10" fillId="0" borderId="0" xfId="0" applyFont="1" applyBorder="1" applyAlignment="1">
      <alignment horizontal="center" wrapText="1"/>
    </xf>
    <xf numFmtId="0" fontId="19" fillId="0" borderId="0" xfId="0" applyFont="1" applyBorder="1" applyAlignment="1">
      <alignment vertical="top" wrapText="1"/>
    </xf>
    <xf numFmtId="0" fontId="6" fillId="0" borderId="0" xfId="44" applyFont="1" applyBorder="1" applyAlignment="1">
      <alignment horizontal="center"/>
    </xf>
    <xf numFmtId="0" fontId="8" fillId="0" borderId="0" xfId="44" applyFont="1" applyBorder="1" applyAlignment="1">
      <alignment horizontal="center" vertical="center" wrapText="1"/>
    </xf>
    <xf numFmtId="0" fontId="8" fillId="0" borderId="0" xfId="44" applyFont="1" applyBorder="1" applyAlignment="1">
      <alignment horizontal="center"/>
    </xf>
    <xf numFmtId="0" fontId="7" fillId="0" borderId="0" xfId="44" applyFont="1" applyAlignment="1">
      <alignment horizontal="center"/>
    </xf>
    <xf numFmtId="0" fontId="8" fillId="0" borderId="0" xfId="44" applyFont="1" applyBorder="1" applyAlignment="1">
      <alignment horizontal="right" vertical="center" wrapText="1"/>
    </xf>
    <xf numFmtId="0" fontId="4" fillId="0" borderId="0" xfId="44" applyAlignment="1">
      <alignment horizontal="right" vertical="center" wrapText="1"/>
    </xf>
    <xf numFmtId="0" fontId="6" fillId="0" borderId="0" xfId="44" applyFont="1" applyBorder="1" applyAlignment="1">
      <alignment horizontal="center" vertical="center"/>
    </xf>
    <xf numFmtId="3" fontId="8" fillId="0" borderId="0" xfId="0" applyNumberFormat="1" applyFont="1" applyFill="1" applyAlignment="1">
      <alignment horizontal="center" vertical="center" wrapText="1"/>
    </xf>
    <xf numFmtId="3" fontId="10" fillId="0" borderId="0" xfId="0" applyNumberFormat="1" applyFont="1" applyFill="1" applyAlignment="1">
      <alignment horizontal="center" vertical="center" wrapText="1"/>
    </xf>
    <xf numFmtId="3" fontId="19" fillId="0" borderId="0" xfId="0" applyNumberFormat="1" applyFont="1" applyAlignment="1">
      <alignment horizontal="left" vertical="center"/>
    </xf>
    <xf numFmtId="3" fontId="8" fillId="0" borderId="0" xfId="0" applyNumberFormat="1" applyFont="1" applyFill="1" applyAlignment="1">
      <alignment horizontal="center" vertical="center"/>
    </xf>
    <xf numFmtId="0" fontId="0" fillId="0" borderId="0" xfId="0" applyAlignment="1">
      <alignment horizontal="center"/>
    </xf>
    <xf numFmtId="0" fontId="8" fillId="0" borderId="49" xfId="4" applyFont="1" applyBorder="1" applyAlignment="1">
      <alignment horizontal="center"/>
    </xf>
    <xf numFmtId="0" fontId="14" fillId="0" borderId="0" xfId="0" applyFont="1" applyBorder="1" applyAlignment="1">
      <alignment horizontal="left" vertical="center" wrapText="1"/>
    </xf>
    <xf numFmtId="0" fontId="8" fillId="0" borderId="0" xfId="0" applyFont="1" applyFill="1" applyBorder="1" applyAlignment="1">
      <alignment horizontal="center" vertical="center"/>
    </xf>
    <xf numFmtId="0" fontId="8" fillId="0" borderId="49" xfId="4" applyFont="1" applyBorder="1" applyAlignment="1">
      <alignment horizontal="center" vertical="center" wrapText="1"/>
    </xf>
    <xf numFmtId="0" fontId="8" fillId="0" borderId="0" xfId="45" applyFont="1" applyBorder="1" applyAlignment="1">
      <alignment horizontal="center" vertical="center" wrapText="1"/>
    </xf>
    <xf numFmtId="0" fontId="8" fillId="0" borderId="49" xfId="45" applyFont="1" applyBorder="1" applyAlignment="1">
      <alignment horizontal="center" wrapText="1"/>
    </xf>
    <xf numFmtId="0" fontId="20" fillId="0" borderId="0" xfId="45" applyFont="1" applyBorder="1" applyAlignment="1">
      <alignment horizontal="left" vertical="center"/>
    </xf>
    <xf numFmtId="0" fontId="20" fillId="0" borderId="0" xfId="45" applyFont="1" applyAlignment="1">
      <alignment horizontal="left" vertical="center"/>
    </xf>
    <xf numFmtId="0" fontId="6" fillId="0" borderId="0" xfId="45" applyFont="1" applyFill="1" applyBorder="1" applyAlignment="1">
      <alignment horizontal="left" vertical="center" wrapText="1"/>
    </xf>
    <xf numFmtId="0" fontId="8" fillId="0" borderId="0" xfId="45" applyFont="1" applyAlignment="1">
      <alignment horizontal="center" vertical="center" wrapText="1"/>
    </xf>
    <xf numFmtId="0" fontId="8" fillId="0" borderId="0" xfId="45" applyFont="1" applyAlignment="1">
      <alignment horizontal="center"/>
    </xf>
    <xf numFmtId="0" fontId="10" fillId="3" borderId="8" xfId="45" applyFont="1" applyFill="1" applyBorder="1" applyAlignment="1">
      <alignment horizontal="center" vertical="center"/>
    </xf>
    <xf numFmtId="0" fontId="10" fillId="3" borderId="8" xfId="45" applyFont="1" applyFill="1" applyBorder="1" applyAlignment="1">
      <alignment horizontal="center"/>
    </xf>
    <xf numFmtId="0" fontId="6" fillId="0" borderId="0" xfId="6" applyFont="1" applyBorder="1" applyAlignment="1">
      <alignment horizontal="center" wrapText="1"/>
    </xf>
    <xf numFmtId="0" fontId="8" fillId="0" borderId="0" xfId="6" applyFont="1" applyBorder="1" applyAlignment="1">
      <alignment horizontal="center" vertical="center" wrapText="1"/>
    </xf>
    <xf numFmtId="0" fontId="8" fillId="0" borderId="0" xfId="6" applyFont="1" applyBorder="1" applyAlignment="1">
      <alignment horizontal="center" wrapText="1"/>
    </xf>
    <xf numFmtId="0" fontId="6" fillId="0" borderId="0" xfId="45" applyFont="1" applyBorder="1" applyAlignment="1">
      <alignment horizontal="center"/>
    </xf>
    <xf numFmtId="0" fontId="8" fillId="0" borderId="0" xfId="45" applyFont="1" applyBorder="1" applyAlignment="1">
      <alignment horizontal="center" wrapText="1"/>
    </xf>
    <xf numFmtId="0" fontId="10" fillId="3" borderId="8" xfId="6" applyFont="1" applyFill="1" applyBorder="1" applyAlignment="1">
      <alignment horizontal="left" vertical="center" wrapText="1"/>
    </xf>
    <xf numFmtId="0" fontId="6" fillId="0" borderId="0" xfId="6" applyFont="1" applyBorder="1" applyAlignment="1">
      <alignment horizontal="center" vertical="center" wrapText="1"/>
    </xf>
    <xf numFmtId="0" fontId="20" fillId="0" borderId="0" xfId="6" applyFont="1" applyBorder="1" applyAlignment="1">
      <alignment horizontal="left" vertical="center" wrapText="1"/>
    </xf>
    <xf numFmtId="0" fontId="6" fillId="0" borderId="0" xfId="6" applyFont="1" applyBorder="1" applyAlignment="1">
      <alignment horizontal="center" vertical="center"/>
    </xf>
    <xf numFmtId="0" fontId="9" fillId="3" borderId="0" xfId="44" applyFont="1" applyFill="1" applyBorder="1" applyAlignment="1">
      <alignment horizontal="center" vertical="center" wrapText="1"/>
    </xf>
    <xf numFmtId="0" fontId="9" fillId="3" borderId="1" xfId="44" applyFont="1" applyFill="1" applyBorder="1" applyAlignment="1">
      <alignment horizontal="center" vertical="center" wrapText="1"/>
    </xf>
    <xf numFmtId="0" fontId="30" fillId="0" borderId="3" xfId="0" applyFont="1" applyBorder="1" applyAlignment="1">
      <alignment horizontal="left" vertical="center" wrapText="1"/>
    </xf>
    <xf numFmtId="0" fontId="12" fillId="3" borderId="0" xfId="44" applyFont="1" applyFill="1" applyBorder="1" applyAlignment="1">
      <alignment horizontal="center" vertical="center" wrapText="1"/>
    </xf>
    <xf numFmtId="0" fontId="12" fillId="3" borderId="1" xfId="44" applyFont="1" applyFill="1" applyBorder="1" applyAlignment="1">
      <alignment horizontal="center" vertical="center" wrapText="1"/>
    </xf>
    <xf numFmtId="0" fontId="30" fillId="0" borderId="0" xfId="0" applyFont="1" applyBorder="1" applyAlignment="1">
      <alignment horizontal="left" vertical="top" wrapText="1"/>
    </xf>
    <xf numFmtId="0" fontId="19" fillId="0" borderId="0" xfId="0" applyFont="1" applyBorder="1" applyAlignment="1">
      <alignment horizontal="left" vertical="top" wrapText="1"/>
    </xf>
    <xf numFmtId="0" fontId="8" fillId="0" borderId="0" xfId="47" applyFont="1" applyFill="1" applyBorder="1" applyAlignment="1">
      <alignment horizontal="center" wrapText="1"/>
    </xf>
    <xf numFmtId="0" fontId="8" fillId="0" borderId="61" xfId="47" applyFont="1" applyFill="1" applyBorder="1" applyAlignment="1">
      <alignment horizontal="center" vertical="center" wrapText="1"/>
    </xf>
    <xf numFmtId="0" fontId="8" fillId="0" borderId="61" xfId="61" applyFont="1" applyFill="1" applyBorder="1" applyAlignment="1">
      <alignment horizontal="center" vertical="center" wrapText="1"/>
    </xf>
    <xf numFmtId="175" fontId="11" fillId="0" borderId="0" xfId="4" applyNumberFormat="1" applyFont="1" applyAlignment="1">
      <alignment wrapText="1"/>
    </xf>
    <xf numFmtId="0" fontId="11" fillId="0" borderId="0" xfId="4" applyFont="1" applyBorder="1" applyAlignment="1">
      <alignment horizontal="center" wrapText="1"/>
    </xf>
    <xf numFmtId="175" fontId="11" fillId="0" borderId="0" xfId="4" applyNumberFormat="1" applyFont="1" applyBorder="1" applyAlignment="1">
      <alignment wrapText="1"/>
    </xf>
    <xf numFmtId="0" fontId="14" fillId="0" borderId="0" xfId="0" applyFont="1" applyAlignment="1">
      <alignment horizontal="justify" wrapText="1"/>
    </xf>
    <xf numFmtId="175" fontId="45" fillId="0" borderId="0" xfId="0" applyNumberFormat="1" applyFont="1" applyAlignment="1">
      <alignment horizontal="justify"/>
    </xf>
    <xf numFmtId="0" fontId="7" fillId="0" borderId="0" xfId="4" applyFont="1" applyAlignment="1">
      <alignment horizontal="center" wrapText="1"/>
    </xf>
    <xf numFmtId="175" fontId="22" fillId="0" borderId="0" xfId="4" applyNumberFormat="1" applyFont="1" applyAlignment="1">
      <alignment horizontal="center" wrapText="1"/>
    </xf>
    <xf numFmtId="175" fontId="8" fillId="0" borderId="0" xfId="4" applyNumberFormat="1" applyFont="1" applyBorder="1" applyAlignment="1">
      <alignment horizontal="center" wrapText="1"/>
    </xf>
    <xf numFmtId="175" fontId="11" fillId="0" borderId="0" xfId="4" applyNumberFormat="1" applyFont="1" applyAlignment="1">
      <alignment horizontal="center" wrapText="1"/>
    </xf>
    <xf numFmtId="0" fontId="8" fillId="0" borderId="0" xfId="4" applyNumberFormat="1" applyFont="1" applyBorder="1" applyAlignment="1">
      <alignment horizontal="center"/>
    </xf>
    <xf numFmtId="0" fontId="11" fillId="0" borderId="0" xfId="4" applyNumberFormat="1" applyFont="1" applyBorder="1" applyAlignment="1">
      <alignment horizontal="center"/>
    </xf>
    <xf numFmtId="175" fontId="9" fillId="0" borderId="45" xfId="4" applyNumberFormat="1" applyFont="1" applyBorder="1" applyAlignment="1">
      <alignment horizontal="center"/>
    </xf>
  </cellXfs>
  <cellStyles count="6776">
    <cellStyle name="20% - Énfasis1" xfId="96" builtinId="30" customBuiltin="1"/>
    <cellStyle name="20% - Énfasis1 10" xfId="389" xr:uid="{00000000-0005-0000-0000-000001000000}"/>
    <cellStyle name="20% - Énfasis1 10 2" xfId="795" xr:uid="{00000000-0005-0000-0000-000002000000}"/>
    <cellStyle name="20% - Énfasis1 10 2 2" xfId="1607" xr:uid="{00000000-0005-0000-0000-000003000000}"/>
    <cellStyle name="20% - Énfasis1 10 2 2 2" xfId="3231" xr:uid="{00000000-0005-0000-0000-000004000000}"/>
    <cellStyle name="20% - Énfasis1 10 2 2 3" xfId="4855" xr:uid="{00000000-0005-0000-0000-000005000000}"/>
    <cellStyle name="20% - Énfasis1 10 2 2 4" xfId="4987" xr:uid="{00000000-0005-0000-0000-000006000000}"/>
    <cellStyle name="20% - Énfasis1 10 2 3" xfId="2419" xr:uid="{00000000-0005-0000-0000-000007000000}"/>
    <cellStyle name="20% - Énfasis1 10 2 4" xfId="4043" xr:uid="{00000000-0005-0000-0000-000008000000}"/>
    <cellStyle name="20% - Énfasis1 10 2 5" xfId="4986" xr:uid="{00000000-0005-0000-0000-000009000000}"/>
    <cellStyle name="20% - Énfasis1 10 3" xfId="1201" xr:uid="{00000000-0005-0000-0000-00000A000000}"/>
    <cellStyle name="20% - Énfasis1 10 3 2" xfId="2825" xr:uid="{00000000-0005-0000-0000-00000B000000}"/>
    <cellStyle name="20% - Énfasis1 10 3 3" xfId="4449" xr:uid="{00000000-0005-0000-0000-00000C000000}"/>
    <cellStyle name="20% - Énfasis1 10 3 4" xfId="4988" xr:uid="{00000000-0005-0000-0000-00000D000000}"/>
    <cellStyle name="20% - Énfasis1 10 4" xfId="2013" xr:uid="{00000000-0005-0000-0000-00000E000000}"/>
    <cellStyle name="20% - Énfasis1 10 5" xfId="3637" xr:uid="{00000000-0005-0000-0000-00000F000000}"/>
    <cellStyle name="20% - Énfasis1 10 6" xfId="4985" xr:uid="{00000000-0005-0000-0000-000010000000}"/>
    <cellStyle name="20% - Énfasis1 11" xfId="528" xr:uid="{00000000-0005-0000-0000-000011000000}"/>
    <cellStyle name="20% - Énfasis1 11 2" xfId="1340" xr:uid="{00000000-0005-0000-0000-000012000000}"/>
    <cellStyle name="20% - Énfasis1 11 2 2" xfId="2964" xr:uid="{00000000-0005-0000-0000-000013000000}"/>
    <cellStyle name="20% - Énfasis1 11 2 3" xfId="4588" xr:uid="{00000000-0005-0000-0000-000014000000}"/>
    <cellStyle name="20% - Énfasis1 11 2 4" xfId="4990" xr:uid="{00000000-0005-0000-0000-000015000000}"/>
    <cellStyle name="20% - Énfasis1 11 3" xfId="2152" xr:uid="{00000000-0005-0000-0000-000016000000}"/>
    <cellStyle name="20% - Énfasis1 11 4" xfId="3776" xr:uid="{00000000-0005-0000-0000-000017000000}"/>
    <cellStyle name="20% - Énfasis1 11 5" xfId="4989" xr:uid="{00000000-0005-0000-0000-000018000000}"/>
    <cellStyle name="20% - Énfasis1 12" xfId="934" xr:uid="{00000000-0005-0000-0000-000019000000}"/>
    <cellStyle name="20% - Énfasis1 12 2" xfId="2558" xr:uid="{00000000-0005-0000-0000-00001A000000}"/>
    <cellStyle name="20% - Énfasis1 12 3" xfId="4182" xr:uid="{00000000-0005-0000-0000-00001B000000}"/>
    <cellStyle name="20% - Énfasis1 12 4" xfId="4991" xr:uid="{00000000-0005-0000-0000-00001C000000}"/>
    <cellStyle name="20% - Énfasis1 13" xfId="1746" xr:uid="{00000000-0005-0000-0000-00001D000000}"/>
    <cellStyle name="20% - Énfasis1 14" xfId="3370" xr:uid="{00000000-0005-0000-0000-00001E000000}"/>
    <cellStyle name="20% - Énfasis1 15" xfId="6606" xr:uid="{00000000-0005-0000-0000-00001F000000}"/>
    <cellStyle name="20% - Énfasis1 2" xfId="147" xr:uid="{00000000-0005-0000-0000-000020000000}"/>
    <cellStyle name="20% - Énfasis1 2 2" xfId="276" xr:uid="{00000000-0005-0000-0000-000021000000}"/>
    <cellStyle name="20% - Énfasis1 2 2 2" xfId="682" xr:uid="{00000000-0005-0000-0000-000022000000}"/>
    <cellStyle name="20% - Énfasis1 2 2 2 2" xfId="1494" xr:uid="{00000000-0005-0000-0000-000023000000}"/>
    <cellStyle name="20% - Énfasis1 2 2 2 2 2" xfId="3118" xr:uid="{00000000-0005-0000-0000-000024000000}"/>
    <cellStyle name="20% - Énfasis1 2 2 2 2 3" xfId="4742" xr:uid="{00000000-0005-0000-0000-000025000000}"/>
    <cellStyle name="20% - Énfasis1 2 2 2 2 4" xfId="4995" xr:uid="{00000000-0005-0000-0000-000026000000}"/>
    <cellStyle name="20% - Énfasis1 2 2 2 3" xfId="2306" xr:uid="{00000000-0005-0000-0000-000027000000}"/>
    <cellStyle name="20% - Énfasis1 2 2 2 4" xfId="3930" xr:uid="{00000000-0005-0000-0000-000028000000}"/>
    <cellStyle name="20% - Énfasis1 2 2 2 5" xfId="4994" xr:uid="{00000000-0005-0000-0000-000029000000}"/>
    <cellStyle name="20% - Énfasis1 2 2 3" xfId="1088" xr:uid="{00000000-0005-0000-0000-00002A000000}"/>
    <cellStyle name="20% - Énfasis1 2 2 3 2" xfId="2712" xr:uid="{00000000-0005-0000-0000-00002B000000}"/>
    <cellStyle name="20% - Énfasis1 2 2 3 3" xfId="4336" xr:uid="{00000000-0005-0000-0000-00002C000000}"/>
    <cellStyle name="20% - Énfasis1 2 2 3 4" xfId="4996" xr:uid="{00000000-0005-0000-0000-00002D000000}"/>
    <cellStyle name="20% - Énfasis1 2 2 4" xfId="1900" xr:uid="{00000000-0005-0000-0000-00002E000000}"/>
    <cellStyle name="20% - Énfasis1 2 2 5" xfId="3524" xr:uid="{00000000-0005-0000-0000-00002F000000}"/>
    <cellStyle name="20% - Énfasis1 2 2 6" xfId="4993" xr:uid="{00000000-0005-0000-0000-000030000000}"/>
    <cellStyle name="20% - Énfasis1 2 3" xfId="401" xr:uid="{00000000-0005-0000-0000-000031000000}"/>
    <cellStyle name="20% - Énfasis1 2 3 2" xfId="807" xr:uid="{00000000-0005-0000-0000-000032000000}"/>
    <cellStyle name="20% - Énfasis1 2 3 2 2" xfId="1619" xr:uid="{00000000-0005-0000-0000-000033000000}"/>
    <cellStyle name="20% - Énfasis1 2 3 2 2 2" xfId="3243" xr:uid="{00000000-0005-0000-0000-000034000000}"/>
    <cellStyle name="20% - Énfasis1 2 3 2 2 3" xfId="4867" xr:uid="{00000000-0005-0000-0000-000035000000}"/>
    <cellStyle name="20% - Énfasis1 2 3 2 2 4" xfId="4999" xr:uid="{00000000-0005-0000-0000-000036000000}"/>
    <cellStyle name="20% - Énfasis1 2 3 2 3" xfId="2431" xr:uid="{00000000-0005-0000-0000-000037000000}"/>
    <cellStyle name="20% - Énfasis1 2 3 2 4" xfId="4055" xr:uid="{00000000-0005-0000-0000-000038000000}"/>
    <cellStyle name="20% - Énfasis1 2 3 2 5" xfId="4998" xr:uid="{00000000-0005-0000-0000-000039000000}"/>
    <cellStyle name="20% - Énfasis1 2 3 3" xfId="1213" xr:uid="{00000000-0005-0000-0000-00003A000000}"/>
    <cellStyle name="20% - Énfasis1 2 3 3 2" xfId="2837" xr:uid="{00000000-0005-0000-0000-00003B000000}"/>
    <cellStyle name="20% - Énfasis1 2 3 3 3" xfId="4461" xr:uid="{00000000-0005-0000-0000-00003C000000}"/>
    <cellStyle name="20% - Énfasis1 2 3 3 4" xfId="5000" xr:uid="{00000000-0005-0000-0000-00003D000000}"/>
    <cellStyle name="20% - Énfasis1 2 3 4" xfId="2025" xr:uid="{00000000-0005-0000-0000-00003E000000}"/>
    <cellStyle name="20% - Énfasis1 2 3 5" xfId="3649" xr:uid="{00000000-0005-0000-0000-00003F000000}"/>
    <cellStyle name="20% - Énfasis1 2 3 6" xfId="4997" xr:uid="{00000000-0005-0000-0000-000040000000}"/>
    <cellStyle name="20% - Énfasis1 2 4" xfId="556" xr:uid="{00000000-0005-0000-0000-000041000000}"/>
    <cellStyle name="20% - Énfasis1 2 4 2" xfId="1368" xr:uid="{00000000-0005-0000-0000-000042000000}"/>
    <cellStyle name="20% - Énfasis1 2 4 2 2" xfId="2992" xr:uid="{00000000-0005-0000-0000-000043000000}"/>
    <cellStyle name="20% - Énfasis1 2 4 2 3" xfId="4616" xr:uid="{00000000-0005-0000-0000-000044000000}"/>
    <cellStyle name="20% - Énfasis1 2 4 2 4" xfId="5002" xr:uid="{00000000-0005-0000-0000-000045000000}"/>
    <cellStyle name="20% - Énfasis1 2 4 3" xfId="2180" xr:uid="{00000000-0005-0000-0000-000046000000}"/>
    <cellStyle name="20% - Énfasis1 2 4 4" xfId="3804" xr:uid="{00000000-0005-0000-0000-000047000000}"/>
    <cellStyle name="20% - Énfasis1 2 4 5" xfId="5001" xr:uid="{00000000-0005-0000-0000-000048000000}"/>
    <cellStyle name="20% - Énfasis1 2 5" xfId="962" xr:uid="{00000000-0005-0000-0000-000049000000}"/>
    <cellStyle name="20% - Énfasis1 2 5 2" xfId="2586" xr:uid="{00000000-0005-0000-0000-00004A000000}"/>
    <cellStyle name="20% - Énfasis1 2 5 3" xfId="4210" xr:uid="{00000000-0005-0000-0000-00004B000000}"/>
    <cellStyle name="20% - Énfasis1 2 5 4" xfId="5003" xr:uid="{00000000-0005-0000-0000-00004C000000}"/>
    <cellStyle name="20% - Énfasis1 2 6" xfId="1774" xr:uid="{00000000-0005-0000-0000-00004D000000}"/>
    <cellStyle name="20% - Énfasis1 2 7" xfId="3398" xr:uid="{00000000-0005-0000-0000-00004E000000}"/>
    <cellStyle name="20% - Énfasis1 2 8" xfId="4992" xr:uid="{00000000-0005-0000-0000-00004F000000}"/>
    <cellStyle name="20% - Énfasis1 2 9" xfId="6618" xr:uid="{00000000-0005-0000-0000-000050000000}"/>
    <cellStyle name="20% - Énfasis1 3" xfId="148" xr:uid="{00000000-0005-0000-0000-000051000000}"/>
    <cellStyle name="20% - Énfasis1 3 2" xfId="277" xr:uid="{00000000-0005-0000-0000-000052000000}"/>
    <cellStyle name="20% - Énfasis1 3 2 2" xfId="683" xr:uid="{00000000-0005-0000-0000-000053000000}"/>
    <cellStyle name="20% - Énfasis1 3 2 2 2" xfId="1495" xr:uid="{00000000-0005-0000-0000-000054000000}"/>
    <cellStyle name="20% - Énfasis1 3 2 2 2 2" xfId="3119" xr:uid="{00000000-0005-0000-0000-000055000000}"/>
    <cellStyle name="20% - Énfasis1 3 2 2 2 3" xfId="4743" xr:uid="{00000000-0005-0000-0000-000056000000}"/>
    <cellStyle name="20% - Énfasis1 3 2 2 2 4" xfId="5007" xr:uid="{00000000-0005-0000-0000-000057000000}"/>
    <cellStyle name="20% - Énfasis1 3 2 2 3" xfId="2307" xr:uid="{00000000-0005-0000-0000-000058000000}"/>
    <cellStyle name="20% - Énfasis1 3 2 2 4" xfId="3931" xr:uid="{00000000-0005-0000-0000-000059000000}"/>
    <cellStyle name="20% - Énfasis1 3 2 2 5" xfId="5006" xr:uid="{00000000-0005-0000-0000-00005A000000}"/>
    <cellStyle name="20% - Énfasis1 3 2 3" xfId="1089" xr:uid="{00000000-0005-0000-0000-00005B000000}"/>
    <cellStyle name="20% - Énfasis1 3 2 3 2" xfId="2713" xr:uid="{00000000-0005-0000-0000-00005C000000}"/>
    <cellStyle name="20% - Énfasis1 3 2 3 3" xfId="4337" xr:uid="{00000000-0005-0000-0000-00005D000000}"/>
    <cellStyle name="20% - Énfasis1 3 2 3 4" xfId="5008" xr:uid="{00000000-0005-0000-0000-00005E000000}"/>
    <cellStyle name="20% - Énfasis1 3 2 4" xfId="1901" xr:uid="{00000000-0005-0000-0000-00005F000000}"/>
    <cellStyle name="20% - Énfasis1 3 2 5" xfId="3525" xr:uid="{00000000-0005-0000-0000-000060000000}"/>
    <cellStyle name="20% - Énfasis1 3 2 6" xfId="5005" xr:uid="{00000000-0005-0000-0000-000061000000}"/>
    <cellStyle name="20% - Énfasis1 3 3" xfId="402" xr:uid="{00000000-0005-0000-0000-000062000000}"/>
    <cellStyle name="20% - Énfasis1 3 3 2" xfId="808" xr:uid="{00000000-0005-0000-0000-000063000000}"/>
    <cellStyle name="20% - Énfasis1 3 3 2 2" xfId="1620" xr:uid="{00000000-0005-0000-0000-000064000000}"/>
    <cellStyle name="20% - Énfasis1 3 3 2 2 2" xfId="3244" xr:uid="{00000000-0005-0000-0000-000065000000}"/>
    <cellStyle name="20% - Énfasis1 3 3 2 2 3" xfId="4868" xr:uid="{00000000-0005-0000-0000-000066000000}"/>
    <cellStyle name="20% - Énfasis1 3 3 2 2 4" xfId="5011" xr:uid="{00000000-0005-0000-0000-000067000000}"/>
    <cellStyle name="20% - Énfasis1 3 3 2 3" xfId="2432" xr:uid="{00000000-0005-0000-0000-000068000000}"/>
    <cellStyle name="20% - Énfasis1 3 3 2 4" xfId="4056" xr:uid="{00000000-0005-0000-0000-000069000000}"/>
    <cellStyle name="20% - Énfasis1 3 3 2 5" xfId="5010" xr:uid="{00000000-0005-0000-0000-00006A000000}"/>
    <cellStyle name="20% - Énfasis1 3 3 3" xfId="1214" xr:uid="{00000000-0005-0000-0000-00006B000000}"/>
    <cellStyle name="20% - Énfasis1 3 3 3 2" xfId="2838" xr:uid="{00000000-0005-0000-0000-00006C000000}"/>
    <cellStyle name="20% - Énfasis1 3 3 3 3" xfId="4462" xr:uid="{00000000-0005-0000-0000-00006D000000}"/>
    <cellStyle name="20% - Énfasis1 3 3 3 4" xfId="5012" xr:uid="{00000000-0005-0000-0000-00006E000000}"/>
    <cellStyle name="20% - Énfasis1 3 3 4" xfId="2026" xr:uid="{00000000-0005-0000-0000-00006F000000}"/>
    <cellStyle name="20% - Énfasis1 3 3 5" xfId="3650" xr:uid="{00000000-0005-0000-0000-000070000000}"/>
    <cellStyle name="20% - Énfasis1 3 3 6" xfId="5009" xr:uid="{00000000-0005-0000-0000-000071000000}"/>
    <cellStyle name="20% - Énfasis1 3 4" xfId="557" xr:uid="{00000000-0005-0000-0000-000072000000}"/>
    <cellStyle name="20% - Énfasis1 3 4 2" xfId="1369" xr:uid="{00000000-0005-0000-0000-000073000000}"/>
    <cellStyle name="20% - Énfasis1 3 4 2 2" xfId="2993" xr:uid="{00000000-0005-0000-0000-000074000000}"/>
    <cellStyle name="20% - Énfasis1 3 4 2 3" xfId="4617" xr:uid="{00000000-0005-0000-0000-000075000000}"/>
    <cellStyle name="20% - Énfasis1 3 4 2 4" xfId="5014" xr:uid="{00000000-0005-0000-0000-000076000000}"/>
    <cellStyle name="20% - Énfasis1 3 4 3" xfId="2181" xr:uid="{00000000-0005-0000-0000-000077000000}"/>
    <cellStyle name="20% - Énfasis1 3 4 4" xfId="3805" xr:uid="{00000000-0005-0000-0000-000078000000}"/>
    <cellStyle name="20% - Énfasis1 3 4 5" xfId="5013" xr:uid="{00000000-0005-0000-0000-000079000000}"/>
    <cellStyle name="20% - Énfasis1 3 5" xfId="963" xr:uid="{00000000-0005-0000-0000-00007A000000}"/>
    <cellStyle name="20% - Énfasis1 3 5 2" xfId="2587" xr:uid="{00000000-0005-0000-0000-00007B000000}"/>
    <cellStyle name="20% - Énfasis1 3 5 3" xfId="4211" xr:uid="{00000000-0005-0000-0000-00007C000000}"/>
    <cellStyle name="20% - Énfasis1 3 5 4" xfId="5015" xr:uid="{00000000-0005-0000-0000-00007D000000}"/>
    <cellStyle name="20% - Énfasis1 3 6" xfId="1775" xr:uid="{00000000-0005-0000-0000-00007E000000}"/>
    <cellStyle name="20% - Énfasis1 3 7" xfId="3399" xr:uid="{00000000-0005-0000-0000-00007F000000}"/>
    <cellStyle name="20% - Énfasis1 3 8" xfId="5004" xr:uid="{00000000-0005-0000-0000-000080000000}"/>
    <cellStyle name="20% - Énfasis1 3 9" xfId="6619" xr:uid="{00000000-0005-0000-0000-000081000000}"/>
    <cellStyle name="20% - Énfasis1 4" xfId="149" xr:uid="{00000000-0005-0000-0000-000082000000}"/>
    <cellStyle name="20% - Énfasis1 4 2" xfId="278" xr:uid="{00000000-0005-0000-0000-000083000000}"/>
    <cellStyle name="20% - Énfasis1 4 2 2" xfId="684" xr:uid="{00000000-0005-0000-0000-000084000000}"/>
    <cellStyle name="20% - Énfasis1 4 2 2 2" xfId="1496" xr:uid="{00000000-0005-0000-0000-000085000000}"/>
    <cellStyle name="20% - Énfasis1 4 2 2 2 2" xfId="3120" xr:uid="{00000000-0005-0000-0000-000086000000}"/>
    <cellStyle name="20% - Énfasis1 4 2 2 2 3" xfId="4744" xr:uid="{00000000-0005-0000-0000-000087000000}"/>
    <cellStyle name="20% - Énfasis1 4 2 2 2 4" xfId="5019" xr:uid="{00000000-0005-0000-0000-000088000000}"/>
    <cellStyle name="20% - Énfasis1 4 2 2 3" xfId="2308" xr:uid="{00000000-0005-0000-0000-000089000000}"/>
    <cellStyle name="20% - Énfasis1 4 2 2 4" xfId="3932" xr:uid="{00000000-0005-0000-0000-00008A000000}"/>
    <cellStyle name="20% - Énfasis1 4 2 2 5" xfId="5018" xr:uid="{00000000-0005-0000-0000-00008B000000}"/>
    <cellStyle name="20% - Énfasis1 4 2 3" xfId="1090" xr:uid="{00000000-0005-0000-0000-00008C000000}"/>
    <cellStyle name="20% - Énfasis1 4 2 3 2" xfId="2714" xr:uid="{00000000-0005-0000-0000-00008D000000}"/>
    <cellStyle name="20% - Énfasis1 4 2 3 3" xfId="4338" xr:uid="{00000000-0005-0000-0000-00008E000000}"/>
    <cellStyle name="20% - Énfasis1 4 2 3 4" xfId="5020" xr:uid="{00000000-0005-0000-0000-00008F000000}"/>
    <cellStyle name="20% - Énfasis1 4 2 4" xfId="1902" xr:uid="{00000000-0005-0000-0000-000090000000}"/>
    <cellStyle name="20% - Énfasis1 4 2 5" xfId="3526" xr:uid="{00000000-0005-0000-0000-000091000000}"/>
    <cellStyle name="20% - Énfasis1 4 2 6" xfId="5017" xr:uid="{00000000-0005-0000-0000-000092000000}"/>
    <cellStyle name="20% - Énfasis1 4 3" xfId="403" xr:uid="{00000000-0005-0000-0000-000093000000}"/>
    <cellStyle name="20% - Énfasis1 4 3 2" xfId="809" xr:uid="{00000000-0005-0000-0000-000094000000}"/>
    <cellStyle name="20% - Énfasis1 4 3 2 2" xfId="1621" xr:uid="{00000000-0005-0000-0000-000095000000}"/>
    <cellStyle name="20% - Énfasis1 4 3 2 2 2" xfId="3245" xr:uid="{00000000-0005-0000-0000-000096000000}"/>
    <cellStyle name="20% - Énfasis1 4 3 2 2 3" xfId="4869" xr:uid="{00000000-0005-0000-0000-000097000000}"/>
    <cellStyle name="20% - Énfasis1 4 3 2 2 4" xfId="5023" xr:uid="{00000000-0005-0000-0000-000098000000}"/>
    <cellStyle name="20% - Énfasis1 4 3 2 3" xfId="2433" xr:uid="{00000000-0005-0000-0000-000099000000}"/>
    <cellStyle name="20% - Énfasis1 4 3 2 4" xfId="4057" xr:uid="{00000000-0005-0000-0000-00009A000000}"/>
    <cellStyle name="20% - Énfasis1 4 3 2 5" xfId="5022" xr:uid="{00000000-0005-0000-0000-00009B000000}"/>
    <cellStyle name="20% - Énfasis1 4 3 3" xfId="1215" xr:uid="{00000000-0005-0000-0000-00009C000000}"/>
    <cellStyle name="20% - Énfasis1 4 3 3 2" xfId="2839" xr:uid="{00000000-0005-0000-0000-00009D000000}"/>
    <cellStyle name="20% - Énfasis1 4 3 3 3" xfId="4463" xr:uid="{00000000-0005-0000-0000-00009E000000}"/>
    <cellStyle name="20% - Énfasis1 4 3 3 4" xfId="5024" xr:uid="{00000000-0005-0000-0000-00009F000000}"/>
    <cellStyle name="20% - Énfasis1 4 3 4" xfId="2027" xr:uid="{00000000-0005-0000-0000-0000A0000000}"/>
    <cellStyle name="20% - Énfasis1 4 3 5" xfId="3651" xr:uid="{00000000-0005-0000-0000-0000A1000000}"/>
    <cellStyle name="20% - Énfasis1 4 3 6" xfId="5021" xr:uid="{00000000-0005-0000-0000-0000A2000000}"/>
    <cellStyle name="20% - Énfasis1 4 4" xfId="558" xr:uid="{00000000-0005-0000-0000-0000A3000000}"/>
    <cellStyle name="20% - Énfasis1 4 4 2" xfId="1370" xr:uid="{00000000-0005-0000-0000-0000A4000000}"/>
    <cellStyle name="20% - Énfasis1 4 4 2 2" xfId="2994" xr:uid="{00000000-0005-0000-0000-0000A5000000}"/>
    <cellStyle name="20% - Énfasis1 4 4 2 3" xfId="4618" xr:uid="{00000000-0005-0000-0000-0000A6000000}"/>
    <cellStyle name="20% - Énfasis1 4 4 2 4" xfId="5026" xr:uid="{00000000-0005-0000-0000-0000A7000000}"/>
    <cellStyle name="20% - Énfasis1 4 4 3" xfId="2182" xr:uid="{00000000-0005-0000-0000-0000A8000000}"/>
    <cellStyle name="20% - Énfasis1 4 4 4" xfId="3806" xr:uid="{00000000-0005-0000-0000-0000A9000000}"/>
    <cellStyle name="20% - Énfasis1 4 4 5" xfId="5025" xr:uid="{00000000-0005-0000-0000-0000AA000000}"/>
    <cellStyle name="20% - Énfasis1 4 5" xfId="964" xr:uid="{00000000-0005-0000-0000-0000AB000000}"/>
    <cellStyle name="20% - Énfasis1 4 5 2" xfId="2588" xr:uid="{00000000-0005-0000-0000-0000AC000000}"/>
    <cellStyle name="20% - Énfasis1 4 5 3" xfId="4212" xr:uid="{00000000-0005-0000-0000-0000AD000000}"/>
    <cellStyle name="20% - Énfasis1 4 5 4" xfId="5027" xr:uid="{00000000-0005-0000-0000-0000AE000000}"/>
    <cellStyle name="20% - Énfasis1 4 6" xfId="1776" xr:uid="{00000000-0005-0000-0000-0000AF000000}"/>
    <cellStyle name="20% - Énfasis1 4 7" xfId="3400" xr:uid="{00000000-0005-0000-0000-0000B0000000}"/>
    <cellStyle name="20% - Énfasis1 4 8" xfId="5016" xr:uid="{00000000-0005-0000-0000-0000B1000000}"/>
    <cellStyle name="20% - Énfasis1 4 9" xfId="6620" xr:uid="{00000000-0005-0000-0000-0000B2000000}"/>
    <cellStyle name="20% - Énfasis1 5" xfId="150" xr:uid="{00000000-0005-0000-0000-0000B3000000}"/>
    <cellStyle name="20% - Énfasis1 5 2" xfId="279" xr:uid="{00000000-0005-0000-0000-0000B4000000}"/>
    <cellStyle name="20% - Énfasis1 5 2 2" xfId="685" xr:uid="{00000000-0005-0000-0000-0000B5000000}"/>
    <cellStyle name="20% - Énfasis1 5 2 2 2" xfId="1497" xr:uid="{00000000-0005-0000-0000-0000B6000000}"/>
    <cellStyle name="20% - Énfasis1 5 2 2 2 2" xfId="3121" xr:uid="{00000000-0005-0000-0000-0000B7000000}"/>
    <cellStyle name="20% - Énfasis1 5 2 2 2 3" xfId="4745" xr:uid="{00000000-0005-0000-0000-0000B8000000}"/>
    <cellStyle name="20% - Énfasis1 5 2 2 2 4" xfId="5031" xr:uid="{00000000-0005-0000-0000-0000B9000000}"/>
    <cellStyle name="20% - Énfasis1 5 2 2 3" xfId="2309" xr:uid="{00000000-0005-0000-0000-0000BA000000}"/>
    <cellStyle name="20% - Énfasis1 5 2 2 4" xfId="3933" xr:uid="{00000000-0005-0000-0000-0000BB000000}"/>
    <cellStyle name="20% - Énfasis1 5 2 2 5" xfId="5030" xr:uid="{00000000-0005-0000-0000-0000BC000000}"/>
    <cellStyle name="20% - Énfasis1 5 2 3" xfId="1091" xr:uid="{00000000-0005-0000-0000-0000BD000000}"/>
    <cellStyle name="20% - Énfasis1 5 2 3 2" xfId="2715" xr:uid="{00000000-0005-0000-0000-0000BE000000}"/>
    <cellStyle name="20% - Énfasis1 5 2 3 3" xfId="4339" xr:uid="{00000000-0005-0000-0000-0000BF000000}"/>
    <cellStyle name="20% - Énfasis1 5 2 3 4" xfId="5032" xr:uid="{00000000-0005-0000-0000-0000C0000000}"/>
    <cellStyle name="20% - Énfasis1 5 2 4" xfId="1903" xr:uid="{00000000-0005-0000-0000-0000C1000000}"/>
    <cellStyle name="20% - Énfasis1 5 2 5" xfId="3527" xr:uid="{00000000-0005-0000-0000-0000C2000000}"/>
    <cellStyle name="20% - Énfasis1 5 2 6" xfId="5029" xr:uid="{00000000-0005-0000-0000-0000C3000000}"/>
    <cellStyle name="20% - Énfasis1 5 3" xfId="404" xr:uid="{00000000-0005-0000-0000-0000C4000000}"/>
    <cellStyle name="20% - Énfasis1 5 3 2" xfId="810" xr:uid="{00000000-0005-0000-0000-0000C5000000}"/>
    <cellStyle name="20% - Énfasis1 5 3 2 2" xfId="1622" xr:uid="{00000000-0005-0000-0000-0000C6000000}"/>
    <cellStyle name="20% - Énfasis1 5 3 2 2 2" xfId="3246" xr:uid="{00000000-0005-0000-0000-0000C7000000}"/>
    <cellStyle name="20% - Énfasis1 5 3 2 2 3" xfId="4870" xr:uid="{00000000-0005-0000-0000-0000C8000000}"/>
    <cellStyle name="20% - Énfasis1 5 3 2 2 4" xfId="5035" xr:uid="{00000000-0005-0000-0000-0000C9000000}"/>
    <cellStyle name="20% - Énfasis1 5 3 2 3" xfId="2434" xr:uid="{00000000-0005-0000-0000-0000CA000000}"/>
    <cellStyle name="20% - Énfasis1 5 3 2 4" xfId="4058" xr:uid="{00000000-0005-0000-0000-0000CB000000}"/>
    <cellStyle name="20% - Énfasis1 5 3 2 5" xfId="5034" xr:uid="{00000000-0005-0000-0000-0000CC000000}"/>
    <cellStyle name="20% - Énfasis1 5 3 3" xfId="1216" xr:uid="{00000000-0005-0000-0000-0000CD000000}"/>
    <cellStyle name="20% - Énfasis1 5 3 3 2" xfId="2840" xr:uid="{00000000-0005-0000-0000-0000CE000000}"/>
    <cellStyle name="20% - Énfasis1 5 3 3 3" xfId="4464" xr:uid="{00000000-0005-0000-0000-0000CF000000}"/>
    <cellStyle name="20% - Énfasis1 5 3 3 4" xfId="5036" xr:uid="{00000000-0005-0000-0000-0000D0000000}"/>
    <cellStyle name="20% - Énfasis1 5 3 4" xfId="2028" xr:uid="{00000000-0005-0000-0000-0000D1000000}"/>
    <cellStyle name="20% - Énfasis1 5 3 5" xfId="3652" xr:uid="{00000000-0005-0000-0000-0000D2000000}"/>
    <cellStyle name="20% - Énfasis1 5 3 6" xfId="5033" xr:uid="{00000000-0005-0000-0000-0000D3000000}"/>
    <cellStyle name="20% - Énfasis1 5 4" xfId="559" xr:uid="{00000000-0005-0000-0000-0000D4000000}"/>
    <cellStyle name="20% - Énfasis1 5 4 2" xfId="1371" xr:uid="{00000000-0005-0000-0000-0000D5000000}"/>
    <cellStyle name="20% - Énfasis1 5 4 2 2" xfId="2995" xr:uid="{00000000-0005-0000-0000-0000D6000000}"/>
    <cellStyle name="20% - Énfasis1 5 4 2 3" xfId="4619" xr:uid="{00000000-0005-0000-0000-0000D7000000}"/>
    <cellStyle name="20% - Énfasis1 5 4 2 4" xfId="5038" xr:uid="{00000000-0005-0000-0000-0000D8000000}"/>
    <cellStyle name="20% - Énfasis1 5 4 3" xfId="2183" xr:uid="{00000000-0005-0000-0000-0000D9000000}"/>
    <cellStyle name="20% - Énfasis1 5 4 4" xfId="3807" xr:uid="{00000000-0005-0000-0000-0000DA000000}"/>
    <cellStyle name="20% - Énfasis1 5 4 5" xfId="5037" xr:uid="{00000000-0005-0000-0000-0000DB000000}"/>
    <cellStyle name="20% - Énfasis1 5 5" xfId="965" xr:uid="{00000000-0005-0000-0000-0000DC000000}"/>
    <cellStyle name="20% - Énfasis1 5 5 2" xfId="2589" xr:uid="{00000000-0005-0000-0000-0000DD000000}"/>
    <cellStyle name="20% - Énfasis1 5 5 3" xfId="4213" xr:uid="{00000000-0005-0000-0000-0000DE000000}"/>
    <cellStyle name="20% - Énfasis1 5 5 4" xfId="5039" xr:uid="{00000000-0005-0000-0000-0000DF000000}"/>
    <cellStyle name="20% - Énfasis1 5 6" xfId="1777" xr:uid="{00000000-0005-0000-0000-0000E0000000}"/>
    <cellStyle name="20% - Énfasis1 5 7" xfId="3401" xr:uid="{00000000-0005-0000-0000-0000E1000000}"/>
    <cellStyle name="20% - Énfasis1 5 8" xfId="5028" xr:uid="{00000000-0005-0000-0000-0000E2000000}"/>
    <cellStyle name="20% - Énfasis1 5 9" xfId="6621" xr:uid="{00000000-0005-0000-0000-0000E3000000}"/>
    <cellStyle name="20% - Énfasis1 6" xfId="151" xr:uid="{00000000-0005-0000-0000-0000E4000000}"/>
    <cellStyle name="20% - Énfasis1 6 2" xfId="280" xr:uid="{00000000-0005-0000-0000-0000E5000000}"/>
    <cellStyle name="20% - Énfasis1 6 2 2" xfId="686" xr:uid="{00000000-0005-0000-0000-0000E6000000}"/>
    <cellStyle name="20% - Énfasis1 6 2 2 2" xfId="1498" xr:uid="{00000000-0005-0000-0000-0000E7000000}"/>
    <cellStyle name="20% - Énfasis1 6 2 2 2 2" xfId="3122" xr:uid="{00000000-0005-0000-0000-0000E8000000}"/>
    <cellStyle name="20% - Énfasis1 6 2 2 2 3" xfId="4746" xr:uid="{00000000-0005-0000-0000-0000E9000000}"/>
    <cellStyle name="20% - Énfasis1 6 2 2 2 4" xfId="5043" xr:uid="{00000000-0005-0000-0000-0000EA000000}"/>
    <cellStyle name="20% - Énfasis1 6 2 2 3" xfId="2310" xr:uid="{00000000-0005-0000-0000-0000EB000000}"/>
    <cellStyle name="20% - Énfasis1 6 2 2 4" xfId="3934" xr:uid="{00000000-0005-0000-0000-0000EC000000}"/>
    <cellStyle name="20% - Énfasis1 6 2 2 5" xfId="5042" xr:uid="{00000000-0005-0000-0000-0000ED000000}"/>
    <cellStyle name="20% - Énfasis1 6 2 3" xfId="1092" xr:uid="{00000000-0005-0000-0000-0000EE000000}"/>
    <cellStyle name="20% - Énfasis1 6 2 3 2" xfId="2716" xr:uid="{00000000-0005-0000-0000-0000EF000000}"/>
    <cellStyle name="20% - Énfasis1 6 2 3 3" xfId="4340" xr:uid="{00000000-0005-0000-0000-0000F0000000}"/>
    <cellStyle name="20% - Énfasis1 6 2 3 4" xfId="5044" xr:uid="{00000000-0005-0000-0000-0000F1000000}"/>
    <cellStyle name="20% - Énfasis1 6 2 4" xfId="1904" xr:uid="{00000000-0005-0000-0000-0000F2000000}"/>
    <cellStyle name="20% - Énfasis1 6 2 5" xfId="3528" xr:uid="{00000000-0005-0000-0000-0000F3000000}"/>
    <cellStyle name="20% - Énfasis1 6 2 6" xfId="5041" xr:uid="{00000000-0005-0000-0000-0000F4000000}"/>
    <cellStyle name="20% - Énfasis1 6 3" xfId="405" xr:uid="{00000000-0005-0000-0000-0000F5000000}"/>
    <cellStyle name="20% - Énfasis1 6 3 2" xfId="811" xr:uid="{00000000-0005-0000-0000-0000F6000000}"/>
    <cellStyle name="20% - Énfasis1 6 3 2 2" xfId="1623" xr:uid="{00000000-0005-0000-0000-0000F7000000}"/>
    <cellStyle name="20% - Énfasis1 6 3 2 2 2" xfId="3247" xr:uid="{00000000-0005-0000-0000-0000F8000000}"/>
    <cellStyle name="20% - Énfasis1 6 3 2 2 3" xfId="4871" xr:uid="{00000000-0005-0000-0000-0000F9000000}"/>
    <cellStyle name="20% - Énfasis1 6 3 2 2 4" xfId="5047" xr:uid="{00000000-0005-0000-0000-0000FA000000}"/>
    <cellStyle name="20% - Énfasis1 6 3 2 3" xfId="2435" xr:uid="{00000000-0005-0000-0000-0000FB000000}"/>
    <cellStyle name="20% - Énfasis1 6 3 2 4" xfId="4059" xr:uid="{00000000-0005-0000-0000-0000FC000000}"/>
    <cellStyle name="20% - Énfasis1 6 3 2 5" xfId="5046" xr:uid="{00000000-0005-0000-0000-0000FD000000}"/>
    <cellStyle name="20% - Énfasis1 6 3 3" xfId="1217" xr:uid="{00000000-0005-0000-0000-0000FE000000}"/>
    <cellStyle name="20% - Énfasis1 6 3 3 2" xfId="2841" xr:uid="{00000000-0005-0000-0000-0000FF000000}"/>
    <cellStyle name="20% - Énfasis1 6 3 3 3" xfId="4465" xr:uid="{00000000-0005-0000-0000-000000010000}"/>
    <cellStyle name="20% - Énfasis1 6 3 3 4" xfId="5048" xr:uid="{00000000-0005-0000-0000-000001010000}"/>
    <cellStyle name="20% - Énfasis1 6 3 4" xfId="2029" xr:uid="{00000000-0005-0000-0000-000002010000}"/>
    <cellStyle name="20% - Énfasis1 6 3 5" xfId="3653" xr:uid="{00000000-0005-0000-0000-000003010000}"/>
    <cellStyle name="20% - Énfasis1 6 3 6" xfId="5045" xr:uid="{00000000-0005-0000-0000-000004010000}"/>
    <cellStyle name="20% - Énfasis1 6 4" xfId="560" xr:uid="{00000000-0005-0000-0000-000005010000}"/>
    <cellStyle name="20% - Énfasis1 6 4 2" xfId="1372" xr:uid="{00000000-0005-0000-0000-000006010000}"/>
    <cellStyle name="20% - Énfasis1 6 4 2 2" xfId="2996" xr:uid="{00000000-0005-0000-0000-000007010000}"/>
    <cellStyle name="20% - Énfasis1 6 4 2 3" xfId="4620" xr:uid="{00000000-0005-0000-0000-000008010000}"/>
    <cellStyle name="20% - Énfasis1 6 4 2 4" xfId="5050" xr:uid="{00000000-0005-0000-0000-000009010000}"/>
    <cellStyle name="20% - Énfasis1 6 4 3" xfId="2184" xr:uid="{00000000-0005-0000-0000-00000A010000}"/>
    <cellStyle name="20% - Énfasis1 6 4 4" xfId="3808" xr:uid="{00000000-0005-0000-0000-00000B010000}"/>
    <cellStyle name="20% - Énfasis1 6 4 5" xfId="5049" xr:uid="{00000000-0005-0000-0000-00000C010000}"/>
    <cellStyle name="20% - Énfasis1 6 5" xfId="966" xr:uid="{00000000-0005-0000-0000-00000D010000}"/>
    <cellStyle name="20% - Énfasis1 6 5 2" xfId="2590" xr:uid="{00000000-0005-0000-0000-00000E010000}"/>
    <cellStyle name="20% - Énfasis1 6 5 3" xfId="4214" xr:uid="{00000000-0005-0000-0000-00000F010000}"/>
    <cellStyle name="20% - Énfasis1 6 5 4" xfId="5051" xr:uid="{00000000-0005-0000-0000-000010010000}"/>
    <cellStyle name="20% - Énfasis1 6 6" xfId="1778" xr:uid="{00000000-0005-0000-0000-000011010000}"/>
    <cellStyle name="20% - Énfasis1 6 7" xfId="3402" xr:uid="{00000000-0005-0000-0000-000012010000}"/>
    <cellStyle name="20% - Énfasis1 6 8" xfId="5040" xr:uid="{00000000-0005-0000-0000-000013010000}"/>
    <cellStyle name="20% - Énfasis1 6 9" xfId="6622" xr:uid="{00000000-0005-0000-0000-000014010000}"/>
    <cellStyle name="20% - Énfasis1 7" xfId="152" xr:uid="{00000000-0005-0000-0000-000015010000}"/>
    <cellStyle name="20% - Énfasis1 7 2" xfId="281" xr:uid="{00000000-0005-0000-0000-000016010000}"/>
    <cellStyle name="20% - Énfasis1 7 2 2" xfId="687" xr:uid="{00000000-0005-0000-0000-000017010000}"/>
    <cellStyle name="20% - Énfasis1 7 2 2 2" xfId="1499" xr:uid="{00000000-0005-0000-0000-000018010000}"/>
    <cellStyle name="20% - Énfasis1 7 2 2 2 2" xfId="3123" xr:uid="{00000000-0005-0000-0000-000019010000}"/>
    <cellStyle name="20% - Énfasis1 7 2 2 2 3" xfId="4747" xr:uid="{00000000-0005-0000-0000-00001A010000}"/>
    <cellStyle name="20% - Énfasis1 7 2 2 2 4" xfId="5055" xr:uid="{00000000-0005-0000-0000-00001B010000}"/>
    <cellStyle name="20% - Énfasis1 7 2 2 3" xfId="2311" xr:uid="{00000000-0005-0000-0000-00001C010000}"/>
    <cellStyle name="20% - Énfasis1 7 2 2 4" xfId="3935" xr:uid="{00000000-0005-0000-0000-00001D010000}"/>
    <cellStyle name="20% - Énfasis1 7 2 2 5" xfId="5054" xr:uid="{00000000-0005-0000-0000-00001E010000}"/>
    <cellStyle name="20% - Énfasis1 7 2 3" xfId="1093" xr:uid="{00000000-0005-0000-0000-00001F010000}"/>
    <cellStyle name="20% - Énfasis1 7 2 3 2" xfId="2717" xr:uid="{00000000-0005-0000-0000-000020010000}"/>
    <cellStyle name="20% - Énfasis1 7 2 3 3" xfId="4341" xr:uid="{00000000-0005-0000-0000-000021010000}"/>
    <cellStyle name="20% - Énfasis1 7 2 3 4" xfId="5056" xr:uid="{00000000-0005-0000-0000-000022010000}"/>
    <cellStyle name="20% - Énfasis1 7 2 4" xfId="1905" xr:uid="{00000000-0005-0000-0000-000023010000}"/>
    <cellStyle name="20% - Énfasis1 7 2 5" xfId="3529" xr:uid="{00000000-0005-0000-0000-000024010000}"/>
    <cellStyle name="20% - Énfasis1 7 2 6" xfId="5053" xr:uid="{00000000-0005-0000-0000-000025010000}"/>
    <cellStyle name="20% - Énfasis1 7 3" xfId="406" xr:uid="{00000000-0005-0000-0000-000026010000}"/>
    <cellStyle name="20% - Énfasis1 7 3 2" xfId="812" xr:uid="{00000000-0005-0000-0000-000027010000}"/>
    <cellStyle name="20% - Énfasis1 7 3 2 2" xfId="1624" xr:uid="{00000000-0005-0000-0000-000028010000}"/>
    <cellStyle name="20% - Énfasis1 7 3 2 2 2" xfId="3248" xr:uid="{00000000-0005-0000-0000-000029010000}"/>
    <cellStyle name="20% - Énfasis1 7 3 2 2 3" xfId="4872" xr:uid="{00000000-0005-0000-0000-00002A010000}"/>
    <cellStyle name="20% - Énfasis1 7 3 2 2 4" xfId="5059" xr:uid="{00000000-0005-0000-0000-00002B010000}"/>
    <cellStyle name="20% - Énfasis1 7 3 2 3" xfId="2436" xr:uid="{00000000-0005-0000-0000-00002C010000}"/>
    <cellStyle name="20% - Énfasis1 7 3 2 4" xfId="4060" xr:uid="{00000000-0005-0000-0000-00002D010000}"/>
    <cellStyle name="20% - Énfasis1 7 3 2 5" xfId="5058" xr:uid="{00000000-0005-0000-0000-00002E010000}"/>
    <cellStyle name="20% - Énfasis1 7 3 3" xfId="1218" xr:uid="{00000000-0005-0000-0000-00002F010000}"/>
    <cellStyle name="20% - Énfasis1 7 3 3 2" xfId="2842" xr:uid="{00000000-0005-0000-0000-000030010000}"/>
    <cellStyle name="20% - Énfasis1 7 3 3 3" xfId="4466" xr:uid="{00000000-0005-0000-0000-000031010000}"/>
    <cellStyle name="20% - Énfasis1 7 3 3 4" xfId="5060" xr:uid="{00000000-0005-0000-0000-000032010000}"/>
    <cellStyle name="20% - Énfasis1 7 3 4" xfId="2030" xr:uid="{00000000-0005-0000-0000-000033010000}"/>
    <cellStyle name="20% - Énfasis1 7 3 5" xfId="3654" xr:uid="{00000000-0005-0000-0000-000034010000}"/>
    <cellStyle name="20% - Énfasis1 7 3 6" xfId="5057" xr:uid="{00000000-0005-0000-0000-000035010000}"/>
    <cellStyle name="20% - Énfasis1 7 4" xfId="561" xr:uid="{00000000-0005-0000-0000-000036010000}"/>
    <cellStyle name="20% - Énfasis1 7 4 2" xfId="1373" xr:uid="{00000000-0005-0000-0000-000037010000}"/>
    <cellStyle name="20% - Énfasis1 7 4 2 2" xfId="2997" xr:uid="{00000000-0005-0000-0000-000038010000}"/>
    <cellStyle name="20% - Énfasis1 7 4 2 3" xfId="4621" xr:uid="{00000000-0005-0000-0000-000039010000}"/>
    <cellStyle name="20% - Énfasis1 7 4 2 4" xfId="5062" xr:uid="{00000000-0005-0000-0000-00003A010000}"/>
    <cellStyle name="20% - Énfasis1 7 4 3" xfId="2185" xr:uid="{00000000-0005-0000-0000-00003B010000}"/>
    <cellStyle name="20% - Énfasis1 7 4 4" xfId="3809" xr:uid="{00000000-0005-0000-0000-00003C010000}"/>
    <cellStyle name="20% - Énfasis1 7 4 5" xfId="5061" xr:uid="{00000000-0005-0000-0000-00003D010000}"/>
    <cellStyle name="20% - Énfasis1 7 5" xfId="967" xr:uid="{00000000-0005-0000-0000-00003E010000}"/>
    <cellStyle name="20% - Énfasis1 7 5 2" xfId="2591" xr:uid="{00000000-0005-0000-0000-00003F010000}"/>
    <cellStyle name="20% - Énfasis1 7 5 3" xfId="4215" xr:uid="{00000000-0005-0000-0000-000040010000}"/>
    <cellStyle name="20% - Énfasis1 7 5 4" xfId="5063" xr:uid="{00000000-0005-0000-0000-000041010000}"/>
    <cellStyle name="20% - Énfasis1 7 6" xfId="1779" xr:uid="{00000000-0005-0000-0000-000042010000}"/>
    <cellStyle name="20% - Énfasis1 7 7" xfId="3403" xr:uid="{00000000-0005-0000-0000-000043010000}"/>
    <cellStyle name="20% - Énfasis1 7 8" xfId="5052" xr:uid="{00000000-0005-0000-0000-000044010000}"/>
    <cellStyle name="20% - Énfasis1 7 9" xfId="6623" xr:uid="{00000000-0005-0000-0000-000045010000}"/>
    <cellStyle name="20% - Énfasis1 8" xfId="153" xr:uid="{00000000-0005-0000-0000-000046010000}"/>
    <cellStyle name="20% - Énfasis1 8 2" xfId="282" xr:uid="{00000000-0005-0000-0000-000047010000}"/>
    <cellStyle name="20% - Énfasis1 8 2 2" xfId="688" xr:uid="{00000000-0005-0000-0000-000048010000}"/>
    <cellStyle name="20% - Énfasis1 8 2 2 2" xfId="1500" xr:uid="{00000000-0005-0000-0000-000049010000}"/>
    <cellStyle name="20% - Énfasis1 8 2 2 2 2" xfId="3124" xr:uid="{00000000-0005-0000-0000-00004A010000}"/>
    <cellStyle name="20% - Énfasis1 8 2 2 2 3" xfId="4748" xr:uid="{00000000-0005-0000-0000-00004B010000}"/>
    <cellStyle name="20% - Énfasis1 8 2 2 2 4" xfId="5067" xr:uid="{00000000-0005-0000-0000-00004C010000}"/>
    <cellStyle name="20% - Énfasis1 8 2 2 3" xfId="2312" xr:uid="{00000000-0005-0000-0000-00004D010000}"/>
    <cellStyle name="20% - Énfasis1 8 2 2 4" xfId="3936" xr:uid="{00000000-0005-0000-0000-00004E010000}"/>
    <cellStyle name="20% - Énfasis1 8 2 2 5" xfId="5066" xr:uid="{00000000-0005-0000-0000-00004F010000}"/>
    <cellStyle name="20% - Énfasis1 8 2 3" xfId="1094" xr:uid="{00000000-0005-0000-0000-000050010000}"/>
    <cellStyle name="20% - Énfasis1 8 2 3 2" xfId="2718" xr:uid="{00000000-0005-0000-0000-000051010000}"/>
    <cellStyle name="20% - Énfasis1 8 2 3 3" xfId="4342" xr:uid="{00000000-0005-0000-0000-000052010000}"/>
    <cellStyle name="20% - Énfasis1 8 2 3 4" xfId="5068" xr:uid="{00000000-0005-0000-0000-000053010000}"/>
    <cellStyle name="20% - Énfasis1 8 2 4" xfId="1906" xr:uid="{00000000-0005-0000-0000-000054010000}"/>
    <cellStyle name="20% - Énfasis1 8 2 5" xfId="3530" xr:uid="{00000000-0005-0000-0000-000055010000}"/>
    <cellStyle name="20% - Énfasis1 8 2 6" xfId="5065" xr:uid="{00000000-0005-0000-0000-000056010000}"/>
    <cellStyle name="20% - Énfasis1 8 3" xfId="407" xr:uid="{00000000-0005-0000-0000-000057010000}"/>
    <cellStyle name="20% - Énfasis1 8 3 2" xfId="813" xr:uid="{00000000-0005-0000-0000-000058010000}"/>
    <cellStyle name="20% - Énfasis1 8 3 2 2" xfId="1625" xr:uid="{00000000-0005-0000-0000-000059010000}"/>
    <cellStyle name="20% - Énfasis1 8 3 2 2 2" xfId="3249" xr:uid="{00000000-0005-0000-0000-00005A010000}"/>
    <cellStyle name="20% - Énfasis1 8 3 2 2 3" xfId="4873" xr:uid="{00000000-0005-0000-0000-00005B010000}"/>
    <cellStyle name="20% - Énfasis1 8 3 2 2 4" xfId="5071" xr:uid="{00000000-0005-0000-0000-00005C010000}"/>
    <cellStyle name="20% - Énfasis1 8 3 2 3" xfId="2437" xr:uid="{00000000-0005-0000-0000-00005D010000}"/>
    <cellStyle name="20% - Énfasis1 8 3 2 4" xfId="4061" xr:uid="{00000000-0005-0000-0000-00005E010000}"/>
    <cellStyle name="20% - Énfasis1 8 3 2 5" xfId="5070" xr:uid="{00000000-0005-0000-0000-00005F010000}"/>
    <cellStyle name="20% - Énfasis1 8 3 3" xfId="1219" xr:uid="{00000000-0005-0000-0000-000060010000}"/>
    <cellStyle name="20% - Énfasis1 8 3 3 2" xfId="2843" xr:uid="{00000000-0005-0000-0000-000061010000}"/>
    <cellStyle name="20% - Énfasis1 8 3 3 3" xfId="4467" xr:uid="{00000000-0005-0000-0000-000062010000}"/>
    <cellStyle name="20% - Énfasis1 8 3 3 4" xfId="5072" xr:uid="{00000000-0005-0000-0000-000063010000}"/>
    <cellStyle name="20% - Énfasis1 8 3 4" xfId="2031" xr:uid="{00000000-0005-0000-0000-000064010000}"/>
    <cellStyle name="20% - Énfasis1 8 3 5" xfId="3655" xr:uid="{00000000-0005-0000-0000-000065010000}"/>
    <cellStyle name="20% - Énfasis1 8 3 6" xfId="5069" xr:uid="{00000000-0005-0000-0000-000066010000}"/>
    <cellStyle name="20% - Énfasis1 8 4" xfId="562" xr:uid="{00000000-0005-0000-0000-000067010000}"/>
    <cellStyle name="20% - Énfasis1 8 4 2" xfId="1374" xr:uid="{00000000-0005-0000-0000-000068010000}"/>
    <cellStyle name="20% - Énfasis1 8 4 2 2" xfId="2998" xr:uid="{00000000-0005-0000-0000-000069010000}"/>
    <cellStyle name="20% - Énfasis1 8 4 2 3" xfId="4622" xr:uid="{00000000-0005-0000-0000-00006A010000}"/>
    <cellStyle name="20% - Énfasis1 8 4 2 4" xfId="5074" xr:uid="{00000000-0005-0000-0000-00006B010000}"/>
    <cellStyle name="20% - Énfasis1 8 4 3" xfId="2186" xr:uid="{00000000-0005-0000-0000-00006C010000}"/>
    <cellStyle name="20% - Énfasis1 8 4 4" xfId="3810" xr:uid="{00000000-0005-0000-0000-00006D010000}"/>
    <cellStyle name="20% - Énfasis1 8 4 5" xfId="5073" xr:uid="{00000000-0005-0000-0000-00006E010000}"/>
    <cellStyle name="20% - Énfasis1 8 5" xfId="968" xr:uid="{00000000-0005-0000-0000-00006F010000}"/>
    <cellStyle name="20% - Énfasis1 8 5 2" xfId="2592" xr:uid="{00000000-0005-0000-0000-000070010000}"/>
    <cellStyle name="20% - Énfasis1 8 5 3" xfId="4216" xr:uid="{00000000-0005-0000-0000-000071010000}"/>
    <cellStyle name="20% - Énfasis1 8 5 4" xfId="5075" xr:uid="{00000000-0005-0000-0000-000072010000}"/>
    <cellStyle name="20% - Énfasis1 8 6" xfId="1780" xr:uid="{00000000-0005-0000-0000-000073010000}"/>
    <cellStyle name="20% - Énfasis1 8 7" xfId="3404" xr:uid="{00000000-0005-0000-0000-000074010000}"/>
    <cellStyle name="20% - Énfasis1 8 8" xfId="5064" xr:uid="{00000000-0005-0000-0000-000075010000}"/>
    <cellStyle name="20% - Énfasis1 8 9" xfId="6624" xr:uid="{00000000-0005-0000-0000-000076010000}"/>
    <cellStyle name="20% - Énfasis1 9" xfId="263" xr:uid="{00000000-0005-0000-0000-000077010000}"/>
    <cellStyle name="20% - Énfasis1 9 2" xfId="670" xr:uid="{00000000-0005-0000-0000-000078010000}"/>
    <cellStyle name="20% - Énfasis1 9 2 2" xfId="1482" xr:uid="{00000000-0005-0000-0000-000079010000}"/>
    <cellStyle name="20% - Énfasis1 9 2 2 2" xfId="3106" xr:uid="{00000000-0005-0000-0000-00007A010000}"/>
    <cellStyle name="20% - Énfasis1 9 2 2 3" xfId="4730" xr:uid="{00000000-0005-0000-0000-00007B010000}"/>
    <cellStyle name="20% - Énfasis1 9 2 2 4" xfId="5078" xr:uid="{00000000-0005-0000-0000-00007C010000}"/>
    <cellStyle name="20% - Énfasis1 9 2 3" xfId="2294" xr:uid="{00000000-0005-0000-0000-00007D010000}"/>
    <cellStyle name="20% - Énfasis1 9 2 4" xfId="3918" xr:uid="{00000000-0005-0000-0000-00007E010000}"/>
    <cellStyle name="20% - Énfasis1 9 2 5" xfId="5077" xr:uid="{00000000-0005-0000-0000-00007F010000}"/>
    <cellStyle name="20% - Énfasis1 9 3" xfId="1076" xr:uid="{00000000-0005-0000-0000-000080010000}"/>
    <cellStyle name="20% - Énfasis1 9 3 2" xfId="2700" xr:uid="{00000000-0005-0000-0000-000081010000}"/>
    <cellStyle name="20% - Énfasis1 9 3 3" xfId="4324" xr:uid="{00000000-0005-0000-0000-000082010000}"/>
    <cellStyle name="20% - Énfasis1 9 3 4" xfId="5079" xr:uid="{00000000-0005-0000-0000-000083010000}"/>
    <cellStyle name="20% - Énfasis1 9 4" xfId="1888" xr:uid="{00000000-0005-0000-0000-000084010000}"/>
    <cellStyle name="20% - Énfasis1 9 5" xfId="3512" xr:uid="{00000000-0005-0000-0000-000085010000}"/>
    <cellStyle name="20% - Énfasis1 9 6" xfId="5076" xr:uid="{00000000-0005-0000-0000-000086010000}"/>
    <cellStyle name="20% - Énfasis2" xfId="100" builtinId="34" customBuiltin="1"/>
    <cellStyle name="20% - Énfasis2 10" xfId="391" xr:uid="{00000000-0005-0000-0000-000088010000}"/>
    <cellStyle name="20% - Énfasis2 10 2" xfId="797" xr:uid="{00000000-0005-0000-0000-000089010000}"/>
    <cellStyle name="20% - Énfasis2 10 2 2" xfId="1609" xr:uid="{00000000-0005-0000-0000-00008A010000}"/>
    <cellStyle name="20% - Énfasis2 10 2 2 2" xfId="3233" xr:uid="{00000000-0005-0000-0000-00008B010000}"/>
    <cellStyle name="20% - Énfasis2 10 2 2 3" xfId="4857" xr:uid="{00000000-0005-0000-0000-00008C010000}"/>
    <cellStyle name="20% - Énfasis2 10 2 2 4" xfId="5082" xr:uid="{00000000-0005-0000-0000-00008D010000}"/>
    <cellStyle name="20% - Énfasis2 10 2 3" xfId="2421" xr:uid="{00000000-0005-0000-0000-00008E010000}"/>
    <cellStyle name="20% - Énfasis2 10 2 4" xfId="4045" xr:uid="{00000000-0005-0000-0000-00008F010000}"/>
    <cellStyle name="20% - Énfasis2 10 2 5" xfId="5081" xr:uid="{00000000-0005-0000-0000-000090010000}"/>
    <cellStyle name="20% - Énfasis2 10 3" xfId="1203" xr:uid="{00000000-0005-0000-0000-000091010000}"/>
    <cellStyle name="20% - Énfasis2 10 3 2" xfId="2827" xr:uid="{00000000-0005-0000-0000-000092010000}"/>
    <cellStyle name="20% - Énfasis2 10 3 3" xfId="4451" xr:uid="{00000000-0005-0000-0000-000093010000}"/>
    <cellStyle name="20% - Énfasis2 10 3 4" xfId="5083" xr:uid="{00000000-0005-0000-0000-000094010000}"/>
    <cellStyle name="20% - Énfasis2 10 4" xfId="2015" xr:uid="{00000000-0005-0000-0000-000095010000}"/>
    <cellStyle name="20% - Énfasis2 10 5" xfId="3639" xr:uid="{00000000-0005-0000-0000-000096010000}"/>
    <cellStyle name="20% - Énfasis2 10 6" xfId="5080" xr:uid="{00000000-0005-0000-0000-000097010000}"/>
    <cellStyle name="20% - Énfasis2 11" xfId="530" xr:uid="{00000000-0005-0000-0000-000098010000}"/>
    <cellStyle name="20% - Énfasis2 11 2" xfId="1342" xr:uid="{00000000-0005-0000-0000-000099010000}"/>
    <cellStyle name="20% - Énfasis2 11 2 2" xfId="2966" xr:uid="{00000000-0005-0000-0000-00009A010000}"/>
    <cellStyle name="20% - Énfasis2 11 2 3" xfId="4590" xr:uid="{00000000-0005-0000-0000-00009B010000}"/>
    <cellStyle name="20% - Énfasis2 11 2 4" xfId="5085" xr:uid="{00000000-0005-0000-0000-00009C010000}"/>
    <cellStyle name="20% - Énfasis2 11 3" xfId="2154" xr:uid="{00000000-0005-0000-0000-00009D010000}"/>
    <cellStyle name="20% - Énfasis2 11 4" xfId="3778" xr:uid="{00000000-0005-0000-0000-00009E010000}"/>
    <cellStyle name="20% - Énfasis2 11 5" xfId="5084" xr:uid="{00000000-0005-0000-0000-00009F010000}"/>
    <cellStyle name="20% - Énfasis2 12" xfId="936" xr:uid="{00000000-0005-0000-0000-0000A0010000}"/>
    <cellStyle name="20% - Énfasis2 12 2" xfId="2560" xr:uid="{00000000-0005-0000-0000-0000A1010000}"/>
    <cellStyle name="20% - Énfasis2 12 3" xfId="4184" xr:uid="{00000000-0005-0000-0000-0000A2010000}"/>
    <cellStyle name="20% - Énfasis2 12 4" xfId="5086" xr:uid="{00000000-0005-0000-0000-0000A3010000}"/>
    <cellStyle name="20% - Énfasis2 13" xfId="1748" xr:uid="{00000000-0005-0000-0000-0000A4010000}"/>
    <cellStyle name="20% - Énfasis2 14" xfId="3372" xr:uid="{00000000-0005-0000-0000-0000A5010000}"/>
    <cellStyle name="20% - Énfasis2 15" xfId="6608" xr:uid="{00000000-0005-0000-0000-0000A6010000}"/>
    <cellStyle name="20% - Énfasis2 2" xfId="154" xr:uid="{00000000-0005-0000-0000-0000A7010000}"/>
    <cellStyle name="20% - Énfasis2 2 2" xfId="283" xr:uid="{00000000-0005-0000-0000-0000A8010000}"/>
    <cellStyle name="20% - Énfasis2 2 2 2" xfId="689" xr:uid="{00000000-0005-0000-0000-0000A9010000}"/>
    <cellStyle name="20% - Énfasis2 2 2 2 2" xfId="1501" xr:uid="{00000000-0005-0000-0000-0000AA010000}"/>
    <cellStyle name="20% - Énfasis2 2 2 2 2 2" xfId="3125" xr:uid="{00000000-0005-0000-0000-0000AB010000}"/>
    <cellStyle name="20% - Énfasis2 2 2 2 2 3" xfId="4749" xr:uid="{00000000-0005-0000-0000-0000AC010000}"/>
    <cellStyle name="20% - Énfasis2 2 2 2 2 4" xfId="5090" xr:uid="{00000000-0005-0000-0000-0000AD010000}"/>
    <cellStyle name="20% - Énfasis2 2 2 2 3" xfId="2313" xr:uid="{00000000-0005-0000-0000-0000AE010000}"/>
    <cellStyle name="20% - Énfasis2 2 2 2 4" xfId="3937" xr:uid="{00000000-0005-0000-0000-0000AF010000}"/>
    <cellStyle name="20% - Énfasis2 2 2 2 5" xfId="5089" xr:uid="{00000000-0005-0000-0000-0000B0010000}"/>
    <cellStyle name="20% - Énfasis2 2 2 3" xfId="1095" xr:uid="{00000000-0005-0000-0000-0000B1010000}"/>
    <cellStyle name="20% - Énfasis2 2 2 3 2" xfId="2719" xr:uid="{00000000-0005-0000-0000-0000B2010000}"/>
    <cellStyle name="20% - Énfasis2 2 2 3 3" xfId="4343" xr:uid="{00000000-0005-0000-0000-0000B3010000}"/>
    <cellStyle name="20% - Énfasis2 2 2 3 4" xfId="5091" xr:uid="{00000000-0005-0000-0000-0000B4010000}"/>
    <cellStyle name="20% - Énfasis2 2 2 4" xfId="1907" xr:uid="{00000000-0005-0000-0000-0000B5010000}"/>
    <cellStyle name="20% - Énfasis2 2 2 5" xfId="3531" xr:uid="{00000000-0005-0000-0000-0000B6010000}"/>
    <cellStyle name="20% - Énfasis2 2 2 6" xfId="5088" xr:uid="{00000000-0005-0000-0000-0000B7010000}"/>
    <cellStyle name="20% - Énfasis2 2 3" xfId="408" xr:uid="{00000000-0005-0000-0000-0000B8010000}"/>
    <cellStyle name="20% - Énfasis2 2 3 2" xfId="814" xr:uid="{00000000-0005-0000-0000-0000B9010000}"/>
    <cellStyle name="20% - Énfasis2 2 3 2 2" xfId="1626" xr:uid="{00000000-0005-0000-0000-0000BA010000}"/>
    <cellStyle name="20% - Énfasis2 2 3 2 2 2" xfId="3250" xr:uid="{00000000-0005-0000-0000-0000BB010000}"/>
    <cellStyle name="20% - Énfasis2 2 3 2 2 3" xfId="4874" xr:uid="{00000000-0005-0000-0000-0000BC010000}"/>
    <cellStyle name="20% - Énfasis2 2 3 2 2 4" xfId="5094" xr:uid="{00000000-0005-0000-0000-0000BD010000}"/>
    <cellStyle name="20% - Énfasis2 2 3 2 3" xfId="2438" xr:uid="{00000000-0005-0000-0000-0000BE010000}"/>
    <cellStyle name="20% - Énfasis2 2 3 2 4" xfId="4062" xr:uid="{00000000-0005-0000-0000-0000BF010000}"/>
    <cellStyle name="20% - Énfasis2 2 3 2 5" xfId="5093" xr:uid="{00000000-0005-0000-0000-0000C0010000}"/>
    <cellStyle name="20% - Énfasis2 2 3 3" xfId="1220" xr:uid="{00000000-0005-0000-0000-0000C1010000}"/>
    <cellStyle name="20% - Énfasis2 2 3 3 2" xfId="2844" xr:uid="{00000000-0005-0000-0000-0000C2010000}"/>
    <cellStyle name="20% - Énfasis2 2 3 3 3" xfId="4468" xr:uid="{00000000-0005-0000-0000-0000C3010000}"/>
    <cellStyle name="20% - Énfasis2 2 3 3 4" xfId="5095" xr:uid="{00000000-0005-0000-0000-0000C4010000}"/>
    <cellStyle name="20% - Énfasis2 2 3 4" xfId="2032" xr:uid="{00000000-0005-0000-0000-0000C5010000}"/>
    <cellStyle name="20% - Énfasis2 2 3 5" xfId="3656" xr:uid="{00000000-0005-0000-0000-0000C6010000}"/>
    <cellStyle name="20% - Énfasis2 2 3 6" xfId="5092" xr:uid="{00000000-0005-0000-0000-0000C7010000}"/>
    <cellStyle name="20% - Énfasis2 2 4" xfId="563" xr:uid="{00000000-0005-0000-0000-0000C8010000}"/>
    <cellStyle name="20% - Énfasis2 2 4 2" xfId="1375" xr:uid="{00000000-0005-0000-0000-0000C9010000}"/>
    <cellStyle name="20% - Énfasis2 2 4 2 2" xfId="2999" xr:uid="{00000000-0005-0000-0000-0000CA010000}"/>
    <cellStyle name="20% - Énfasis2 2 4 2 3" xfId="4623" xr:uid="{00000000-0005-0000-0000-0000CB010000}"/>
    <cellStyle name="20% - Énfasis2 2 4 2 4" xfId="5097" xr:uid="{00000000-0005-0000-0000-0000CC010000}"/>
    <cellStyle name="20% - Énfasis2 2 4 3" xfId="2187" xr:uid="{00000000-0005-0000-0000-0000CD010000}"/>
    <cellStyle name="20% - Énfasis2 2 4 4" xfId="3811" xr:uid="{00000000-0005-0000-0000-0000CE010000}"/>
    <cellStyle name="20% - Énfasis2 2 4 5" xfId="5096" xr:uid="{00000000-0005-0000-0000-0000CF010000}"/>
    <cellStyle name="20% - Énfasis2 2 5" xfId="969" xr:uid="{00000000-0005-0000-0000-0000D0010000}"/>
    <cellStyle name="20% - Énfasis2 2 5 2" xfId="2593" xr:uid="{00000000-0005-0000-0000-0000D1010000}"/>
    <cellStyle name="20% - Énfasis2 2 5 3" xfId="4217" xr:uid="{00000000-0005-0000-0000-0000D2010000}"/>
    <cellStyle name="20% - Énfasis2 2 5 4" xfId="5098" xr:uid="{00000000-0005-0000-0000-0000D3010000}"/>
    <cellStyle name="20% - Énfasis2 2 6" xfId="1781" xr:uid="{00000000-0005-0000-0000-0000D4010000}"/>
    <cellStyle name="20% - Énfasis2 2 7" xfId="3405" xr:uid="{00000000-0005-0000-0000-0000D5010000}"/>
    <cellStyle name="20% - Énfasis2 2 8" xfId="5087" xr:uid="{00000000-0005-0000-0000-0000D6010000}"/>
    <cellStyle name="20% - Énfasis2 2 9" xfId="6625" xr:uid="{00000000-0005-0000-0000-0000D7010000}"/>
    <cellStyle name="20% - Énfasis2 3" xfId="155" xr:uid="{00000000-0005-0000-0000-0000D8010000}"/>
    <cellStyle name="20% - Énfasis2 3 2" xfId="284" xr:uid="{00000000-0005-0000-0000-0000D9010000}"/>
    <cellStyle name="20% - Énfasis2 3 2 2" xfId="690" xr:uid="{00000000-0005-0000-0000-0000DA010000}"/>
    <cellStyle name="20% - Énfasis2 3 2 2 2" xfId="1502" xr:uid="{00000000-0005-0000-0000-0000DB010000}"/>
    <cellStyle name="20% - Énfasis2 3 2 2 2 2" xfId="3126" xr:uid="{00000000-0005-0000-0000-0000DC010000}"/>
    <cellStyle name="20% - Énfasis2 3 2 2 2 3" xfId="4750" xr:uid="{00000000-0005-0000-0000-0000DD010000}"/>
    <cellStyle name="20% - Énfasis2 3 2 2 2 4" xfId="5102" xr:uid="{00000000-0005-0000-0000-0000DE010000}"/>
    <cellStyle name="20% - Énfasis2 3 2 2 3" xfId="2314" xr:uid="{00000000-0005-0000-0000-0000DF010000}"/>
    <cellStyle name="20% - Énfasis2 3 2 2 4" xfId="3938" xr:uid="{00000000-0005-0000-0000-0000E0010000}"/>
    <cellStyle name="20% - Énfasis2 3 2 2 5" xfId="5101" xr:uid="{00000000-0005-0000-0000-0000E1010000}"/>
    <cellStyle name="20% - Énfasis2 3 2 3" xfId="1096" xr:uid="{00000000-0005-0000-0000-0000E2010000}"/>
    <cellStyle name="20% - Énfasis2 3 2 3 2" xfId="2720" xr:uid="{00000000-0005-0000-0000-0000E3010000}"/>
    <cellStyle name="20% - Énfasis2 3 2 3 3" xfId="4344" xr:uid="{00000000-0005-0000-0000-0000E4010000}"/>
    <cellStyle name="20% - Énfasis2 3 2 3 4" xfId="5103" xr:uid="{00000000-0005-0000-0000-0000E5010000}"/>
    <cellStyle name="20% - Énfasis2 3 2 4" xfId="1908" xr:uid="{00000000-0005-0000-0000-0000E6010000}"/>
    <cellStyle name="20% - Énfasis2 3 2 5" xfId="3532" xr:uid="{00000000-0005-0000-0000-0000E7010000}"/>
    <cellStyle name="20% - Énfasis2 3 2 6" xfId="5100" xr:uid="{00000000-0005-0000-0000-0000E8010000}"/>
    <cellStyle name="20% - Énfasis2 3 3" xfId="409" xr:uid="{00000000-0005-0000-0000-0000E9010000}"/>
    <cellStyle name="20% - Énfasis2 3 3 2" xfId="815" xr:uid="{00000000-0005-0000-0000-0000EA010000}"/>
    <cellStyle name="20% - Énfasis2 3 3 2 2" xfId="1627" xr:uid="{00000000-0005-0000-0000-0000EB010000}"/>
    <cellStyle name="20% - Énfasis2 3 3 2 2 2" xfId="3251" xr:uid="{00000000-0005-0000-0000-0000EC010000}"/>
    <cellStyle name="20% - Énfasis2 3 3 2 2 3" xfId="4875" xr:uid="{00000000-0005-0000-0000-0000ED010000}"/>
    <cellStyle name="20% - Énfasis2 3 3 2 2 4" xfId="5106" xr:uid="{00000000-0005-0000-0000-0000EE010000}"/>
    <cellStyle name="20% - Énfasis2 3 3 2 3" xfId="2439" xr:uid="{00000000-0005-0000-0000-0000EF010000}"/>
    <cellStyle name="20% - Énfasis2 3 3 2 4" xfId="4063" xr:uid="{00000000-0005-0000-0000-0000F0010000}"/>
    <cellStyle name="20% - Énfasis2 3 3 2 5" xfId="5105" xr:uid="{00000000-0005-0000-0000-0000F1010000}"/>
    <cellStyle name="20% - Énfasis2 3 3 3" xfId="1221" xr:uid="{00000000-0005-0000-0000-0000F2010000}"/>
    <cellStyle name="20% - Énfasis2 3 3 3 2" xfId="2845" xr:uid="{00000000-0005-0000-0000-0000F3010000}"/>
    <cellStyle name="20% - Énfasis2 3 3 3 3" xfId="4469" xr:uid="{00000000-0005-0000-0000-0000F4010000}"/>
    <cellStyle name="20% - Énfasis2 3 3 3 4" xfId="5107" xr:uid="{00000000-0005-0000-0000-0000F5010000}"/>
    <cellStyle name="20% - Énfasis2 3 3 4" xfId="2033" xr:uid="{00000000-0005-0000-0000-0000F6010000}"/>
    <cellStyle name="20% - Énfasis2 3 3 5" xfId="3657" xr:uid="{00000000-0005-0000-0000-0000F7010000}"/>
    <cellStyle name="20% - Énfasis2 3 3 6" xfId="5104" xr:uid="{00000000-0005-0000-0000-0000F8010000}"/>
    <cellStyle name="20% - Énfasis2 3 4" xfId="564" xr:uid="{00000000-0005-0000-0000-0000F9010000}"/>
    <cellStyle name="20% - Énfasis2 3 4 2" xfId="1376" xr:uid="{00000000-0005-0000-0000-0000FA010000}"/>
    <cellStyle name="20% - Énfasis2 3 4 2 2" xfId="3000" xr:uid="{00000000-0005-0000-0000-0000FB010000}"/>
    <cellStyle name="20% - Énfasis2 3 4 2 3" xfId="4624" xr:uid="{00000000-0005-0000-0000-0000FC010000}"/>
    <cellStyle name="20% - Énfasis2 3 4 2 4" xfId="5109" xr:uid="{00000000-0005-0000-0000-0000FD010000}"/>
    <cellStyle name="20% - Énfasis2 3 4 3" xfId="2188" xr:uid="{00000000-0005-0000-0000-0000FE010000}"/>
    <cellStyle name="20% - Énfasis2 3 4 4" xfId="3812" xr:uid="{00000000-0005-0000-0000-0000FF010000}"/>
    <cellStyle name="20% - Énfasis2 3 4 5" xfId="5108" xr:uid="{00000000-0005-0000-0000-000000020000}"/>
    <cellStyle name="20% - Énfasis2 3 5" xfId="970" xr:uid="{00000000-0005-0000-0000-000001020000}"/>
    <cellStyle name="20% - Énfasis2 3 5 2" xfId="2594" xr:uid="{00000000-0005-0000-0000-000002020000}"/>
    <cellStyle name="20% - Énfasis2 3 5 3" xfId="4218" xr:uid="{00000000-0005-0000-0000-000003020000}"/>
    <cellStyle name="20% - Énfasis2 3 5 4" xfId="5110" xr:uid="{00000000-0005-0000-0000-000004020000}"/>
    <cellStyle name="20% - Énfasis2 3 6" xfId="1782" xr:uid="{00000000-0005-0000-0000-000005020000}"/>
    <cellStyle name="20% - Énfasis2 3 7" xfId="3406" xr:uid="{00000000-0005-0000-0000-000006020000}"/>
    <cellStyle name="20% - Énfasis2 3 8" xfId="5099" xr:uid="{00000000-0005-0000-0000-000007020000}"/>
    <cellStyle name="20% - Énfasis2 3 9" xfId="6626" xr:uid="{00000000-0005-0000-0000-000008020000}"/>
    <cellStyle name="20% - Énfasis2 4" xfId="156" xr:uid="{00000000-0005-0000-0000-000009020000}"/>
    <cellStyle name="20% - Énfasis2 4 2" xfId="285" xr:uid="{00000000-0005-0000-0000-00000A020000}"/>
    <cellStyle name="20% - Énfasis2 4 2 2" xfId="691" xr:uid="{00000000-0005-0000-0000-00000B020000}"/>
    <cellStyle name="20% - Énfasis2 4 2 2 2" xfId="1503" xr:uid="{00000000-0005-0000-0000-00000C020000}"/>
    <cellStyle name="20% - Énfasis2 4 2 2 2 2" xfId="3127" xr:uid="{00000000-0005-0000-0000-00000D020000}"/>
    <cellStyle name="20% - Énfasis2 4 2 2 2 3" xfId="4751" xr:uid="{00000000-0005-0000-0000-00000E020000}"/>
    <cellStyle name="20% - Énfasis2 4 2 2 2 4" xfId="5114" xr:uid="{00000000-0005-0000-0000-00000F020000}"/>
    <cellStyle name="20% - Énfasis2 4 2 2 3" xfId="2315" xr:uid="{00000000-0005-0000-0000-000010020000}"/>
    <cellStyle name="20% - Énfasis2 4 2 2 4" xfId="3939" xr:uid="{00000000-0005-0000-0000-000011020000}"/>
    <cellStyle name="20% - Énfasis2 4 2 2 5" xfId="5113" xr:uid="{00000000-0005-0000-0000-000012020000}"/>
    <cellStyle name="20% - Énfasis2 4 2 3" xfId="1097" xr:uid="{00000000-0005-0000-0000-000013020000}"/>
    <cellStyle name="20% - Énfasis2 4 2 3 2" xfId="2721" xr:uid="{00000000-0005-0000-0000-000014020000}"/>
    <cellStyle name="20% - Énfasis2 4 2 3 3" xfId="4345" xr:uid="{00000000-0005-0000-0000-000015020000}"/>
    <cellStyle name="20% - Énfasis2 4 2 3 4" xfId="5115" xr:uid="{00000000-0005-0000-0000-000016020000}"/>
    <cellStyle name="20% - Énfasis2 4 2 4" xfId="1909" xr:uid="{00000000-0005-0000-0000-000017020000}"/>
    <cellStyle name="20% - Énfasis2 4 2 5" xfId="3533" xr:uid="{00000000-0005-0000-0000-000018020000}"/>
    <cellStyle name="20% - Énfasis2 4 2 6" xfId="5112" xr:uid="{00000000-0005-0000-0000-000019020000}"/>
    <cellStyle name="20% - Énfasis2 4 3" xfId="410" xr:uid="{00000000-0005-0000-0000-00001A020000}"/>
    <cellStyle name="20% - Énfasis2 4 3 2" xfId="816" xr:uid="{00000000-0005-0000-0000-00001B020000}"/>
    <cellStyle name="20% - Énfasis2 4 3 2 2" xfId="1628" xr:uid="{00000000-0005-0000-0000-00001C020000}"/>
    <cellStyle name="20% - Énfasis2 4 3 2 2 2" xfId="3252" xr:uid="{00000000-0005-0000-0000-00001D020000}"/>
    <cellStyle name="20% - Énfasis2 4 3 2 2 3" xfId="4876" xr:uid="{00000000-0005-0000-0000-00001E020000}"/>
    <cellStyle name="20% - Énfasis2 4 3 2 2 4" xfId="5118" xr:uid="{00000000-0005-0000-0000-00001F020000}"/>
    <cellStyle name="20% - Énfasis2 4 3 2 3" xfId="2440" xr:uid="{00000000-0005-0000-0000-000020020000}"/>
    <cellStyle name="20% - Énfasis2 4 3 2 4" xfId="4064" xr:uid="{00000000-0005-0000-0000-000021020000}"/>
    <cellStyle name="20% - Énfasis2 4 3 2 5" xfId="5117" xr:uid="{00000000-0005-0000-0000-000022020000}"/>
    <cellStyle name="20% - Énfasis2 4 3 3" xfId="1222" xr:uid="{00000000-0005-0000-0000-000023020000}"/>
    <cellStyle name="20% - Énfasis2 4 3 3 2" xfId="2846" xr:uid="{00000000-0005-0000-0000-000024020000}"/>
    <cellStyle name="20% - Énfasis2 4 3 3 3" xfId="4470" xr:uid="{00000000-0005-0000-0000-000025020000}"/>
    <cellStyle name="20% - Énfasis2 4 3 3 4" xfId="5119" xr:uid="{00000000-0005-0000-0000-000026020000}"/>
    <cellStyle name="20% - Énfasis2 4 3 4" xfId="2034" xr:uid="{00000000-0005-0000-0000-000027020000}"/>
    <cellStyle name="20% - Énfasis2 4 3 5" xfId="3658" xr:uid="{00000000-0005-0000-0000-000028020000}"/>
    <cellStyle name="20% - Énfasis2 4 3 6" xfId="5116" xr:uid="{00000000-0005-0000-0000-000029020000}"/>
    <cellStyle name="20% - Énfasis2 4 4" xfId="565" xr:uid="{00000000-0005-0000-0000-00002A020000}"/>
    <cellStyle name="20% - Énfasis2 4 4 2" xfId="1377" xr:uid="{00000000-0005-0000-0000-00002B020000}"/>
    <cellStyle name="20% - Énfasis2 4 4 2 2" xfId="3001" xr:uid="{00000000-0005-0000-0000-00002C020000}"/>
    <cellStyle name="20% - Énfasis2 4 4 2 3" xfId="4625" xr:uid="{00000000-0005-0000-0000-00002D020000}"/>
    <cellStyle name="20% - Énfasis2 4 4 2 4" xfId="5121" xr:uid="{00000000-0005-0000-0000-00002E020000}"/>
    <cellStyle name="20% - Énfasis2 4 4 3" xfId="2189" xr:uid="{00000000-0005-0000-0000-00002F020000}"/>
    <cellStyle name="20% - Énfasis2 4 4 4" xfId="3813" xr:uid="{00000000-0005-0000-0000-000030020000}"/>
    <cellStyle name="20% - Énfasis2 4 4 5" xfId="5120" xr:uid="{00000000-0005-0000-0000-000031020000}"/>
    <cellStyle name="20% - Énfasis2 4 5" xfId="971" xr:uid="{00000000-0005-0000-0000-000032020000}"/>
    <cellStyle name="20% - Énfasis2 4 5 2" xfId="2595" xr:uid="{00000000-0005-0000-0000-000033020000}"/>
    <cellStyle name="20% - Énfasis2 4 5 3" xfId="4219" xr:uid="{00000000-0005-0000-0000-000034020000}"/>
    <cellStyle name="20% - Énfasis2 4 5 4" xfId="5122" xr:uid="{00000000-0005-0000-0000-000035020000}"/>
    <cellStyle name="20% - Énfasis2 4 6" xfId="1783" xr:uid="{00000000-0005-0000-0000-000036020000}"/>
    <cellStyle name="20% - Énfasis2 4 7" xfId="3407" xr:uid="{00000000-0005-0000-0000-000037020000}"/>
    <cellStyle name="20% - Énfasis2 4 8" xfId="5111" xr:uid="{00000000-0005-0000-0000-000038020000}"/>
    <cellStyle name="20% - Énfasis2 4 9" xfId="6627" xr:uid="{00000000-0005-0000-0000-000039020000}"/>
    <cellStyle name="20% - Énfasis2 5" xfId="157" xr:uid="{00000000-0005-0000-0000-00003A020000}"/>
    <cellStyle name="20% - Énfasis2 5 2" xfId="286" xr:uid="{00000000-0005-0000-0000-00003B020000}"/>
    <cellStyle name="20% - Énfasis2 5 2 2" xfId="692" xr:uid="{00000000-0005-0000-0000-00003C020000}"/>
    <cellStyle name="20% - Énfasis2 5 2 2 2" xfId="1504" xr:uid="{00000000-0005-0000-0000-00003D020000}"/>
    <cellStyle name="20% - Énfasis2 5 2 2 2 2" xfId="3128" xr:uid="{00000000-0005-0000-0000-00003E020000}"/>
    <cellStyle name="20% - Énfasis2 5 2 2 2 3" xfId="4752" xr:uid="{00000000-0005-0000-0000-00003F020000}"/>
    <cellStyle name="20% - Énfasis2 5 2 2 2 4" xfId="5126" xr:uid="{00000000-0005-0000-0000-000040020000}"/>
    <cellStyle name="20% - Énfasis2 5 2 2 3" xfId="2316" xr:uid="{00000000-0005-0000-0000-000041020000}"/>
    <cellStyle name="20% - Énfasis2 5 2 2 4" xfId="3940" xr:uid="{00000000-0005-0000-0000-000042020000}"/>
    <cellStyle name="20% - Énfasis2 5 2 2 5" xfId="5125" xr:uid="{00000000-0005-0000-0000-000043020000}"/>
    <cellStyle name="20% - Énfasis2 5 2 3" xfId="1098" xr:uid="{00000000-0005-0000-0000-000044020000}"/>
    <cellStyle name="20% - Énfasis2 5 2 3 2" xfId="2722" xr:uid="{00000000-0005-0000-0000-000045020000}"/>
    <cellStyle name="20% - Énfasis2 5 2 3 3" xfId="4346" xr:uid="{00000000-0005-0000-0000-000046020000}"/>
    <cellStyle name="20% - Énfasis2 5 2 3 4" xfId="5127" xr:uid="{00000000-0005-0000-0000-000047020000}"/>
    <cellStyle name="20% - Énfasis2 5 2 4" xfId="1910" xr:uid="{00000000-0005-0000-0000-000048020000}"/>
    <cellStyle name="20% - Énfasis2 5 2 5" xfId="3534" xr:uid="{00000000-0005-0000-0000-000049020000}"/>
    <cellStyle name="20% - Énfasis2 5 2 6" xfId="5124" xr:uid="{00000000-0005-0000-0000-00004A020000}"/>
    <cellStyle name="20% - Énfasis2 5 3" xfId="411" xr:uid="{00000000-0005-0000-0000-00004B020000}"/>
    <cellStyle name="20% - Énfasis2 5 3 2" xfId="817" xr:uid="{00000000-0005-0000-0000-00004C020000}"/>
    <cellStyle name="20% - Énfasis2 5 3 2 2" xfId="1629" xr:uid="{00000000-0005-0000-0000-00004D020000}"/>
    <cellStyle name="20% - Énfasis2 5 3 2 2 2" xfId="3253" xr:uid="{00000000-0005-0000-0000-00004E020000}"/>
    <cellStyle name="20% - Énfasis2 5 3 2 2 3" xfId="4877" xr:uid="{00000000-0005-0000-0000-00004F020000}"/>
    <cellStyle name="20% - Énfasis2 5 3 2 2 4" xfId="5130" xr:uid="{00000000-0005-0000-0000-000050020000}"/>
    <cellStyle name="20% - Énfasis2 5 3 2 3" xfId="2441" xr:uid="{00000000-0005-0000-0000-000051020000}"/>
    <cellStyle name="20% - Énfasis2 5 3 2 4" xfId="4065" xr:uid="{00000000-0005-0000-0000-000052020000}"/>
    <cellStyle name="20% - Énfasis2 5 3 2 5" xfId="5129" xr:uid="{00000000-0005-0000-0000-000053020000}"/>
    <cellStyle name="20% - Énfasis2 5 3 3" xfId="1223" xr:uid="{00000000-0005-0000-0000-000054020000}"/>
    <cellStyle name="20% - Énfasis2 5 3 3 2" xfId="2847" xr:uid="{00000000-0005-0000-0000-000055020000}"/>
    <cellStyle name="20% - Énfasis2 5 3 3 3" xfId="4471" xr:uid="{00000000-0005-0000-0000-000056020000}"/>
    <cellStyle name="20% - Énfasis2 5 3 3 4" xfId="5131" xr:uid="{00000000-0005-0000-0000-000057020000}"/>
    <cellStyle name="20% - Énfasis2 5 3 4" xfId="2035" xr:uid="{00000000-0005-0000-0000-000058020000}"/>
    <cellStyle name="20% - Énfasis2 5 3 5" xfId="3659" xr:uid="{00000000-0005-0000-0000-000059020000}"/>
    <cellStyle name="20% - Énfasis2 5 3 6" xfId="5128" xr:uid="{00000000-0005-0000-0000-00005A020000}"/>
    <cellStyle name="20% - Énfasis2 5 4" xfId="566" xr:uid="{00000000-0005-0000-0000-00005B020000}"/>
    <cellStyle name="20% - Énfasis2 5 4 2" xfId="1378" xr:uid="{00000000-0005-0000-0000-00005C020000}"/>
    <cellStyle name="20% - Énfasis2 5 4 2 2" xfId="3002" xr:uid="{00000000-0005-0000-0000-00005D020000}"/>
    <cellStyle name="20% - Énfasis2 5 4 2 3" xfId="4626" xr:uid="{00000000-0005-0000-0000-00005E020000}"/>
    <cellStyle name="20% - Énfasis2 5 4 2 4" xfId="5133" xr:uid="{00000000-0005-0000-0000-00005F020000}"/>
    <cellStyle name="20% - Énfasis2 5 4 3" xfId="2190" xr:uid="{00000000-0005-0000-0000-000060020000}"/>
    <cellStyle name="20% - Énfasis2 5 4 4" xfId="3814" xr:uid="{00000000-0005-0000-0000-000061020000}"/>
    <cellStyle name="20% - Énfasis2 5 4 5" xfId="5132" xr:uid="{00000000-0005-0000-0000-000062020000}"/>
    <cellStyle name="20% - Énfasis2 5 5" xfId="972" xr:uid="{00000000-0005-0000-0000-000063020000}"/>
    <cellStyle name="20% - Énfasis2 5 5 2" xfId="2596" xr:uid="{00000000-0005-0000-0000-000064020000}"/>
    <cellStyle name="20% - Énfasis2 5 5 3" xfId="4220" xr:uid="{00000000-0005-0000-0000-000065020000}"/>
    <cellStyle name="20% - Énfasis2 5 5 4" xfId="5134" xr:uid="{00000000-0005-0000-0000-000066020000}"/>
    <cellStyle name="20% - Énfasis2 5 6" xfId="1784" xr:uid="{00000000-0005-0000-0000-000067020000}"/>
    <cellStyle name="20% - Énfasis2 5 7" xfId="3408" xr:uid="{00000000-0005-0000-0000-000068020000}"/>
    <cellStyle name="20% - Énfasis2 5 8" xfId="5123" xr:uid="{00000000-0005-0000-0000-000069020000}"/>
    <cellStyle name="20% - Énfasis2 5 9" xfId="6628" xr:uid="{00000000-0005-0000-0000-00006A020000}"/>
    <cellStyle name="20% - Énfasis2 6" xfId="158" xr:uid="{00000000-0005-0000-0000-00006B020000}"/>
    <cellStyle name="20% - Énfasis2 6 2" xfId="287" xr:uid="{00000000-0005-0000-0000-00006C020000}"/>
    <cellStyle name="20% - Énfasis2 6 2 2" xfId="693" xr:uid="{00000000-0005-0000-0000-00006D020000}"/>
    <cellStyle name="20% - Énfasis2 6 2 2 2" xfId="1505" xr:uid="{00000000-0005-0000-0000-00006E020000}"/>
    <cellStyle name="20% - Énfasis2 6 2 2 2 2" xfId="3129" xr:uid="{00000000-0005-0000-0000-00006F020000}"/>
    <cellStyle name="20% - Énfasis2 6 2 2 2 3" xfId="4753" xr:uid="{00000000-0005-0000-0000-000070020000}"/>
    <cellStyle name="20% - Énfasis2 6 2 2 2 4" xfId="5138" xr:uid="{00000000-0005-0000-0000-000071020000}"/>
    <cellStyle name="20% - Énfasis2 6 2 2 3" xfId="2317" xr:uid="{00000000-0005-0000-0000-000072020000}"/>
    <cellStyle name="20% - Énfasis2 6 2 2 4" xfId="3941" xr:uid="{00000000-0005-0000-0000-000073020000}"/>
    <cellStyle name="20% - Énfasis2 6 2 2 5" xfId="5137" xr:uid="{00000000-0005-0000-0000-000074020000}"/>
    <cellStyle name="20% - Énfasis2 6 2 3" xfId="1099" xr:uid="{00000000-0005-0000-0000-000075020000}"/>
    <cellStyle name="20% - Énfasis2 6 2 3 2" xfId="2723" xr:uid="{00000000-0005-0000-0000-000076020000}"/>
    <cellStyle name="20% - Énfasis2 6 2 3 3" xfId="4347" xr:uid="{00000000-0005-0000-0000-000077020000}"/>
    <cellStyle name="20% - Énfasis2 6 2 3 4" xfId="5139" xr:uid="{00000000-0005-0000-0000-000078020000}"/>
    <cellStyle name="20% - Énfasis2 6 2 4" xfId="1911" xr:uid="{00000000-0005-0000-0000-000079020000}"/>
    <cellStyle name="20% - Énfasis2 6 2 5" xfId="3535" xr:uid="{00000000-0005-0000-0000-00007A020000}"/>
    <cellStyle name="20% - Énfasis2 6 2 6" xfId="5136" xr:uid="{00000000-0005-0000-0000-00007B020000}"/>
    <cellStyle name="20% - Énfasis2 6 3" xfId="412" xr:uid="{00000000-0005-0000-0000-00007C020000}"/>
    <cellStyle name="20% - Énfasis2 6 3 2" xfId="818" xr:uid="{00000000-0005-0000-0000-00007D020000}"/>
    <cellStyle name="20% - Énfasis2 6 3 2 2" xfId="1630" xr:uid="{00000000-0005-0000-0000-00007E020000}"/>
    <cellStyle name="20% - Énfasis2 6 3 2 2 2" xfId="3254" xr:uid="{00000000-0005-0000-0000-00007F020000}"/>
    <cellStyle name="20% - Énfasis2 6 3 2 2 3" xfId="4878" xr:uid="{00000000-0005-0000-0000-000080020000}"/>
    <cellStyle name="20% - Énfasis2 6 3 2 2 4" xfId="5142" xr:uid="{00000000-0005-0000-0000-000081020000}"/>
    <cellStyle name="20% - Énfasis2 6 3 2 3" xfId="2442" xr:uid="{00000000-0005-0000-0000-000082020000}"/>
    <cellStyle name="20% - Énfasis2 6 3 2 4" xfId="4066" xr:uid="{00000000-0005-0000-0000-000083020000}"/>
    <cellStyle name="20% - Énfasis2 6 3 2 5" xfId="5141" xr:uid="{00000000-0005-0000-0000-000084020000}"/>
    <cellStyle name="20% - Énfasis2 6 3 3" xfId="1224" xr:uid="{00000000-0005-0000-0000-000085020000}"/>
    <cellStyle name="20% - Énfasis2 6 3 3 2" xfId="2848" xr:uid="{00000000-0005-0000-0000-000086020000}"/>
    <cellStyle name="20% - Énfasis2 6 3 3 3" xfId="4472" xr:uid="{00000000-0005-0000-0000-000087020000}"/>
    <cellStyle name="20% - Énfasis2 6 3 3 4" xfId="5143" xr:uid="{00000000-0005-0000-0000-000088020000}"/>
    <cellStyle name="20% - Énfasis2 6 3 4" xfId="2036" xr:uid="{00000000-0005-0000-0000-000089020000}"/>
    <cellStyle name="20% - Énfasis2 6 3 5" xfId="3660" xr:uid="{00000000-0005-0000-0000-00008A020000}"/>
    <cellStyle name="20% - Énfasis2 6 3 6" xfId="5140" xr:uid="{00000000-0005-0000-0000-00008B020000}"/>
    <cellStyle name="20% - Énfasis2 6 4" xfId="567" xr:uid="{00000000-0005-0000-0000-00008C020000}"/>
    <cellStyle name="20% - Énfasis2 6 4 2" xfId="1379" xr:uid="{00000000-0005-0000-0000-00008D020000}"/>
    <cellStyle name="20% - Énfasis2 6 4 2 2" xfId="3003" xr:uid="{00000000-0005-0000-0000-00008E020000}"/>
    <cellStyle name="20% - Énfasis2 6 4 2 3" xfId="4627" xr:uid="{00000000-0005-0000-0000-00008F020000}"/>
    <cellStyle name="20% - Énfasis2 6 4 2 4" xfId="5145" xr:uid="{00000000-0005-0000-0000-000090020000}"/>
    <cellStyle name="20% - Énfasis2 6 4 3" xfId="2191" xr:uid="{00000000-0005-0000-0000-000091020000}"/>
    <cellStyle name="20% - Énfasis2 6 4 4" xfId="3815" xr:uid="{00000000-0005-0000-0000-000092020000}"/>
    <cellStyle name="20% - Énfasis2 6 4 5" xfId="5144" xr:uid="{00000000-0005-0000-0000-000093020000}"/>
    <cellStyle name="20% - Énfasis2 6 5" xfId="973" xr:uid="{00000000-0005-0000-0000-000094020000}"/>
    <cellStyle name="20% - Énfasis2 6 5 2" xfId="2597" xr:uid="{00000000-0005-0000-0000-000095020000}"/>
    <cellStyle name="20% - Énfasis2 6 5 3" xfId="4221" xr:uid="{00000000-0005-0000-0000-000096020000}"/>
    <cellStyle name="20% - Énfasis2 6 5 4" xfId="5146" xr:uid="{00000000-0005-0000-0000-000097020000}"/>
    <cellStyle name="20% - Énfasis2 6 6" xfId="1785" xr:uid="{00000000-0005-0000-0000-000098020000}"/>
    <cellStyle name="20% - Énfasis2 6 7" xfId="3409" xr:uid="{00000000-0005-0000-0000-000099020000}"/>
    <cellStyle name="20% - Énfasis2 6 8" xfId="5135" xr:uid="{00000000-0005-0000-0000-00009A020000}"/>
    <cellStyle name="20% - Énfasis2 6 9" xfId="6629" xr:uid="{00000000-0005-0000-0000-00009B020000}"/>
    <cellStyle name="20% - Énfasis2 7" xfId="159" xr:uid="{00000000-0005-0000-0000-00009C020000}"/>
    <cellStyle name="20% - Énfasis2 7 2" xfId="288" xr:uid="{00000000-0005-0000-0000-00009D020000}"/>
    <cellStyle name="20% - Énfasis2 7 2 2" xfId="694" xr:uid="{00000000-0005-0000-0000-00009E020000}"/>
    <cellStyle name="20% - Énfasis2 7 2 2 2" xfId="1506" xr:uid="{00000000-0005-0000-0000-00009F020000}"/>
    <cellStyle name="20% - Énfasis2 7 2 2 2 2" xfId="3130" xr:uid="{00000000-0005-0000-0000-0000A0020000}"/>
    <cellStyle name="20% - Énfasis2 7 2 2 2 3" xfId="4754" xr:uid="{00000000-0005-0000-0000-0000A1020000}"/>
    <cellStyle name="20% - Énfasis2 7 2 2 2 4" xfId="5150" xr:uid="{00000000-0005-0000-0000-0000A2020000}"/>
    <cellStyle name="20% - Énfasis2 7 2 2 3" xfId="2318" xr:uid="{00000000-0005-0000-0000-0000A3020000}"/>
    <cellStyle name="20% - Énfasis2 7 2 2 4" xfId="3942" xr:uid="{00000000-0005-0000-0000-0000A4020000}"/>
    <cellStyle name="20% - Énfasis2 7 2 2 5" xfId="5149" xr:uid="{00000000-0005-0000-0000-0000A5020000}"/>
    <cellStyle name="20% - Énfasis2 7 2 3" xfId="1100" xr:uid="{00000000-0005-0000-0000-0000A6020000}"/>
    <cellStyle name="20% - Énfasis2 7 2 3 2" xfId="2724" xr:uid="{00000000-0005-0000-0000-0000A7020000}"/>
    <cellStyle name="20% - Énfasis2 7 2 3 3" xfId="4348" xr:uid="{00000000-0005-0000-0000-0000A8020000}"/>
    <cellStyle name="20% - Énfasis2 7 2 3 4" xfId="5151" xr:uid="{00000000-0005-0000-0000-0000A9020000}"/>
    <cellStyle name="20% - Énfasis2 7 2 4" xfId="1912" xr:uid="{00000000-0005-0000-0000-0000AA020000}"/>
    <cellStyle name="20% - Énfasis2 7 2 5" xfId="3536" xr:uid="{00000000-0005-0000-0000-0000AB020000}"/>
    <cellStyle name="20% - Énfasis2 7 2 6" xfId="5148" xr:uid="{00000000-0005-0000-0000-0000AC020000}"/>
    <cellStyle name="20% - Énfasis2 7 3" xfId="413" xr:uid="{00000000-0005-0000-0000-0000AD020000}"/>
    <cellStyle name="20% - Énfasis2 7 3 2" xfId="819" xr:uid="{00000000-0005-0000-0000-0000AE020000}"/>
    <cellStyle name="20% - Énfasis2 7 3 2 2" xfId="1631" xr:uid="{00000000-0005-0000-0000-0000AF020000}"/>
    <cellStyle name="20% - Énfasis2 7 3 2 2 2" xfId="3255" xr:uid="{00000000-0005-0000-0000-0000B0020000}"/>
    <cellStyle name="20% - Énfasis2 7 3 2 2 3" xfId="4879" xr:uid="{00000000-0005-0000-0000-0000B1020000}"/>
    <cellStyle name="20% - Énfasis2 7 3 2 2 4" xfId="5154" xr:uid="{00000000-0005-0000-0000-0000B2020000}"/>
    <cellStyle name="20% - Énfasis2 7 3 2 3" xfId="2443" xr:uid="{00000000-0005-0000-0000-0000B3020000}"/>
    <cellStyle name="20% - Énfasis2 7 3 2 4" xfId="4067" xr:uid="{00000000-0005-0000-0000-0000B4020000}"/>
    <cellStyle name="20% - Énfasis2 7 3 2 5" xfId="5153" xr:uid="{00000000-0005-0000-0000-0000B5020000}"/>
    <cellStyle name="20% - Énfasis2 7 3 3" xfId="1225" xr:uid="{00000000-0005-0000-0000-0000B6020000}"/>
    <cellStyle name="20% - Énfasis2 7 3 3 2" xfId="2849" xr:uid="{00000000-0005-0000-0000-0000B7020000}"/>
    <cellStyle name="20% - Énfasis2 7 3 3 3" xfId="4473" xr:uid="{00000000-0005-0000-0000-0000B8020000}"/>
    <cellStyle name="20% - Énfasis2 7 3 3 4" xfId="5155" xr:uid="{00000000-0005-0000-0000-0000B9020000}"/>
    <cellStyle name="20% - Énfasis2 7 3 4" xfId="2037" xr:uid="{00000000-0005-0000-0000-0000BA020000}"/>
    <cellStyle name="20% - Énfasis2 7 3 5" xfId="3661" xr:uid="{00000000-0005-0000-0000-0000BB020000}"/>
    <cellStyle name="20% - Énfasis2 7 3 6" xfId="5152" xr:uid="{00000000-0005-0000-0000-0000BC020000}"/>
    <cellStyle name="20% - Énfasis2 7 4" xfId="568" xr:uid="{00000000-0005-0000-0000-0000BD020000}"/>
    <cellStyle name="20% - Énfasis2 7 4 2" xfId="1380" xr:uid="{00000000-0005-0000-0000-0000BE020000}"/>
    <cellStyle name="20% - Énfasis2 7 4 2 2" xfId="3004" xr:uid="{00000000-0005-0000-0000-0000BF020000}"/>
    <cellStyle name="20% - Énfasis2 7 4 2 3" xfId="4628" xr:uid="{00000000-0005-0000-0000-0000C0020000}"/>
    <cellStyle name="20% - Énfasis2 7 4 2 4" xfId="5157" xr:uid="{00000000-0005-0000-0000-0000C1020000}"/>
    <cellStyle name="20% - Énfasis2 7 4 3" xfId="2192" xr:uid="{00000000-0005-0000-0000-0000C2020000}"/>
    <cellStyle name="20% - Énfasis2 7 4 4" xfId="3816" xr:uid="{00000000-0005-0000-0000-0000C3020000}"/>
    <cellStyle name="20% - Énfasis2 7 4 5" xfId="5156" xr:uid="{00000000-0005-0000-0000-0000C4020000}"/>
    <cellStyle name="20% - Énfasis2 7 5" xfId="974" xr:uid="{00000000-0005-0000-0000-0000C5020000}"/>
    <cellStyle name="20% - Énfasis2 7 5 2" xfId="2598" xr:uid="{00000000-0005-0000-0000-0000C6020000}"/>
    <cellStyle name="20% - Énfasis2 7 5 3" xfId="4222" xr:uid="{00000000-0005-0000-0000-0000C7020000}"/>
    <cellStyle name="20% - Énfasis2 7 5 4" xfId="5158" xr:uid="{00000000-0005-0000-0000-0000C8020000}"/>
    <cellStyle name="20% - Énfasis2 7 6" xfId="1786" xr:uid="{00000000-0005-0000-0000-0000C9020000}"/>
    <cellStyle name="20% - Énfasis2 7 7" xfId="3410" xr:uid="{00000000-0005-0000-0000-0000CA020000}"/>
    <cellStyle name="20% - Énfasis2 7 8" xfId="5147" xr:uid="{00000000-0005-0000-0000-0000CB020000}"/>
    <cellStyle name="20% - Énfasis2 7 9" xfId="6630" xr:uid="{00000000-0005-0000-0000-0000CC020000}"/>
    <cellStyle name="20% - Énfasis2 8" xfId="160" xr:uid="{00000000-0005-0000-0000-0000CD020000}"/>
    <cellStyle name="20% - Énfasis2 8 2" xfId="289" xr:uid="{00000000-0005-0000-0000-0000CE020000}"/>
    <cellStyle name="20% - Énfasis2 8 2 2" xfId="695" xr:uid="{00000000-0005-0000-0000-0000CF020000}"/>
    <cellStyle name="20% - Énfasis2 8 2 2 2" xfId="1507" xr:uid="{00000000-0005-0000-0000-0000D0020000}"/>
    <cellStyle name="20% - Énfasis2 8 2 2 2 2" xfId="3131" xr:uid="{00000000-0005-0000-0000-0000D1020000}"/>
    <cellStyle name="20% - Énfasis2 8 2 2 2 3" xfId="4755" xr:uid="{00000000-0005-0000-0000-0000D2020000}"/>
    <cellStyle name="20% - Énfasis2 8 2 2 2 4" xfId="5162" xr:uid="{00000000-0005-0000-0000-0000D3020000}"/>
    <cellStyle name="20% - Énfasis2 8 2 2 3" xfId="2319" xr:uid="{00000000-0005-0000-0000-0000D4020000}"/>
    <cellStyle name="20% - Énfasis2 8 2 2 4" xfId="3943" xr:uid="{00000000-0005-0000-0000-0000D5020000}"/>
    <cellStyle name="20% - Énfasis2 8 2 2 5" xfId="5161" xr:uid="{00000000-0005-0000-0000-0000D6020000}"/>
    <cellStyle name="20% - Énfasis2 8 2 3" xfId="1101" xr:uid="{00000000-0005-0000-0000-0000D7020000}"/>
    <cellStyle name="20% - Énfasis2 8 2 3 2" xfId="2725" xr:uid="{00000000-0005-0000-0000-0000D8020000}"/>
    <cellStyle name="20% - Énfasis2 8 2 3 3" xfId="4349" xr:uid="{00000000-0005-0000-0000-0000D9020000}"/>
    <cellStyle name="20% - Énfasis2 8 2 3 4" xfId="5163" xr:uid="{00000000-0005-0000-0000-0000DA020000}"/>
    <cellStyle name="20% - Énfasis2 8 2 4" xfId="1913" xr:uid="{00000000-0005-0000-0000-0000DB020000}"/>
    <cellStyle name="20% - Énfasis2 8 2 5" xfId="3537" xr:uid="{00000000-0005-0000-0000-0000DC020000}"/>
    <cellStyle name="20% - Énfasis2 8 2 6" xfId="5160" xr:uid="{00000000-0005-0000-0000-0000DD020000}"/>
    <cellStyle name="20% - Énfasis2 8 3" xfId="414" xr:uid="{00000000-0005-0000-0000-0000DE020000}"/>
    <cellStyle name="20% - Énfasis2 8 3 2" xfId="820" xr:uid="{00000000-0005-0000-0000-0000DF020000}"/>
    <cellStyle name="20% - Énfasis2 8 3 2 2" xfId="1632" xr:uid="{00000000-0005-0000-0000-0000E0020000}"/>
    <cellStyle name="20% - Énfasis2 8 3 2 2 2" xfId="3256" xr:uid="{00000000-0005-0000-0000-0000E1020000}"/>
    <cellStyle name="20% - Énfasis2 8 3 2 2 3" xfId="4880" xr:uid="{00000000-0005-0000-0000-0000E2020000}"/>
    <cellStyle name="20% - Énfasis2 8 3 2 2 4" xfId="5166" xr:uid="{00000000-0005-0000-0000-0000E3020000}"/>
    <cellStyle name="20% - Énfasis2 8 3 2 3" xfId="2444" xr:uid="{00000000-0005-0000-0000-0000E4020000}"/>
    <cellStyle name="20% - Énfasis2 8 3 2 4" xfId="4068" xr:uid="{00000000-0005-0000-0000-0000E5020000}"/>
    <cellStyle name="20% - Énfasis2 8 3 2 5" xfId="5165" xr:uid="{00000000-0005-0000-0000-0000E6020000}"/>
    <cellStyle name="20% - Énfasis2 8 3 3" xfId="1226" xr:uid="{00000000-0005-0000-0000-0000E7020000}"/>
    <cellStyle name="20% - Énfasis2 8 3 3 2" xfId="2850" xr:uid="{00000000-0005-0000-0000-0000E8020000}"/>
    <cellStyle name="20% - Énfasis2 8 3 3 3" xfId="4474" xr:uid="{00000000-0005-0000-0000-0000E9020000}"/>
    <cellStyle name="20% - Énfasis2 8 3 3 4" xfId="5167" xr:uid="{00000000-0005-0000-0000-0000EA020000}"/>
    <cellStyle name="20% - Énfasis2 8 3 4" xfId="2038" xr:uid="{00000000-0005-0000-0000-0000EB020000}"/>
    <cellStyle name="20% - Énfasis2 8 3 5" xfId="3662" xr:uid="{00000000-0005-0000-0000-0000EC020000}"/>
    <cellStyle name="20% - Énfasis2 8 3 6" xfId="5164" xr:uid="{00000000-0005-0000-0000-0000ED020000}"/>
    <cellStyle name="20% - Énfasis2 8 4" xfId="569" xr:uid="{00000000-0005-0000-0000-0000EE020000}"/>
    <cellStyle name="20% - Énfasis2 8 4 2" xfId="1381" xr:uid="{00000000-0005-0000-0000-0000EF020000}"/>
    <cellStyle name="20% - Énfasis2 8 4 2 2" xfId="3005" xr:uid="{00000000-0005-0000-0000-0000F0020000}"/>
    <cellStyle name="20% - Énfasis2 8 4 2 3" xfId="4629" xr:uid="{00000000-0005-0000-0000-0000F1020000}"/>
    <cellStyle name="20% - Énfasis2 8 4 2 4" xfId="5169" xr:uid="{00000000-0005-0000-0000-0000F2020000}"/>
    <cellStyle name="20% - Énfasis2 8 4 3" xfId="2193" xr:uid="{00000000-0005-0000-0000-0000F3020000}"/>
    <cellStyle name="20% - Énfasis2 8 4 4" xfId="3817" xr:uid="{00000000-0005-0000-0000-0000F4020000}"/>
    <cellStyle name="20% - Énfasis2 8 4 5" xfId="5168" xr:uid="{00000000-0005-0000-0000-0000F5020000}"/>
    <cellStyle name="20% - Énfasis2 8 5" xfId="975" xr:uid="{00000000-0005-0000-0000-0000F6020000}"/>
    <cellStyle name="20% - Énfasis2 8 5 2" xfId="2599" xr:uid="{00000000-0005-0000-0000-0000F7020000}"/>
    <cellStyle name="20% - Énfasis2 8 5 3" xfId="4223" xr:uid="{00000000-0005-0000-0000-0000F8020000}"/>
    <cellStyle name="20% - Énfasis2 8 5 4" xfId="5170" xr:uid="{00000000-0005-0000-0000-0000F9020000}"/>
    <cellStyle name="20% - Énfasis2 8 6" xfId="1787" xr:uid="{00000000-0005-0000-0000-0000FA020000}"/>
    <cellStyle name="20% - Énfasis2 8 7" xfId="3411" xr:uid="{00000000-0005-0000-0000-0000FB020000}"/>
    <cellStyle name="20% - Énfasis2 8 8" xfId="5159" xr:uid="{00000000-0005-0000-0000-0000FC020000}"/>
    <cellStyle name="20% - Énfasis2 8 9" xfId="6631" xr:uid="{00000000-0005-0000-0000-0000FD020000}"/>
    <cellStyle name="20% - Énfasis2 9" xfId="265" xr:uid="{00000000-0005-0000-0000-0000FE020000}"/>
    <cellStyle name="20% - Énfasis2 9 2" xfId="672" xr:uid="{00000000-0005-0000-0000-0000FF020000}"/>
    <cellStyle name="20% - Énfasis2 9 2 2" xfId="1484" xr:uid="{00000000-0005-0000-0000-000000030000}"/>
    <cellStyle name="20% - Énfasis2 9 2 2 2" xfId="3108" xr:uid="{00000000-0005-0000-0000-000001030000}"/>
    <cellStyle name="20% - Énfasis2 9 2 2 3" xfId="4732" xr:uid="{00000000-0005-0000-0000-000002030000}"/>
    <cellStyle name="20% - Énfasis2 9 2 2 4" xfId="5173" xr:uid="{00000000-0005-0000-0000-000003030000}"/>
    <cellStyle name="20% - Énfasis2 9 2 3" xfId="2296" xr:uid="{00000000-0005-0000-0000-000004030000}"/>
    <cellStyle name="20% - Énfasis2 9 2 4" xfId="3920" xr:uid="{00000000-0005-0000-0000-000005030000}"/>
    <cellStyle name="20% - Énfasis2 9 2 5" xfId="5172" xr:uid="{00000000-0005-0000-0000-000006030000}"/>
    <cellStyle name="20% - Énfasis2 9 3" xfId="1078" xr:uid="{00000000-0005-0000-0000-000007030000}"/>
    <cellStyle name="20% - Énfasis2 9 3 2" xfId="2702" xr:uid="{00000000-0005-0000-0000-000008030000}"/>
    <cellStyle name="20% - Énfasis2 9 3 3" xfId="4326" xr:uid="{00000000-0005-0000-0000-000009030000}"/>
    <cellStyle name="20% - Énfasis2 9 3 4" xfId="5174" xr:uid="{00000000-0005-0000-0000-00000A030000}"/>
    <cellStyle name="20% - Énfasis2 9 4" xfId="1890" xr:uid="{00000000-0005-0000-0000-00000B030000}"/>
    <cellStyle name="20% - Énfasis2 9 5" xfId="3514" xr:uid="{00000000-0005-0000-0000-00000C030000}"/>
    <cellStyle name="20% - Énfasis2 9 6" xfId="5171" xr:uid="{00000000-0005-0000-0000-00000D030000}"/>
    <cellStyle name="20% - Énfasis3" xfId="104" builtinId="38" customBuiltin="1"/>
    <cellStyle name="20% - Énfasis3 10" xfId="393" xr:uid="{00000000-0005-0000-0000-00000F030000}"/>
    <cellStyle name="20% - Énfasis3 10 2" xfId="799" xr:uid="{00000000-0005-0000-0000-000010030000}"/>
    <cellStyle name="20% - Énfasis3 10 2 2" xfId="1611" xr:uid="{00000000-0005-0000-0000-000011030000}"/>
    <cellStyle name="20% - Énfasis3 10 2 2 2" xfId="3235" xr:uid="{00000000-0005-0000-0000-000012030000}"/>
    <cellStyle name="20% - Énfasis3 10 2 2 3" xfId="4859" xr:uid="{00000000-0005-0000-0000-000013030000}"/>
    <cellStyle name="20% - Énfasis3 10 2 2 4" xfId="5177" xr:uid="{00000000-0005-0000-0000-000014030000}"/>
    <cellStyle name="20% - Énfasis3 10 2 3" xfId="2423" xr:uid="{00000000-0005-0000-0000-000015030000}"/>
    <cellStyle name="20% - Énfasis3 10 2 4" xfId="4047" xr:uid="{00000000-0005-0000-0000-000016030000}"/>
    <cellStyle name="20% - Énfasis3 10 2 5" xfId="5176" xr:uid="{00000000-0005-0000-0000-000017030000}"/>
    <cellStyle name="20% - Énfasis3 10 3" xfId="1205" xr:uid="{00000000-0005-0000-0000-000018030000}"/>
    <cellStyle name="20% - Énfasis3 10 3 2" xfId="2829" xr:uid="{00000000-0005-0000-0000-000019030000}"/>
    <cellStyle name="20% - Énfasis3 10 3 3" xfId="4453" xr:uid="{00000000-0005-0000-0000-00001A030000}"/>
    <cellStyle name="20% - Énfasis3 10 3 4" xfId="5178" xr:uid="{00000000-0005-0000-0000-00001B030000}"/>
    <cellStyle name="20% - Énfasis3 10 4" xfId="2017" xr:uid="{00000000-0005-0000-0000-00001C030000}"/>
    <cellStyle name="20% - Énfasis3 10 5" xfId="3641" xr:uid="{00000000-0005-0000-0000-00001D030000}"/>
    <cellStyle name="20% - Énfasis3 10 6" xfId="5175" xr:uid="{00000000-0005-0000-0000-00001E030000}"/>
    <cellStyle name="20% - Énfasis3 11" xfId="532" xr:uid="{00000000-0005-0000-0000-00001F030000}"/>
    <cellStyle name="20% - Énfasis3 11 2" xfId="1344" xr:uid="{00000000-0005-0000-0000-000020030000}"/>
    <cellStyle name="20% - Énfasis3 11 2 2" xfId="2968" xr:uid="{00000000-0005-0000-0000-000021030000}"/>
    <cellStyle name="20% - Énfasis3 11 2 3" xfId="4592" xr:uid="{00000000-0005-0000-0000-000022030000}"/>
    <cellStyle name="20% - Énfasis3 11 2 4" xfId="5180" xr:uid="{00000000-0005-0000-0000-000023030000}"/>
    <cellStyle name="20% - Énfasis3 11 3" xfId="2156" xr:uid="{00000000-0005-0000-0000-000024030000}"/>
    <cellStyle name="20% - Énfasis3 11 4" xfId="3780" xr:uid="{00000000-0005-0000-0000-000025030000}"/>
    <cellStyle name="20% - Énfasis3 11 5" xfId="5179" xr:uid="{00000000-0005-0000-0000-000026030000}"/>
    <cellStyle name="20% - Énfasis3 12" xfId="938" xr:uid="{00000000-0005-0000-0000-000027030000}"/>
    <cellStyle name="20% - Énfasis3 12 2" xfId="2562" xr:uid="{00000000-0005-0000-0000-000028030000}"/>
    <cellStyle name="20% - Énfasis3 12 3" xfId="4186" xr:uid="{00000000-0005-0000-0000-000029030000}"/>
    <cellStyle name="20% - Énfasis3 12 4" xfId="5181" xr:uid="{00000000-0005-0000-0000-00002A030000}"/>
    <cellStyle name="20% - Énfasis3 13" xfId="1750" xr:uid="{00000000-0005-0000-0000-00002B030000}"/>
    <cellStyle name="20% - Énfasis3 14" xfId="3374" xr:uid="{00000000-0005-0000-0000-00002C030000}"/>
    <cellStyle name="20% - Énfasis3 15" xfId="6610" xr:uid="{00000000-0005-0000-0000-00002D030000}"/>
    <cellStyle name="20% - Énfasis3 2" xfId="161" xr:uid="{00000000-0005-0000-0000-00002E030000}"/>
    <cellStyle name="20% - Énfasis3 2 2" xfId="290" xr:uid="{00000000-0005-0000-0000-00002F030000}"/>
    <cellStyle name="20% - Énfasis3 2 2 2" xfId="696" xr:uid="{00000000-0005-0000-0000-000030030000}"/>
    <cellStyle name="20% - Énfasis3 2 2 2 2" xfId="1508" xr:uid="{00000000-0005-0000-0000-000031030000}"/>
    <cellStyle name="20% - Énfasis3 2 2 2 2 2" xfId="3132" xr:uid="{00000000-0005-0000-0000-000032030000}"/>
    <cellStyle name="20% - Énfasis3 2 2 2 2 3" xfId="4756" xr:uid="{00000000-0005-0000-0000-000033030000}"/>
    <cellStyle name="20% - Énfasis3 2 2 2 2 4" xfId="5185" xr:uid="{00000000-0005-0000-0000-000034030000}"/>
    <cellStyle name="20% - Énfasis3 2 2 2 3" xfId="2320" xr:uid="{00000000-0005-0000-0000-000035030000}"/>
    <cellStyle name="20% - Énfasis3 2 2 2 4" xfId="3944" xr:uid="{00000000-0005-0000-0000-000036030000}"/>
    <cellStyle name="20% - Énfasis3 2 2 2 5" xfId="5184" xr:uid="{00000000-0005-0000-0000-000037030000}"/>
    <cellStyle name="20% - Énfasis3 2 2 3" xfId="1102" xr:uid="{00000000-0005-0000-0000-000038030000}"/>
    <cellStyle name="20% - Énfasis3 2 2 3 2" xfId="2726" xr:uid="{00000000-0005-0000-0000-000039030000}"/>
    <cellStyle name="20% - Énfasis3 2 2 3 3" xfId="4350" xr:uid="{00000000-0005-0000-0000-00003A030000}"/>
    <cellStyle name="20% - Énfasis3 2 2 3 4" xfId="5186" xr:uid="{00000000-0005-0000-0000-00003B030000}"/>
    <cellStyle name="20% - Énfasis3 2 2 4" xfId="1914" xr:uid="{00000000-0005-0000-0000-00003C030000}"/>
    <cellStyle name="20% - Énfasis3 2 2 5" xfId="3538" xr:uid="{00000000-0005-0000-0000-00003D030000}"/>
    <cellStyle name="20% - Énfasis3 2 2 6" xfId="5183" xr:uid="{00000000-0005-0000-0000-00003E030000}"/>
    <cellStyle name="20% - Énfasis3 2 3" xfId="415" xr:uid="{00000000-0005-0000-0000-00003F030000}"/>
    <cellStyle name="20% - Énfasis3 2 3 2" xfId="821" xr:uid="{00000000-0005-0000-0000-000040030000}"/>
    <cellStyle name="20% - Énfasis3 2 3 2 2" xfId="1633" xr:uid="{00000000-0005-0000-0000-000041030000}"/>
    <cellStyle name="20% - Énfasis3 2 3 2 2 2" xfId="3257" xr:uid="{00000000-0005-0000-0000-000042030000}"/>
    <cellStyle name="20% - Énfasis3 2 3 2 2 3" xfId="4881" xr:uid="{00000000-0005-0000-0000-000043030000}"/>
    <cellStyle name="20% - Énfasis3 2 3 2 2 4" xfId="5189" xr:uid="{00000000-0005-0000-0000-000044030000}"/>
    <cellStyle name="20% - Énfasis3 2 3 2 3" xfId="2445" xr:uid="{00000000-0005-0000-0000-000045030000}"/>
    <cellStyle name="20% - Énfasis3 2 3 2 4" xfId="4069" xr:uid="{00000000-0005-0000-0000-000046030000}"/>
    <cellStyle name="20% - Énfasis3 2 3 2 5" xfId="5188" xr:uid="{00000000-0005-0000-0000-000047030000}"/>
    <cellStyle name="20% - Énfasis3 2 3 3" xfId="1227" xr:uid="{00000000-0005-0000-0000-000048030000}"/>
    <cellStyle name="20% - Énfasis3 2 3 3 2" xfId="2851" xr:uid="{00000000-0005-0000-0000-000049030000}"/>
    <cellStyle name="20% - Énfasis3 2 3 3 3" xfId="4475" xr:uid="{00000000-0005-0000-0000-00004A030000}"/>
    <cellStyle name="20% - Énfasis3 2 3 3 4" xfId="5190" xr:uid="{00000000-0005-0000-0000-00004B030000}"/>
    <cellStyle name="20% - Énfasis3 2 3 4" xfId="2039" xr:uid="{00000000-0005-0000-0000-00004C030000}"/>
    <cellStyle name="20% - Énfasis3 2 3 5" xfId="3663" xr:uid="{00000000-0005-0000-0000-00004D030000}"/>
    <cellStyle name="20% - Énfasis3 2 3 6" xfId="5187" xr:uid="{00000000-0005-0000-0000-00004E030000}"/>
    <cellStyle name="20% - Énfasis3 2 4" xfId="570" xr:uid="{00000000-0005-0000-0000-00004F030000}"/>
    <cellStyle name="20% - Énfasis3 2 4 2" xfId="1382" xr:uid="{00000000-0005-0000-0000-000050030000}"/>
    <cellStyle name="20% - Énfasis3 2 4 2 2" xfId="3006" xr:uid="{00000000-0005-0000-0000-000051030000}"/>
    <cellStyle name="20% - Énfasis3 2 4 2 3" xfId="4630" xr:uid="{00000000-0005-0000-0000-000052030000}"/>
    <cellStyle name="20% - Énfasis3 2 4 2 4" xfId="5192" xr:uid="{00000000-0005-0000-0000-000053030000}"/>
    <cellStyle name="20% - Énfasis3 2 4 3" xfId="2194" xr:uid="{00000000-0005-0000-0000-000054030000}"/>
    <cellStyle name="20% - Énfasis3 2 4 4" xfId="3818" xr:uid="{00000000-0005-0000-0000-000055030000}"/>
    <cellStyle name="20% - Énfasis3 2 4 5" xfId="5191" xr:uid="{00000000-0005-0000-0000-000056030000}"/>
    <cellStyle name="20% - Énfasis3 2 5" xfId="976" xr:uid="{00000000-0005-0000-0000-000057030000}"/>
    <cellStyle name="20% - Énfasis3 2 5 2" xfId="2600" xr:uid="{00000000-0005-0000-0000-000058030000}"/>
    <cellStyle name="20% - Énfasis3 2 5 3" xfId="4224" xr:uid="{00000000-0005-0000-0000-000059030000}"/>
    <cellStyle name="20% - Énfasis3 2 5 4" xfId="5193" xr:uid="{00000000-0005-0000-0000-00005A030000}"/>
    <cellStyle name="20% - Énfasis3 2 6" xfId="1788" xr:uid="{00000000-0005-0000-0000-00005B030000}"/>
    <cellStyle name="20% - Énfasis3 2 7" xfId="3412" xr:uid="{00000000-0005-0000-0000-00005C030000}"/>
    <cellStyle name="20% - Énfasis3 2 8" xfId="5182" xr:uid="{00000000-0005-0000-0000-00005D030000}"/>
    <cellStyle name="20% - Énfasis3 2 9" xfId="6632" xr:uid="{00000000-0005-0000-0000-00005E030000}"/>
    <cellStyle name="20% - Énfasis3 3" xfId="162" xr:uid="{00000000-0005-0000-0000-00005F030000}"/>
    <cellStyle name="20% - Énfasis3 3 2" xfId="291" xr:uid="{00000000-0005-0000-0000-000060030000}"/>
    <cellStyle name="20% - Énfasis3 3 2 2" xfId="697" xr:uid="{00000000-0005-0000-0000-000061030000}"/>
    <cellStyle name="20% - Énfasis3 3 2 2 2" xfId="1509" xr:uid="{00000000-0005-0000-0000-000062030000}"/>
    <cellStyle name="20% - Énfasis3 3 2 2 2 2" xfId="3133" xr:uid="{00000000-0005-0000-0000-000063030000}"/>
    <cellStyle name="20% - Énfasis3 3 2 2 2 3" xfId="4757" xr:uid="{00000000-0005-0000-0000-000064030000}"/>
    <cellStyle name="20% - Énfasis3 3 2 2 2 4" xfId="5197" xr:uid="{00000000-0005-0000-0000-000065030000}"/>
    <cellStyle name="20% - Énfasis3 3 2 2 3" xfId="2321" xr:uid="{00000000-0005-0000-0000-000066030000}"/>
    <cellStyle name="20% - Énfasis3 3 2 2 4" xfId="3945" xr:uid="{00000000-0005-0000-0000-000067030000}"/>
    <cellStyle name="20% - Énfasis3 3 2 2 5" xfId="5196" xr:uid="{00000000-0005-0000-0000-000068030000}"/>
    <cellStyle name="20% - Énfasis3 3 2 3" xfId="1103" xr:uid="{00000000-0005-0000-0000-000069030000}"/>
    <cellStyle name="20% - Énfasis3 3 2 3 2" xfId="2727" xr:uid="{00000000-0005-0000-0000-00006A030000}"/>
    <cellStyle name="20% - Énfasis3 3 2 3 3" xfId="4351" xr:uid="{00000000-0005-0000-0000-00006B030000}"/>
    <cellStyle name="20% - Énfasis3 3 2 3 4" xfId="5198" xr:uid="{00000000-0005-0000-0000-00006C030000}"/>
    <cellStyle name="20% - Énfasis3 3 2 4" xfId="1915" xr:uid="{00000000-0005-0000-0000-00006D030000}"/>
    <cellStyle name="20% - Énfasis3 3 2 5" xfId="3539" xr:uid="{00000000-0005-0000-0000-00006E030000}"/>
    <cellStyle name="20% - Énfasis3 3 2 6" xfId="5195" xr:uid="{00000000-0005-0000-0000-00006F030000}"/>
    <cellStyle name="20% - Énfasis3 3 3" xfId="416" xr:uid="{00000000-0005-0000-0000-000070030000}"/>
    <cellStyle name="20% - Énfasis3 3 3 2" xfId="822" xr:uid="{00000000-0005-0000-0000-000071030000}"/>
    <cellStyle name="20% - Énfasis3 3 3 2 2" xfId="1634" xr:uid="{00000000-0005-0000-0000-000072030000}"/>
    <cellStyle name="20% - Énfasis3 3 3 2 2 2" xfId="3258" xr:uid="{00000000-0005-0000-0000-000073030000}"/>
    <cellStyle name="20% - Énfasis3 3 3 2 2 3" xfId="4882" xr:uid="{00000000-0005-0000-0000-000074030000}"/>
    <cellStyle name="20% - Énfasis3 3 3 2 2 4" xfId="5201" xr:uid="{00000000-0005-0000-0000-000075030000}"/>
    <cellStyle name="20% - Énfasis3 3 3 2 3" xfId="2446" xr:uid="{00000000-0005-0000-0000-000076030000}"/>
    <cellStyle name="20% - Énfasis3 3 3 2 4" xfId="4070" xr:uid="{00000000-0005-0000-0000-000077030000}"/>
    <cellStyle name="20% - Énfasis3 3 3 2 5" xfId="5200" xr:uid="{00000000-0005-0000-0000-000078030000}"/>
    <cellStyle name="20% - Énfasis3 3 3 3" xfId="1228" xr:uid="{00000000-0005-0000-0000-000079030000}"/>
    <cellStyle name="20% - Énfasis3 3 3 3 2" xfId="2852" xr:uid="{00000000-0005-0000-0000-00007A030000}"/>
    <cellStyle name="20% - Énfasis3 3 3 3 3" xfId="4476" xr:uid="{00000000-0005-0000-0000-00007B030000}"/>
    <cellStyle name="20% - Énfasis3 3 3 3 4" xfId="5202" xr:uid="{00000000-0005-0000-0000-00007C030000}"/>
    <cellStyle name="20% - Énfasis3 3 3 4" xfId="2040" xr:uid="{00000000-0005-0000-0000-00007D030000}"/>
    <cellStyle name="20% - Énfasis3 3 3 5" xfId="3664" xr:uid="{00000000-0005-0000-0000-00007E030000}"/>
    <cellStyle name="20% - Énfasis3 3 3 6" xfId="5199" xr:uid="{00000000-0005-0000-0000-00007F030000}"/>
    <cellStyle name="20% - Énfasis3 3 4" xfId="571" xr:uid="{00000000-0005-0000-0000-000080030000}"/>
    <cellStyle name="20% - Énfasis3 3 4 2" xfId="1383" xr:uid="{00000000-0005-0000-0000-000081030000}"/>
    <cellStyle name="20% - Énfasis3 3 4 2 2" xfId="3007" xr:uid="{00000000-0005-0000-0000-000082030000}"/>
    <cellStyle name="20% - Énfasis3 3 4 2 3" xfId="4631" xr:uid="{00000000-0005-0000-0000-000083030000}"/>
    <cellStyle name="20% - Énfasis3 3 4 2 4" xfId="5204" xr:uid="{00000000-0005-0000-0000-000084030000}"/>
    <cellStyle name="20% - Énfasis3 3 4 3" xfId="2195" xr:uid="{00000000-0005-0000-0000-000085030000}"/>
    <cellStyle name="20% - Énfasis3 3 4 4" xfId="3819" xr:uid="{00000000-0005-0000-0000-000086030000}"/>
    <cellStyle name="20% - Énfasis3 3 4 5" xfId="5203" xr:uid="{00000000-0005-0000-0000-000087030000}"/>
    <cellStyle name="20% - Énfasis3 3 5" xfId="977" xr:uid="{00000000-0005-0000-0000-000088030000}"/>
    <cellStyle name="20% - Énfasis3 3 5 2" xfId="2601" xr:uid="{00000000-0005-0000-0000-000089030000}"/>
    <cellStyle name="20% - Énfasis3 3 5 3" xfId="4225" xr:uid="{00000000-0005-0000-0000-00008A030000}"/>
    <cellStyle name="20% - Énfasis3 3 5 4" xfId="5205" xr:uid="{00000000-0005-0000-0000-00008B030000}"/>
    <cellStyle name="20% - Énfasis3 3 6" xfId="1789" xr:uid="{00000000-0005-0000-0000-00008C030000}"/>
    <cellStyle name="20% - Énfasis3 3 7" xfId="3413" xr:uid="{00000000-0005-0000-0000-00008D030000}"/>
    <cellStyle name="20% - Énfasis3 3 8" xfId="5194" xr:uid="{00000000-0005-0000-0000-00008E030000}"/>
    <cellStyle name="20% - Énfasis3 3 9" xfId="6633" xr:uid="{00000000-0005-0000-0000-00008F030000}"/>
    <cellStyle name="20% - Énfasis3 4" xfId="163" xr:uid="{00000000-0005-0000-0000-000090030000}"/>
    <cellStyle name="20% - Énfasis3 4 2" xfId="292" xr:uid="{00000000-0005-0000-0000-000091030000}"/>
    <cellStyle name="20% - Énfasis3 4 2 2" xfId="698" xr:uid="{00000000-0005-0000-0000-000092030000}"/>
    <cellStyle name="20% - Énfasis3 4 2 2 2" xfId="1510" xr:uid="{00000000-0005-0000-0000-000093030000}"/>
    <cellStyle name="20% - Énfasis3 4 2 2 2 2" xfId="3134" xr:uid="{00000000-0005-0000-0000-000094030000}"/>
    <cellStyle name="20% - Énfasis3 4 2 2 2 3" xfId="4758" xr:uid="{00000000-0005-0000-0000-000095030000}"/>
    <cellStyle name="20% - Énfasis3 4 2 2 2 4" xfId="5209" xr:uid="{00000000-0005-0000-0000-000096030000}"/>
    <cellStyle name="20% - Énfasis3 4 2 2 3" xfId="2322" xr:uid="{00000000-0005-0000-0000-000097030000}"/>
    <cellStyle name="20% - Énfasis3 4 2 2 4" xfId="3946" xr:uid="{00000000-0005-0000-0000-000098030000}"/>
    <cellStyle name="20% - Énfasis3 4 2 2 5" xfId="5208" xr:uid="{00000000-0005-0000-0000-000099030000}"/>
    <cellStyle name="20% - Énfasis3 4 2 3" xfId="1104" xr:uid="{00000000-0005-0000-0000-00009A030000}"/>
    <cellStyle name="20% - Énfasis3 4 2 3 2" xfId="2728" xr:uid="{00000000-0005-0000-0000-00009B030000}"/>
    <cellStyle name="20% - Énfasis3 4 2 3 3" xfId="4352" xr:uid="{00000000-0005-0000-0000-00009C030000}"/>
    <cellStyle name="20% - Énfasis3 4 2 3 4" xfId="5210" xr:uid="{00000000-0005-0000-0000-00009D030000}"/>
    <cellStyle name="20% - Énfasis3 4 2 4" xfId="1916" xr:uid="{00000000-0005-0000-0000-00009E030000}"/>
    <cellStyle name="20% - Énfasis3 4 2 5" xfId="3540" xr:uid="{00000000-0005-0000-0000-00009F030000}"/>
    <cellStyle name="20% - Énfasis3 4 2 6" xfId="5207" xr:uid="{00000000-0005-0000-0000-0000A0030000}"/>
    <cellStyle name="20% - Énfasis3 4 3" xfId="417" xr:uid="{00000000-0005-0000-0000-0000A1030000}"/>
    <cellStyle name="20% - Énfasis3 4 3 2" xfId="823" xr:uid="{00000000-0005-0000-0000-0000A2030000}"/>
    <cellStyle name="20% - Énfasis3 4 3 2 2" xfId="1635" xr:uid="{00000000-0005-0000-0000-0000A3030000}"/>
    <cellStyle name="20% - Énfasis3 4 3 2 2 2" xfId="3259" xr:uid="{00000000-0005-0000-0000-0000A4030000}"/>
    <cellStyle name="20% - Énfasis3 4 3 2 2 3" xfId="4883" xr:uid="{00000000-0005-0000-0000-0000A5030000}"/>
    <cellStyle name="20% - Énfasis3 4 3 2 2 4" xfId="5213" xr:uid="{00000000-0005-0000-0000-0000A6030000}"/>
    <cellStyle name="20% - Énfasis3 4 3 2 3" xfId="2447" xr:uid="{00000000-0005-0000-0000-0000A7030000}"/>
    <cellStyle name="20% - Énfasis3 4 3 2 4" xfId="4071" xr:uid="{00000000-0005-0000-0000-0000A8030000}"/>
    <cellStyle name="20% - Énfasis3 4 3 2 5" xfId="5212" xr:uid="{00000000-0005-0000-0000-0000A9030000}"/>
    <cellStyle name="20% - Énfasis3 4 3 3" xfId="1229" xr:uid="{00000000-0005-0000-0000-0000AA030000}"/>
    <cellStyle name="20% - Énfasis3 4 3 3 2" xfId="2853" xr:uid="{00000000-0005-0000-0000-0000AB030000}"/>
    <cellStyle name="20% - Énfasis3 4 3 3 3" xfId="4477" xr:uid="{00000000-0005-0000-0000-0000AC030000}"/>
    <cellStyle name="20% - Énfasis3 4 3 3 4" xfId="5214" xr:uid="{00000000-0005-0000-0000-0000AD030000}"/>
    <cellStyle name="20% - Énfasis3 4 3 4" xfId="2041" xr:uid="{00000000-0005-0000-0000-0000AE030000}"/>
    <cellStyle name="20% - Énfasis3 4 3 5" xfId="3665" xr:uid="{00000000-0005-0000-0000-0000AF030000}"/>
    <cellStyle name="20% - Énfasis3 4 3 6" xfId="5211" xr:uid="{00000000-0005-0000-0000-0000B0030000}"/>
    <cellStyle name="20% - Énfasis3 4 4" xfId="572" xr:uid="{00000000-0005-0000-0000-0000B1030000}"/>
    <cellStyle name="20% - Énfasis3 4 4 2" xfId="1384" xr:uid="{00000000-0005-0000-0000-0000B2030000}"/>
    <cellStyle name="20% - Énfasis3 4 4 2 2" xfId="3008" xr:uid="{00000000-0005-0000-0000-0000B3030000}"/>
    <cellStyle name="20% - Énfasis3 4 4 2 3" xfId="4632" xr:uid="{00000000-0005-0000-0000-0000B4030000}"/>
    <cellStyle name="20% - Énfasis3 4 4 2 4" xfId="5216" xr:uid="{00000000-0005-0000-0000-0000B5030000}"/>
    <cellStyle name="20% - Énfasis3 4 4 3" xfId="2196" xr:uid="{00000000-0005-0000-0000-0000B6030000}"/>
    <cellStyle name="20% - Énfasis3 4 4 4" xfId="3820" xr:uid="{00000000-0005-0000-0000-0000B7030000}"/>
    <cellStyle name="20% - Énfasis3 4 4 5" xfId="5215" xr:uid="{00000000-0005-0000-0000-0000B8030000}"/>
    <cellStyle name="20% - Énfasis3 4 5" xfId="978" xr:uid="{00000000-0005-0000-0000-0000B9030000}"/>
    <cellStyle name="20% - Énfasis3 4 5 2" xfId="2602" xr:uid="{00000000-0005-0000-0000-0000BA030000}"/>
    <cellStyle name="20% - Énfasis3 4 5 3" xfId="4226" xr:uid="{00000000-0005-0000-0000-0000BB030000}"/>
    <cellStyle name="20% - Énfasis3 4 5 4" xfId="5217" xr:uid="{00000000-0005-0000-0000-0000BC030000}"/>
    <cellStyle name="20% - Énfasis3 4 6" xfId="1790" xr:uid="{00000000-0005-0000-0000-0000BD030000}"/>
    <cellStyle name="20% - Énfasis3 4 7" xfId="3414" xr:uid="{00000000-0005-0000-0000-0000BE030000}"/>
    <cellStyle name="20% - Énfasis3 4 8" xfId="5206" xr:uid="{00000000-0005-0000-0000-0000BF030000}"/>
    <cellStyle name="20% - Énfasis3 4 9" xfId="6634" xr:uid="{00000000-0005-0000-0000-0000C0030000}"/>
    <cellStyle name="20% - Énfasis3 5" xfId="164" xr:uid="{00000000-0005-0000-0000-0000C1030000}"/>
    <cellStyle name="20% - Énfasis3 5 2" xfId="293" xr:uid="{00000000-0005-0000-0000-0000C2030000}"/>
    <cellStyle name="20% - Énfasis3 5 2 2" xfId="699" xr:uid="{00000000-0005-0000-0000-0000C3030000}"/>
    <cellStyle name="20% - Énfasis3 5 2 2 2" xfId="1511" xr:uid="{00000000-0005-0000-0000-0000C4030000}"/>
    <cellStyle name="20% - Énfasis3 5 2 2 2 2" xfId="3135" xr:uid="{00000000-0005-0000-0000-0000C5030000}"/>
    <cellStyle name="20% - Énfasis3 5 2 2 2 3" xfId="4759" xr:uid="{00000000-0005-0000-0000-0000C6030000}"/>
    <cellStyle name="20% - Énfasis3 5 2 2 2 4" xfId="5221" xr:uid="{00000000-0005-0000-0000-0000C7030000}"/>
    <cellStyle name="20% - Énfasis3 5 2 2 3" xfId="2323" xr:uid="{00000000-0005-0000-0000-0000C8030000}"/>
    <cellStyle name="20% - Énfasis3 5 2 2 4" xfId="3947" xr:uid="{00000000-0005-0000-0000-0000C9030000}"/>
    <cellStyle name="20% - Énfasis3 5 2 2 5" xfId="5220" xr:uid="{00000000-0005-0000-0000-0000CA030000}"/>
    <cellStyle name="20% - Énfasis3 5 2 3" xfId="1105" xr:uid="{00000000-0005-0000-0000-0000CB030000}"/>
    <cellStyle name="20% - Énfasis3 5 2 3 2" xfId="2729" xr:uid="{00000000-0005-0000-0000-0000CC030000}"/>
    <cellStyle name="20% - Énfasis3 5 2 3 3" xfId="4353" xr:uid="{00000000-0005-0000-0000-0000CD030000}"/>
    <cellStyle name="20% - Énfasis3 5 2 3 4" xfId="5222" xr:uid="{00000000-0005-0000-0000-0000CE030000}"/>
    <cellStyle name="20% - Énfasis3 5 2 4" xfId="1917" xr:uid="{00000000-0005-0000-0000-0000CF030000}"/>
    <cellStyle name="20% - Énfasis3 5 2 5" xfId="3541" xr:uid="{00000000-0005-0000-0000-0000D0030000}"/>
    <cellStyle name="20% - Énfasis3 5 2 6" xfId="5219" xr:uid="{00000000-0005-0000-0000-0000D1030000}"/>
    <cellStyle name="20% - Énfasis3 5 3" xfId="418" xr:uid="{00000000-0005-0000-0000-0000D2030000}"/>
    <cellStyle name="20% - Énfasis3 5 3 2" xfId="824" xr:uid="{00000000-0005-0000-0000-0000D3030000}"/>
    <cellStyle name="20% - Énfasis3 5 3 2 2" xfId="1636" xr:uid="{00000000-0005-0000-0000-0000D4030000}"/>
    <cellStyle name="20% - Énfasis3 5 3 2 2 2" xfId="3260" xr:uid="{00000000-0005-0000-0000-0000D5030000}"/>
    <cellStyle name="20% - Énfasis3 5 3 2 2 3" xfId="4884" xr:uid="{00000000-0005-0000-0000-0000D6030000}"/>
    <cellStyle name="20% - Énfasis3 5 3 2 2 4" xfId="5225" xr:uid="{00000000-0005-0000-0000-0000D7030000}"/>
    <cellStyle name="20% - Énfasis3 5 3 2 3" xfId="2448" xr:uid="{00000000-0005-0000-0000-0000D8030000}"/>
    <cellStyle name="20% - Énfasis3 5 3 2 4" xfId="4072" xr:uid="{00000000-0005-0000-0000-0000D9030000}"/>
    <cellStyle name="20% - Énfasis3 5 3 2 5" xfId="5224" xr:uid="{00000000-0005-0000-0000-0000DA030000}"/>
    <cellStyle name="20% - Énfasis3 5 3 3" xfId="1230" xr:uid="{00000000-0005-0000-0000-0000DB030000}"/>
    <cellStyle name="20% - Énfasis3 5 3 3 2" xfId="2854" xr:uid="{00000000-0005-0000-0000-0000DC030000}"/>
    <cellStyle name="20% - Énfasis3 5 3 3 3" xfId="4478" xr:uid="{00000000-0005-0000-0000-0000DD030000}"/>
    <cellStyle name="20% - Énfasis3 5 3 3 4" xfId="5226" xr:uid="{00000000-0005-0000-0000-0000DE030000}"/>
    <cellStyle name="20% - Énfasis3 5 3 4" xfId="2042" xr:uid="{00000000-0005-0000-0000-0000DF030000}"/>
    <cellStyle name="20% - Énfasis3 5 3 5" xfId="3666" xr:uid="{00000000-0005-0000-0000-0000E0030000}"/>
    <cellStyle name="20% - Énfasis3 5 3 6" xfId="5223" xr:uid="{00000000-0005-0000-0000-0000E1030000}"/>
    <cellStyle name="20% - Énfasis3 5 4" xfId="573" xr:uid="{00000000-0005-0000-0000-0000E2030000}"/>
    <cellStyle name="20% - Énfasis3 5 4 2" xfId="1385" xr:uid="{00000000-0005-0000-0000-0000E3030000}"/>
    <cellStyle name="20% - Énfasis3 5 4 2 2" xfId="3009" xr:uid="{00000000-0005-0000-0000-0000E4030000}"/>
    <cellStyle name="20% - Énfasis3 5 4 2 3" xfId="4633" xr:uid="{00000000-0005-0000-0000-0000E5030000}"/>
    <cellStyle name="20% - Énfasis3 5 4 2 4" xfId="5228" xr:uid="{00000000-0005-0000-0000-0000E6030000}"/>
    <cellStyle name="20% - Énfasis3 5 4 3" xfId="2197" xr:uid="{00000000-0005-0000-0000-0000E7030000}"/>
    <cellStyle name="20% - Énfasis3 5 4 4" xfId="3821" xr:uid="{00000000-0005-0000-0000-0000E8030000}"/>
    <cellStyle name="20% - Énfasis3 5 4 5" xfId="5227" xr:uid="{00000000-0005-0000-0000-0000E9030000}"/>
    <cellStyle name="20% - Énfasis3 5 5" xfId="979" xr:uid="{00000000-0005-0000-0000-0000EA030000}"/>
    <cellStyle name="20% - Énfasis3 5 5 2" xfId="2603" xr:uid="{00000000-0005-0000-0000-0000EB030000}"/>
    <cellStyle name="20% - Énfasis3 5 5 3" xfId="4227" xr:uid="{00000000-0005-0000-0000-0000EC030000}"/>
    <cellStyle name="20% - Énfasis3 5 5 4" xfId="5229" xr:uid="{00000000-0005-0000-0000-0000ED030000}"/>
    <cellStyle name="20% - Énfasis3 5 6" xfId="1791" xr:uid="{00000000-0005-0000-0000-0000EE030000}"/>
    <cellStyle name="20% - Énfasis3 5 7" xfId="3415" xr:uid="{00000000-0005-0000-0000-0000EF030000}"/>
    <cellStyle name="20% - Énfasis3 5 8" xfId="5218" xr:uid="{00000000-0005-0000-0000-0000F0030000}"/>
    <cellStyle name="20% - Énfasis3 5 9" xfId="6635" xr:uid="{00000000-0005-0000-0000-0000F1030000}"/>
    <cellStyle name="20% - Énfasis3 6" xfId="165" xr:uid="{00000000-0005-0000-0000-0000F2030000}"/>
    <cellStyle name="20% - Énfasis3 6 2" xfId="294" xr:uid="{00000000-0005-0000-0000-0000F3030000}"/>
    <cellStyle name="20% - Énfasis3 6 2 2" xfId="700" xr:uid="{00000000-0005-0000-0000-0000F4030000}"/>
    <cellStyle name="20% - Énfasis3 6 2 2 2" xfId="1512" xr:uid="{00000000-0005-0000-0000-0000F5030000}"/>
    <cellStyle name="20% - Énfasis3 6 2 2 2 2" xfId="3136" xr:uid="{00000000-0005-0000-0000-0000F6030000}"/>
    <cellStyle name="20% - Énfasis3 6 2 2 2 3" xfId="4760" xr:uid="{00000000-0005-0000-0000-0000F7030000}"/>
    <cellStyle name="20% - Énfasis3 6 2 2 2 4" xfId="5233" xr:uid="{00000000-0005-0000-0000-0000F8030000}"/>
    <cellStyle name="20% - Énfasis3 6 2 2 3" xfId="2324" xr:uid="{00000000-0005-0000-0000-0000F9030000}"/>
    <cellStyle name="20% - Énfasis3 6 2 2 4" xfId="3948" xr:uid="{00000000-0005-0000-0000-0000FA030000}"/>
    <cellStyle name="20% - Énfasis3 6 2 2 5" xfId="5232" xr:uid="{00000000-0005-0000-0000-0000FB030000}"/>
    <cellStyle name="20% - Énfasis3 6 2 3" xfId="1106" xr:uid="{00000000-0005-0000-0000-0000FC030000}"/>
    <cellStyle name="20% - Énfasis3 6 2 3 2" xfId="2730" xr:uid="{00000000-0005-0000-0000-0000FD030000}"/>
    <cellStyle name="20% - Énfasis3 6 2 3 3" xfId="4354" xr:uid="{00000000-0005-0000-0000-0000FE030000}"/>
    <cellStyle name="20% - Énfasis3 6 2 3 4" xfId="5234" xr:uid="{00000000-0005-0000-0000-0000FF030000}"/>
    <cellStyle name="20% - Énfasis3 6 2 4" xfId="1918" xr:uid="{00000000-0005-0000-0000-000000040000}"/>
    <cellStyle name="20% - Énfasis3 6 2 5" xfId="3542" xr:uid="{00000000-0005-0000-0000-000001040000}"/>
    <cellStyle name="20% - Énfasis3 6 2 6" xfId="5231" xr:uid="{00000000-0005-0000-0000-000002040000}"/>
    <cellStyle name="20% - Énfasis3 6 3" xfId="419" xr:uid="{00000000-0005-0000-0000-000003040000}"/>
    <cellStyle name="20% - Énfasis3 6 3 2" xfId="825" xr:uid="{00000000-0005-0000-0000-000004040000}"/>
    <cellStyle name="20% - Énfasis3 6 3 2 2" xfId="1637" xr:uid="{00000000-0005-0000-0000-000005040000}"/>
    <cellStyle name="20% - Énfasis3 6 3 2 2 2" xfId="3261" xr:uid="{00000000-0005-0000-0000-000006040000}"/>
    <cellStyle name="20% - Énfasis3 6 3 2 2 3" xfId="4885" xr:uid="{00000000-0005-0000-0000-000007040000}"/>
    <cellStyle name="20% - Énfasis3 6 3 2 2 4" xfId="5237" xr:uid="{00000000-0005-0000-0000-000008040000}"/>
    <cellStyle name="20% - Énfasis3 6 3 2 3" xfId="2449" xr:uid="{00000000-0005-0000-0000-000009040000}"/>
    <cellStyle name="20% - Énfasis3 6 3 2 4" xfId="4073" xr:uid="{00000000-0005-0000-0000-00000A040000}"/>
    <cellStyle name="20% - Énfasis3 6 3 2 5" xfId="5236" xr:uid="{00000000-0005-0000-0000-00000B040000}"/>
    <cellStyle name="20% - Énfasis3 6 3 3" xfId="1231" xr:uid="{00000000-0005-0000-0000-00000C040000}"/>
    <cellStyle name="20% - Énfasis3 6 3 3 2" xfId="2855" xr:uid="{00000000-0005-0000-0000-00000D040000}"/>
    <cellStyle name="20% - Énfasis3 6 3 3 3" xfId="4479" xr:uid="{00000000-0005-0000-0000-00000E040000}"/>
    <cellStyle name="20% - Énfasis3 6 3 3 4" xfId="5238" xr:uid="{00000000-0005-0000-0000-00000F040000}"/>
    <cellStyle name="20% - Énfasis3 6 3 4" xfId="2043" xr:uid="{00000000-0005-0000-0000-000010040000}"/>
    <cellStyle name="20% - Énfasis3 6 3 5" xfId="3667" xr:uid="{00000000-0005-0000-0000-000011040000}"/>
    <cellStyle name="20% - Énfasis3 6 3 6" xfId="5235" xr:uid="{00000000-0005-0000-0000-000012040000}"/>
    <cellStyle name="20% - Énfasis3 6 4" xfId="574" xr:uid="{00000000-0005-0000-0000-000013040000}"/>
    <cellStyle name="20% - Énfasis3 6 4 2" xfId="1386" xr:uid="{00000000-0005-0000-0000-000014040000}"/>
    <cellStyle name="20% - Énfasis3 6 4 2 2" xfId="3010" xr:uid="{00000000-0005-0000-0000-000015040000}"/>
    <cellStyle name="20% - Énfasis3 6 4 2 3" xfId="4634" xr:uid="{00000000-0005-0000-0000-000016040000}"/>
    <cellStyle name="20% - Énfasis3 6 4 2 4" xfId="5240" xr:uid="{00000000-0005-0000-0000-000017040000}"/>
    <cellStyle name="20% - Énfasis3 6 4 3" xfId="2198" xr:uid="{00000000-0005-0000-0000-000018040000}"/>
    <cellStyle name="20% - Énfasis3 6 4 4" xfId="3822" xr:uid="{00000000-0005-0000-0000-000019040000}"/>
    <cellStyle name="20% - Énfasis3 6 4 5" xfId="5239" xr:uid="{00000000-0005-0000-0000-00001A040000}"/>
    <cellStyle name="20% - Énfasis3 6 5" xfId="980" xr:uid="{00000000-0005-0000-0000-00001B040000}"/>
    <cellStyle name="20% - Énfasis3 6 5 2" xfId="2604" xr:uid="{00000000-0005-0000-0000-00001C040000}"/>
    <cellStyle name="20% - Énfasis3 6 5 3" xfId="4228" xr:uid="{00000000-0005-0000-0000-00001D040000}"/>
    <cellStyle name="20% - Énfasis3 6 5 4" xfId="5241" xr:uid="{00000000-0005-0000-0000-00001E040000}"/>
    <cellStyle name="20% - Énfasis3 6 6" xfId="1792" xr:uid="{00000000-0005-0000-0000-00001F040000}"/>
    <cellStyle name="20% - Énfasis3 6 7" xfId="3416" xr:uid="{00000000-0005-0000-0000-000020040000}"/>
    <cellStyle name="20% - Énfasis3 6 8" xfId="5230" xr:uid="{00000000-0005-0000-0000-000021040000}"/>
    <cellStyle name="20% - Énfasis3 6 9" xfId="6636" xr:uid="{00000000-0005-0000-0000-000022040000}"/>
    <cellStyle name="20% - Énfasis3 7" xfId="166" xr:uid="{00000000-0005-0000-0000-000023040000}"/>
    <cellStyle name="20% - Énfasis3 7 2" xfId="295" xr:uid="{00000000-0005-0000-0000-000024040000}"/>
    <cellStyle name="20% - Énfasis3 7 2 2" xfId="701" xr:uid="{00000000-0005-0000-0000-000025040000}"/>
    <cellStyle name="20% - Énfasis3 7 2 2 2" xfId="1513" xr:uid="{00000000-0005-0000-0000-000026040000}"/>
    <cellStyle name="20% - Énfasis3 7 2 2 2 2" xfId="3137" xr:uid="{00000000-0005-0000-0000-000027040000}"/>
    <cellStyle name="20% - Énfasis3 7 2 2 2 3" xfId="4761" xr:uid="{00000000-0005-0000-0000-000028040000}"/>
    <cellStyle name="20% - Énfasis3 7 2 2 2 4" xfId="5245" xr:uid="{00000000-0005-0000-0000-000029040000}"/>
    <cellStyle name="20% - Énfasis3 7 2 2 3" xfId="2325" xr:uid="{00000000-0005-0000-0000-00002A040000}"/>
    <cellStyle name="20% - Énfasis3 7 2 2 4" xfId="3949" xr:uid="{00000000-0005-0000-0000-00002B040000}"/>
    <cellStyle name="20% - Énfasis3 7 2 2 5" xfId="5244" xr:uid="{00000000-0005-0000-0000-00002C040000}"/>
    <cellStyle name="20% - Énfasis3 7 2 3" xfId="1107" xr:uid="{00000000-0005-0000-0000-00002D040000}"/>
    <cellStyle name="20% - Énfasis3 7 2 3 2" xfId="2731" xr:uid="{00000000-0005-0000-0000-00002E040000}"/>
    <cellStyle name="20% - Énfasis3 7 2 3 3" xfId="4355" xr:uid="{00000000-0005-0000-0000-00002F040000}"/>
    <cellStyle name="20% - Énfasis3 7 2 3 4" xfId="5246" xr:uid="{00000000-0005-0000-0000-000030040000}"/>
    <cellStyle name="20% - Énfasis3 7 2 4" xfId="1919" xr:uid="{00000000-0005-0000-0000-000031040000}"/>
    <cellStyle name="20% - Énfasis3 7 2 5" xfId="3543" xr:uid="{00000000-0005-0000-0000-000032040000}"/>
    <cellStyle name="20% - Énfasis3 7 2 6" xfId="5243" xr:uid="{00000000-0005-0000-0000-000033040000}"/>
    <cellStyle name="20% - Énfasis3 7 3" xfId="420" xr:uid="{00000000-0005-0000-0000-000034040000}"/>
    <cellStyle name="20% - Énfasis3 7 3 2" xfId="826" xr:uid="{00000000-0005-0000-0000-000035040000}"/>
    <cellStyle name="20% - Énfasis3 7 3 2 2" xfId="1638" xr:uid="{00000000-0005-0000-0000-000036040000}"/>
    <cellStyle name="20% - Énfasis3 7 3 2 2 2" xfId="3262" xr:uid="{00000000-0005-0000-0000-000037040000}"/>
    <cellStyle name="20% - Énfasis3 7 3 2 2 3" xfId="4886" xr:uid="{00000000-0005-0000-0000-000038040000}"/>
    <cellStyle name="20% - Énfasis3 7 3 2 2 4" xfId="5249" xr:uid="{00000000-0005-0000-0000-000039040000}"/>
    <cellStyle name="20% - Énfasis3 7 3 2 3" xfId="2450" xr:uid="{00000000-0005-0000-0000-00003A040000}"/>
    <cellStyle name="20% - Énfasis3 7 3 2 4" xfId="4074" xr:uid="{00000000-0005-0000-0000-00003B040000}"/>
    <cellStyle name="20% - Énfasis3 7 3 2 5" xfId="5248" xr:uid="{00000000-0005-0000-0000-00003C040000}"/>
    <cellStyle name="20% - Énfasis3 7 3 3" xfId="1232" xr:uid="{00000000-0005-0000-0000-00003D040000}"/>
    <cellStyle name="20% - Énfasis3 7 3 3 2" xfId="2856" xr:uid="{00000000-0005-0000-0000-00003E040000}"/>
    <cellStyle name="20% - Énfasis3 7 3 3 3" xfId="4480" xr:uid="{00000000-0005-0000-0000-00003F040000}"/>
    <cellStyle name="20% - Énfasis3 7 3 3 4" xfId="5250" xr:uid="{00000000-0005-0000-0000-000040040000}"/>
    <cellStyle name="20% - Énfasis3 7 3 4" xfId="2044" xr:uid="{00000000-0005-0000-0000-000041040000}"/>
    <cellStyle name="20% - Énfasis3 7 3 5" xfId="3668" xr:uid="{00000000-0005-0000-0000-000042040000}"/>
    <cellStyle name="20% - Énfasis3 7 3 6" xfId="5247" xr:uid="{00000000-0005-0000-0000-000043040000}"/>
    <cellStyle name="20% - Énfasis3 7 4" xfId="575" xr:uid="{00000000-0005-0000-0000-000044040000}"/>
    <cellStyle name="20% - Énfasis3 7 4 2" xfId="1387" xr:uid="{00000000-0005-0000-0000-000045040000}"/>
    <cellStyle name="20% - Énfasis3 7 4 2 2" xfId="3011" xr:uid="{00000000-0005-0000-0000-000046040000}"/>
    <cellStyle name="20% - Énfasis3 7 4 2 3" xfId="4635" xr:uid="{00000000-0005-0000-0000-000047040000}"/>
    <cellStyle name="20% - Énfasis3 7 4 2 4" xfId="5252" xr:uid="{00000000-0005-0000-0000-000048040000}"/>
    <cellStyle name="20% - Énfasis3 7 4 3" xfId="2199" xr:uid="{00000000-0005-0000-0000-000049040000}"/>
    <cellStyle name="20% - Énfasis3 7 4 4" xfId="3823" xr:uid="{00000000-0005-0000-0000-00004A040000}"/>
    <cellStyle name="20% - Énfasis3 7 4 5" xfId="5251" xr:uid="{00000000-0005-0000-0000-00004B040000}"/>
    <cellStyle name="20% - Énfasis3 7 5" xfId="981" xr:uid="{00000000-0005-0000-0000-00004C040000}"/>
    <cellStyle name="20% - Énfasis3 7 5 2" xfId="2605" xr:uid="{00000000-0005-0000-0000-00004D040000}"/>
    <cellStyle name="20% - Énfasis3 7 5 3" xfId="4229" xr:uid="{00000000-0005-0000-0000-00004E040000}"/>
    <cellStyle name="20% - Énfasis3 7 5 4" xfId="5253" xr:uid="{00000000-0005-0000-0000-00004F040000}"/>
    <cellStyle name="20% - Énfasis3 7 6" xfId="1793" xr:uid="{00000000-0005-0000-0000-000050040000}"/>
    <cellStyle name="20% - Énfasis3 7 7" xfId="3417" xr:uid="{00000000-0005-0000-0000-000051040000}"/>
    <cellStyle name="20% - Énfasis3 7 8" xfId="5242" xr:uid="{00000000-0005-0000-0000-000052040000}"/>
    <cellStyle name="20% - Énfasis3 7 9" xfId="6637" xr:uid="{00000000-0005-0000-0000-000053040000}"/>
    <cellStyle name="20% - Énfasis3 8" xfId="167" xr:uid="{00000000-0005-0000-0000-000054040000}"/>
    <cellStyle name="20% - Énfasis3 8 2" xfId="296" xr:uid="{00000000-0005-0000-0000-000055040000}"/>
    <cellStyle name="20% - Énfasis3 8 2 2" xfId="702" xr:uid="{00000000-0005-0000-0000-000056040000}"/>
    <cellStyle name="20% - Énfasis3 8 2 2 2" xfId="1514" xr:uid="{00000000-0005-0000-0000-000057040000}"/>
    <cellStyle name="20% - Énfasis3 8 2 2 2 2" xfId="3138" xr:uid="{00000000-0005-0000-0000-000058040000}"/>
    <cellStyle name="20% - Énfasis3 8 2 2 2 3" xfId="4762" xr:uid="{00000000-0005-0000-0000-000059040000}"/>
    <cellStyle name="20% - Énfasis3 8 2 2 2 4" xfId="5257" xr:uid="{00000000-0005-0000-0000-00005A040000}"/>
    <cellStyle name="20% - Énfasis3 8 2 2 3" xfId="2326" xr:uid="{00000000-0005-0000-0000-00005B040000}"/>
    <cellStyle name="20% - Énfasis3 8 2 2 4" xfId="3950" xr:uid="{00000000-0005-0000-0000-00005C040000}"/>
    <cellStyle name="20% - Énfasis3 8 2 2 5" xfId="5256" xr:uid="{00000000-0005-0000-0000-00005D040000}"/>
    <cellStyle name="20% - Énfasis3 8 2 3" xfId="1108" xr:uid="{00000000-0005-0000-0000-00005E040000}"/>
    <cellStyle name="20% - Énfasis3 8 2 3 2" xfId="2732" xr:uid="{00000000-0005-0000-0000-00005F040000}"/>
    <cellStyle name="20% - Énfasis3 8 2 3 3" xfId="4356" xr:uid="{00000000-0005-0000-0000-000060040000}"/>
    <cellStyle name="20% - Énfasis3 8 2 3 4" xfId="5258" xr:uid="{00000000-0005-0000-0000-000061040000}"/>
    <cellStyle name="20% - Énfasis3 8 2 4" xfId="1920" xr:uid="{00000000-0005-0000-0000-000062040000}"/>
    <cellStyle name="20% - Énfasis3 8 2 5" xfId="3544" xr:uid="{00000000-0005-0000-0000-000063040000}"/>
    <cellStyle name="20% - Énfasis3 8 2 6" xfId="5255" xr:uid="{00000000-0005-0000-0000-000064040000}"/>
    <cellStyle name="20% - Énfasis3 8 3" xfId="421" xr:uid="{00000000-0005-0000-0000-000065040000}"/>
    <cellStyle name="20% - Énfasis3 8 3 2" xfId="827" xr:uid="{00000000-0005-0000-0000-000066040000}"/>
    <cellStyle name="20% - Énfasis3 8 3 2 2" xfId="1639" xr:uid="{00000000-0005-0000-0000-000067040000}"/>
    <cellStyle name="20% - Énfasis3 8 3 2 2 2" xfId="3263" xr:uid="{00000000-0005-0000-0000-000068040000}"/>
    <cellStyle name="20% - Énfasis3 8 3 2 2 3" xfId="4887" xr:uid="{00000000-0005-0000-0000-000069040000}"/>
    <cellStyle name="20% - Énfasis3 8 3 2 2 4" xfId="5261" xr:uid="{00000000-0005-0000-0000-00006A040000}"/>
    <cellStyle name="20% - Énfasis3 8 3 2 3" xfId="2451" xr:uid="{00000000-0005-0000-0000-00006B040000}"/>
    <cellStyle name="20% - Énfasis3 8 3 2 4" xfId="4075" xr:uid="{00000000-0005-0000-0000-00006C040000}"/>
    <cellStyle name="20% - Énfasis3 8 3 2 5" xfId="5260" xr:uid="{00000000-0005-0000-0000-00006D040000}"/>
    <cellStyle name="20% - Énfasis3 8 3 3" xfId="1233" xr:uid="{00000000-0005-0000-0000-00006E040000}"/>
    <cellStyle name="20% - Énfasis3 8 3 3 2" xfId="2857" xr:uid="{00000000-0005-0000-0000-00006F040000}"/>
    <cellStyle name="20% - Énfasis3 8 3 3 3" xfId="4481" xr:uid="{00000000-0005-0000-0000-000070040000}"/>
    <cellStyle name="20% - Énfasis3 8 3 3 4" xfId="5262" xr:uid="{00000000-0005-0000-0000-000071040000}"/>
    <cellStyle name="20% - Énfasis3 8 3 4" xfId="2045" xr:uid="{00000000-0005-0000-0000-000072040000}"/>
    <cellStyle name="20% - Énfasis3 8 3 5" xfId="3669" xr:uid="{00000000-0005-0000-0000-000073040000}"/>
    <cellStyle name="20% - Énfasis3 8 3 6" xfId="5259" xr:uid="{00000000-0005-0000-0000-000074040000}"/>
    <cellStyle name="20% - Énfasis3 8 4" xfId="576" xr:uid="{00000000-0005-0000-0000-000075040000}"/>
    <cellStyle name="20% - Énfasis3 8 4 2" xfId="1388" xr:uid="{00000000-0005-0000-0000-000076040000}"/>
    <cellStyle name="20% - Énfasis3 8 4 2 2" xfId="3012" xr:uid="{00000000-0005-0000-0000-000077040000}"/>
    <cellStyle name="20% - Énfasis3 8 4 2 3" xfId="4636" xr:uid="{00000000-0005-0000-0000-000078040000}"/>
    <cellStyle name="20% - Énfasis3 8 4 2 4" xfId="5264" xr:uid="{00000000-0005-0000-0000-000079040000}"/>
    <cellStyle name="20% - Énfasis3 8 4 3" xfId="2200" xr:uid="{00000000-0005-0000-0000-00007A040000}"/>
    <cellStyle name="20% - Énfasis3 8 4 4" xfId="3824" xr:uid="{00000000-0005-0000-0000-00007B040000}"/>
    <cellStyle name="20% - Énfasis3 8 4 5" xfId="5263" xr:uid="{00000000-0005-0000-0000-00007C040000}"/>
    <cellStyle name="20% - Énfasis3 8 5" xfId="982" xr:uid="{00000000-0005-0000-0000-00007D040000}"/>
    <cellStyle name="20% - Énfasis3 8 5 2" xfId="2606" xr:uid="{00000000-0005-0000-0000-00007E040000}"/>
    <cellStyle name="20% - Énfasis3 8 5 3" xfId="4230" xr:uid="{00000000-0005-0000-0000-00007F040000}"/>
    <cellStyle name="20% - Énfasis3 8 5 4" xfId="5265" xr:uid="{00000000-0005-0000-0000-000080040000}"/>
    <cellStyle name="20% - Énfasis3 8 6" xfId="1794" xr:uid="{00000000-0005-0000-0000-000081040000}"/>
    <cellStyle name="20% - Énfasis3 8 7" xfId="3418" xr:uid="{00000000-0005-0000-0000-000082040000}"/>
    <cellStyle name="20% - Énfasis3 8 8" xfId="5254" xr:uid="{00000000-0005-0000-0000-000083040000}"/>
    <cellStyle name="20% - Énfasis3 8 9" xfId="6638" xr:uid="{00000000-0005-0000-0000-000084040000}"/>
    <cellStyle name="20% - Énfasis3 9" xfId="267" xr:uid="{00000000-0005-0000-0000-000085040000}"/>
    <cellStyle name="20% - Énfasis3 9 2" xfId="674" xr:uid="{00000000-0005-0000-0000-000086040000}"/>
    <cellStyle name="20% - Énfasis3 9 2 2" xfId="1486" xr:uid="{00000000-0005-0000-0000-000087040000}"/>
    <cellStyle name="20% - Énfasis3 9 2 2 2" xfId="3110" xr:uid="{00000000-0005-0000-0000-000088040000}"/>
    <cellStyle name="20% - Énfasis3 9 2 2 3" xfId="4734" xr:uid="{00000000-0005-0000-0000-000089040000}"/>
    <cellStyle name="20% - Énfasis3 9 2 2 4" xfId="5268" xr:uid="{00000000-0005-0000-0000-00008A040000}"/>
    <cellStyle name="20% - Énfasis3 9 2 3" xfId="2298" xr:uid="{00000000-0005-0000-0000-00008B040000}"/>
    <cellStyle name="20% - Énfasis3 9 2 4" xfId="3922" xr:uid="{00000000-0005-0000-0000-00008C040000}"/>
    <cellStyle name="20% - Énfasis3 9 2 5" xfId="5267" xr:uid="{00000000-0005-0000-0000-00008D040000}"/>
    <cellStyle name="20% - Énfasis3 9 3" xfId="1080" xr:uid="{00000000-0005-0000-0000-00008E040000}"/>
    <cellStyle name="20% - Énfasis3 9 3 2" xfId="2704" xr:uid="{00000000-0005-0000-0000-00008F040000}"/>
    <cellStyle name="20% - Énfasis3 9 3 3" xfId="4328" xr:uid="{00000000-0005-0000-0000-000090040000}"/>
    <cellStyle name="20% - Énfasis3 9 3 4" xfId="5269" xr:uid="{00000000-0005-0000-0000-000091040000}"/>
    <cellStyle name="20% - Énfasis3 9 4" xfId="1892" xr:uid="{00000000-0005-0000-0000-000092040000}"/>
    <cellStyle name="20% - Énfasis3 9 5" xfId="3516" xr:uid="{00000000-0005-0000-0000-000093040000}"/>
    <cellStyle name="20% - Énfasis3 9 6" xfId="5266" xr:uid="{00000000-0005-0000-0000-000094040000}"/>
    <cellStyle name="20% - Énfasis4" xfId="108" builtinId="42" customBuiltin="1"/>
    <cellStyle name="20% - Énfasis4 10" xfId="395" xr:uid="{00000000-0005-0000-0000-000096040000}"/>
    <cellStyle name="20% - Énfasis4 10 2" xfId="801" xr:uid="{00000000-0005-0000-0000-000097040000}"/>
    <cellStyle name="20% - Énfasis4 10 2 2" xfId="1613" xr:uid="{00000000-0005-0000-0000-000098040000}"/>
    <cellStyle name="20% - Énfasis4 10 2 2 2" xfId="3237" xr:uid="{00000000-0005-0000-0000-000099040000}"/>
    <cellStyle name="20% - Énfasis4 10 2 2 3" xfId="4861" xr:uid="{00000000-0005-0000-0000-00009A040000}"/>
    <cellStyle name="20% - Énfasis4 10 2 2 4" xfId="5272" xr:uid="{00000000-0005-0000-0000-00009B040000}"/>
    <cellStyle name="20% - Énfasis4 10 2 3" xfId="2425" xr:uid="{00000000-0005-0000-0000-00009C040000}"/>
    <cellStyle name="20% - Énfasis4 10 2 4" xfId="4049" xr:uid="{00000000-0005-0000-0000-00009D040000}"/>
    <cellStyle name="20% - Énfasis4 10 2 5" xfId="5271" xr:uid="{00000000-0005-0000-0000-00009E040000}"/>
    <cellStyle name="20% - Énfasis4 10 3" xfId="1207" xr:uid="{00000000-0005-0000-0000-00009F040000}"/>
    <cellStyle name="20% - Énfasis4 10 3 2" xfId="2831" xr:uid="{00000000-0005-0000-0000-0000A0040000}"/>
    <cellStyle name="20% - Énfasis4 10 3 3" xfId="4455" xr:uid="{00000000-0005-0000-0000-0000A1040000}"/>
    <cellStyle name="20% - Énfasis4 10 3 4" xfId="5273" xr:uid="{00000000-0005-0000-0000-0000A2040000}"/>
    <cellStyle name="20% - Énfasis4 10 4" xfId="2019" xr:uid="{00000000-0005-0000-0000-0000A3040000}"/>
    <cellStyle name="20% - Énfasis4 10 5" xfId="3643" xr:uid="{00000000-0005-0000-0000-0000A4040000}"/>
    <cellStyle name="20% - Énfasis4 10 6" xfId="5270" xr:uid="{00000000-0005-0000-0000-0000A5040000}"/>
    <cellStyle name="20% - Énfasis4 11" xfId="534" xr:uid="{00000000-0005-0000-0000-0000A6040000}"/>
    <cellStyle name="20% - Énfasis4 11 2" xfId="1346" xr:uid="{00000000-0005-0000-0000-0000A7040000}"/>
    <cellStyle name="20% - Énfasis4 11 2 2" xfId="2970" xr:uid="{00000000-0005-0000-0000-0000A8040000}"/>
    <cellStyle name="20% - Énfasis4 11 2 3" xfId="4594" xr:uid="{00000000-0005-0000-0000-0000A9040000}"/>
    <cellStyle name="20% - Énfasis4 11 2 4" xfId="5275" xr:uid="{00000000-0005-0000-0000-0000AA040000}"/>
    <cellStyle name="20% - Énfasis4 11 3" xfId="2158" xr:uid="{00000000-0005-0000-0000-0000AB040000}"/>
    <cellStyle name="20% - Énfasis4 11 4" xfId="3782" xr:uid="{00000000-0005-0000-0000-0000AC040000}"/>
    <cellStyle name="20% - Énfasis4 11 5" xfId="5274" xr:uid="{00000000-0005-0000-0000-0000AD040000}"/>
    <cellStyle name="20% - Énfasis4 12" xfId="940" xr:uid="{00000000-0005-0000-0000-0000AE040000}"/>
    <cellStyle name="20% - Énfasis4 12 2" xfId="2564" xr:uid="{00000000-0005-0000-0000-0000AF040000}"/>
    <cellStyle name="20% - Énfasis4 12 3" xfId="4188" xr:uid="{00000000-0005-0000-0000-0000B0040000}"/>
    <cellStyle name="20% - Énfasis4 12 4" xfId="5276" xr:uid="{00000000-0005-0000-0000-0000B1040000}"/>
    <cellStyle name="20% - Énfasis4 13" xfId="1752" xr:uid="{00000000-0005-0000-0000-0000B2040000}"/>
    <cellStyle name="20% - Énfasis4 14" xfId="3376" xr:uid="{00000000-0005-0000-0000-0000B3040000}"/>
    <cellStyle name="20% - Énfasis4 15" xfId="6612" xr:uid="{00000000-0005-0000-0000-0000B4040000}"/>
    <cellStyle name="20% - Énfasis4 2" xfId="168" xr:uid="{00000000-0005-0000-0000-0000B5040000}"/>
    <cellStyle name="20% - Énfasis4 2 2" xfId="297" xr:uid="{00000000-0005-0000-0000-0000B6040000}"/>
    <cellStyle name="20% - Énfasis4 2 2 2" xfId="703" xr:uid="{00000000-0005-0000-0000-0000B7040000}"/>
    <cellStyle name="20% - Énfasis4 2 2 2 2" xfId="1515" xr:uid="{00000000-0005-0000-0000-0000B8040000}"/>
    <cellStyle name="20% - Énfasis4 2 2 2 2 2" xfId="3139" xr:uid="{00000000-0005-0000-0000-0000B9040000}"/>
    <cellStyle name="20% - Énfasis4 2 2 2 2 3" xfId="4763" xr:uid="{00000000-0005-0000-0000-0000BA040000}"/>
    <cellStyle name="20% - Énfasis4 2 2 2 2 4" xfId="5280" xr:uid="{00000000-0005-0000-0000-0000BB040000}"/>
    <cellStyle name="20% - Énfasis4 2 2 2 3" xfId="2327" xr:uid="{00000000-0005-0000-0000-0000BC040000}"/>
    <cellStyle name="20% - Énfasis4 2 2 2 4" xfId="3951" xr:uid="{00000000-0005-0000-0000-0000BD040000}"/>
    <cellStyle name="20% - Énfasis4 2 2 2 5" xfId="5279" xr:uid="{00000000-0005-0000-0000-0000BE040000}"/>
    <cellStyle name="20% - Énfasis4 2 2 3" xfId="1109" xr:uid="{00000000-0005-0000-0000-0000BF040000}"/>
    <cellStyle name="20% - Énfasis4 2 2 3 2" xfId="2733" xr:uid="{00000000-0005-0000-0000-0000C0040000}"/>
    <cellStyle name="20% - Énfasis4 2 2 3 3" xfId="4357" xr:uid="{00000000-0005-0000-0000-0000C1040000}"/>
    <cellStyle name="20% - Énfasis4 2 2 3 4" xfId="5281" xr:uid="{00000000-0005-0000-0000-0000C2040000}"/>
    <cellStyle name="20% - Énfasis4 2 2 4" xfId="1921" xr:uid="{00000000-0005-0000-0000-0000C3040000}"/>
    <cellStyle name="20% - Énfasis4 2 2 5" xfId="3545" xr:uid="{00000000-0005-0000-0000-0000C4040000}"/>
    <cellStyle name="20% - Énfasis4 2 2 6" xfId="5278" xr:uid="{00000000-0005-0000-0000-0000C5040000}"/>
    <cellStyle name="20% - Énfasis4 2 3" xfId="422" xr:uid="{00000000-0005-0000-0000-0000C6040000}"/>
    <cellStyle name="20% - Énfasis4 2 3 2" xfId="828" xr:uid="{00000000-0005-0000-0000-0000C7040000}"/>
    <cellStyle name="20% - Énfasis4 2 3 2 2" xfId="1640" xr:uid="{00000000-0005-0000-0000-0000C8040000}"/>
    <cellStyle name="20% - Énfasis4 2 3 2 2 2" xfId="3264" xr:uid="{00000000-0005-0000-0000-0000C9040000}"/>
    <cellStyle name="20% - Énfasis4 2 3 2 2 3" xfId="4888" xr:uid="{00000000-0005-0000-0000-0000CA040000}"/>
    <cellStyle name="20% - Énfasis4 2 3 2 2 4" xfId="5284" xr:uid="{00000000-0005-0000-0000-0000CB040000}"/>
    <cellStyle name="20% - Énfasis4 2 3 2 3" xfId="2452" xr:uid="{00000000-0005-0000-0000-0000CC040000}"/>
    <cellStyle name="20% - Énfasis4 2 3 2 4" xfId="4076" xr:uid="{00000000-0005-0000-0000-0000CD040000}"/>
    <cellStyle name="20% - Énfasis4 2 3 2 5" xfId="5283" xr:uid="{00000000-0005-0000-0000-0000CE040000}"/>
    <cellStyle name="20% - Énfasis4 2 3 3" xfId="1234" xr:uid="{00000000-0005-0000-0000-0000CF040000}"/>
    <cellStyle name="20% - Énfasis4 2 3 3 2" xfId="2858" xr:uid="{00000000-0005-0000-0000-0000D0040000}"/>
    <cellStyle name="20% - Énfasis4 2 3 3 3" xfId="4482" xr:uid="{00000000-0005-0000-0000-0000D1040000}"/>
    <cellStyle name="20% - Énfasis4 2 3 3 4" xfId="5285" xr:uid="{00000000-0005-0000-0000-0000D2040000}"/>
    <cellStyle name="20% - Énfasis4 2 3 4" xfId="2046" xr:uid="{00000000-0005-0000-0000-0000D3040000}"/>
    <cellStyle name="20% - Énfasis4 2 3 5" xfId="3670" xr:uid="{00000000-0005-0000-0000-0000D4040000}"/>
    <cellStyle name="20% - Énfasis4 2 3 6" xfId="5282" xr:uid="{00000000-0005-0000-0000-0000D5040000}"/>
    <cellStyle name="20% - Énfasis4 2 4" xfId="577" xr:uid="{00000000-0005-0000-0000-0000D6040000}"/>
    <cellStyle name="20% - Énfasis4 2 4 2" xfId="1389" xr:uid="{00000000-0005-0000-0000-0000D7040000}"/>
    <cellStyle name="20% - Énfasis4 2 4 2 2" xfId="3013" xr:uid="{00000000-0005-0000-0000-0000D8040000}"/>
    <cellStyle name="20% - Énfasis4 2 4 2 3" xfId="4637" xr:uid="{00000000-0005-0000-0000-0000D9040000}"/>
    <cellStyle name="20% - Énfasis4 2 4 2 4" xfId="5287" xr:uid="{00000000-0005-0000-0000-0000DA040000}"/>
    <cellStyle name="20% - Énfasis4 2 4 3" xfId="2201" xr:uid="{00000000-0005-0000-0000-0000DB040000}"/>
    <cellStyle name="20% - Énfasis4 2 4 4" xfId="3825" xr:uid="{00000000-0005-0000-0000-0000DC040000}"/>
    <cellStyle name="20% - Énfasis4 2 4 5" xfId="5286" xr:uid="{00000000-0005-0000-0000-0000DD040000}"/>
    <cellStyle name="20% - Énfasis4 2 5" xfId="983" xr:uid="{00000000-0005-0000-0000-0000DE040000}"/>
    <cellStyle name="20% - Énfasis4 2 5 2" xfId="2607" xr:uid="{00000000-0005-0000-0000-0000DF040000}"/>
    <cellStyle name="20% - Énfasis4 2 5 3" xfId="4231" xr:uid="{00000000-0005-0000-0000-0000E0040000}"/>
    <cellStyle name="20% - Énfasis4 2 5 4" xfId="5288" xr:uid="{00000000-0005-0000-0000-0000E1040000}"/>
    <cellStyle name="20% - Énfasis4 2 6" xfId="1795" xr:uid="{00000000-0005-0000-0000-0000E2040000}"/>
    <cellStyle name="20% - Énfasis4 2 7" xfId="3419" xr:uid="{00000000-0005-0000-0000-0000E3040000}"/>
    <cellStyle name="20% - Énfasis4 2 8" xfId="5277" xr:uid="{00000000-0005-0000-0000-0000E4040000}"/>
    <cellStyle name="20% - Énfasis4 2 9" xfId="6639" xr:uid="{00000000-0005-0000-0000-0000E5040000}"/>
    <cellStyle name="20% - Énfasis4 3" xfId="169" xr:uid="{00000000-0005-0000-0000-0000E6040000}"/>
    <cellStyle name="20% - Énfasis4 3 2" xfId="298" xr:uid="{00000000-0005-0000-0000-0000E7040000}"/>
    <cellStyle name="20% - Énfasis4 3 2 2" xfId="704" xr:uid="{00000000-0005-0000-0000-0000E8040000}"/>
    <cellStyle name="20% - Énfasis4 3 2 2 2" xfId="1516" xr:uid="{00000000-0005-0000-0000-0000E9040000}"/>
    <cellStyle name="20% - Énfasis4 3 2 2 2 2" xfId="3140" xr:uid="{00000000-0005-0000-0000-0000EA040000}"/>
    <cellStyle name="20% - Énfasis4 3 2 2 2 3" xfId="4764" xr:uid="{00000000-0005-0000-0000-0000EB040000}"/>
    <cellStyle name="20% - Énfasis4 3 2 2 2 4" xfId="5292" xr:uid="{00000000-0005-0000-0000-0000EC040000}"/>
    <cellStyle name="20% - Énfasis4 3 2 2 3" xfId="2328" xr:uid="{00000000-0005-0000-0000-0000ED040000}"/>
    <cellStyle name="20% - Énfasis4 3 2 2 4" xfId="3952" xr:uid="{00000000-0005-0000-0000-0000EE040000}"/>
    <cellStyle name="20% - Énfasis4 3 2 2 5" xfId="5291" xr:uid="{00000000-0005-0000-0000-0000EF040000}"/>
    <cellStyle name="20% - Énfasis4 3 2 3" xfId="1110" xr:uid="{00000000-0005-0000-0000-0000F0040000}"/>
    <cellStyle name="20% - Énfasis4 3 2 3 2" xfId="2734" xr:uid="{00000000-0005-0000-0000-0000F1040000}"/>
    <cellStyle name="20% - Énfasis4 3 2 3 3" xfId="4358" xr:uid="{00000000-0005-0000-0000-0000F2040000}"/>
    <cellStyle name="20% - Énfasis4 3 2 3 4" xfId="5293" xr:uid="{00000000-0005-0000-0000-0000F3040000}"/>
    <cellStyle name="20% - Énfasis4 3 2 4" xfId="1922" xr:uid="{00000000-0005-0000-0000-0000F4040000}"/>
    <cellStyle name="20% - Énfasis4 3 2 5" xfId="3546" xr:uid="{00000000-0005-0000-0000-0000F5040000}"/>
    <cellStyle name="20% - Énfasis4 3 2 6" xfId="5290" xr:uid="{00000000-0005-0000-0000-0000F6040000}"/>
    <cellStyle name="20% - Énfasis4 3 3" xfId="423" xr:uid="{00000000-0005-0000-0000-0000F7040000}"/>
    <cellStyle name="20% - Énfasis4 3 3 2" xfId="829" xr:uid="{00000000-0005-0000-0000-0000F8040000}"/>
    <cellStyle name="20% - Énfasis4 3 3 2 2" xfId="1641" xr:uid="{00000000-0005-0000-0000-0000F9040000}"/>
    <cellStyle name="20% - Énfasis4 3 3 2 2 2" xfId="3265" xr:uid="{00000000-0005-0000-0000-0000FA040000}"/>
    <cellStyle name="20% - Énfasis4 3 3 2 2 3" xfId="4889" xr:uid="{00000000-0005-0000-0000-0000FB040000}"/>
    <cellStyle name="20% - Énfasis4 3 3 2 2 4" xfId="5296" xr:uid="{00000000-0005-0000-0000-0000FC040000}"/>
    <cellStyle name="20% - Énfasis4 3 3 2 3" xfId="2453" xr:uid="{00000000-0005-0000-0000-0000FD040000}"/>
    <cellStyle name="20% - Énfasis4 3 3 2 4" xfId="4077" xr:uid="{00000000-0005-0000-0000-0000FE040000}"/>
    <cellStyle name="20% - Énfasis4 3 3 2 5" xfId="5295" xr:uid="{00000000-0005-0000-0000-0000FF040000}"/>
    <cellStyle name="20% - Énfasis4 3 3 3" xfId="1235" xr:uid="{00000000-0005-0000-0000-000000050000}"/>
    <cellStyle name="20% - Énfasis4 3 3 3 2" xfId="2859" xr:uid="{00000000-0005-0000-0000-000001050000}"/>
    <cellStyle name="20% - Énfasis4 3 3 3 3" xfId="4483" xr:uid="{00000000-0005-0000-0000-000002050000}"/>
    <cellStyle name="20% - Énfasis4 3 3 3 4" xfId="5297" xr:uid="{00000000-0005-0000-0000-000003050000}"/>
    <cellStyle name="20% - Énfasis4 3 3 4" xfId="2047" xr:uid="{00000000-0005-0000-0000-000004050000}"/>
    <cellStyle name="20% - Énfasis4 3 3 5" xfId="3671" xr:uid="{00000000-0005-0000-0000-000005050000}"/>
    <cellStyle name="20% - Énfasis4 3 3 6" xfId="5294" xr:uid="{00000000-0005-0000-0000-000006050000}"/>
    <cellStyle name="20% - Énfasis4 3 4" xfId="578" xr:uid="{00000000-0005-0000-0000-000007050000}"/>
    <cellStyle name="20% - Énfasis4 3 4 2" xfId="1390" xr:uid="{00000000-0005-0000-0000-000008050000}"/>
    <cellStyle name="20% - Énfasis4 3 4 2 2" xfId="3014" xr:uid="{00000000-0005-0000-0000-000009050000}"/>
    <cellStyle name="20% - Énfasis4 3 4 2 3" xfId="4638" xr:uid="{00000000-0005-0000-0000-00000A050000}"/>
    <cellStyle name="20% - Énfasis4 3 4 2 4" xfId="5299" xr:uid="{00000000-0005-0000-0000-00000B050000}"/>
    <cellStyle name="20% - Énfasis4 3 4 3" xfId="2202" xr:uid="{00000000-0005-0000-0000-00000C050000}"/>
    <cellStyle name="20% - Énfasis4 3 4 4" xfId="3826" xr:uid="{00000000-0005-0000-0000-00000D050000}"/>
    <cellStyle name="20% - Énfasis4 3 4 5" xfId="5298" xr:uid="{00000000-0005-0000-0000-00000E050000}"/>
    <cellStyle name="20% - Énfasis4 3 5" xfId="984" xr:uid="{00000000-0005-0000-0000-00000F050000}"/>
    <cellStyle name="20% - Énfasis4 3 5 2" xfId="2608" xr:uid="{00000000-0005-0000-0000-000010050000}"/>
    <cellStyle name="20% - Énfasis4 3 5 3" xfId="4232" xr:uid="{00000000-0005-0000-0000-000011050000}"/>
    <cellStyle name="20% - Énfasis4 3 5 4" xfId="5300" xr:uid="{00000000-0005-0000-0000-000012050000}"/>
    <cellStyle name="20% - Énfasis4 3 6" xfId="1796" xr:uid="{00000000-0005-0000-0000-000013050000}"/>
    <cellStyle name="20% - Énfasis4 3 7" xfId="3420" xr:uid="{00000000-0005-0000-0000-000014050000}"/>
    <cellStyle name="20% - Énfasis4 3 8" xfId="5289" xr:uid="{00000000-0005-0000-0000-000015050000}"/>
    <cellStyle name="20% - Énfasis4 3 9" xfId="6640" xr:uid="{00000000-0005-0000-0000-000016050000}"/>
    <cellStyle name="20% - Énfasis4 4" xfId="170" xr:uid="{00000000-0005-0000-0000-000017050000}"/>
    <cellStyle name="20% - Énfasis4 4 2" xfId="299" xr:uid="{00000000-0005-0000-0000-000018050000}"/>
    <cellStyle name="20% - Énfasis4 4 2 2" xfId="705" xr:uid="{00000000-0005-0000-0000-000019050000}"/>
    <cellStyle name="20% - Énfasis4 4 2 2 2" xfId="1517" xr:uid="{00000000-0005-0000-0000-00001A050000}"/>
    <cellStyle name="20% - Énfasis4 4 2 2 2 2" xfId="3141" xr:uid="{00000000-0005-0000-0000-00001B050000}"/>
    <cellStyle name="20% - Énfasis4 4 2 2 2 3" xfId="4765" xr:uid="{00000000-0005-0000-0000-00001C050000}"/>
    <cellStyle name="20% - Énfasis4 4 2 2 2 4" xfId="5304" xr:uid="{00000000-0005-0000-0000-00001D050000}"/>
    <cellStyle name="20% - Énfasis4 4 2 2 3" xfId="2329" xr:uid="{00000000-0005-0000-0000-00001E050000}"/>
    <cellStyle name="20% - Énfasis4 4 2 2 4" xfId="3953" xr:uid="{00000000-0005-0000-0000-00001F050000}"/>
    <cellStyle name="20% - Énfasis4 4 2 2 5" xfId="5303" xr:uid="{00000000-0005-0000-0000-000020050000}"/>
    <cellStyle name="20% - Énfasis4 4 2 3" xfId="1111" xr:uid="{00000000-0005-0000-0000-000021050000}"/>
    <cellStyle name="20% - Énfasis4 4 2 3 2" xfId="2735" xr:uid="{00000000-0005-0000-0000-000022050000}"/>
    <cellStyle name="20% - Énfasis4 4 2 3 3" xfId="4359" xr:uid="{00000000-0005-0000-0000-000023050000}"/>
    <cellStyle name="20% - Énfasis4 4 2 3 4" xfId="5305" xr:uid="{00000000-0005-0000-0000-000024050000}"/>
    <cellStyle name="20% - Énfasis4 4 2 4" xfId="1923" xr:uid="{00000000-0005-0000-0000-000025050000}"/>
    <cellStyle name="20% - Énfasis4 4 2 5" xfId="3547" xr:uid="{00000000-0005-0000-0000-000026050000}"/>
    <cellStyle name="20% - Énfasis4 4 2 6" xfId="5302" xr:uid="{00000000-0005-0000-0000-000027050000}"/>
    <cellStyle name="20% - Énfasis4 4 3" xfId="424" xr:uid="{00000000-0005-0000-0000-000028050000}"/>
    <cellStyle name="20% - Énfasis4 4 3 2" xfId="830" xr:uid="{00000000-0005-0000-0000-000029050000}"/>
    <cellStyle name="20% - Énfasis4 4 3 2 2" xfId="1642" xr:uid="{00000000-0005-0000-0000-00002A050000}"/>
    <cellStyle name="20% - Énfasis4 4 3 2 2 2" xfId="3266" xr:uid="{00000000-0005-0000-0000-00002B050000}"/>
    <cellStyle name="20% - Énfasis4 4 3 2 2 3" xfId="4890" xr:uid="{00000000-0005-0000-0000-00002C050000}"/>
    <cellStyle name="20% - Énfasis4 4 3 2 2 4" xfId="5308" xr:uid="{00000000-0005-0000-0000-00002D050000}"/>
    <cellStyle name="20% - Énfasis4 4 3 2 3" xfId="2454" xr:uid="{00000000-0005-0000-0000-00002E050000}"/>
    <cellStyle name="20% - Énfasis4 4 3 2 4" xfId="4078" xr:uid="{00000000-0005-0000-0000-00002F050000}"/>
    <cellStyle name="20% - Énfasis4 4 3 2 5" xfId="5307" xr:uid="{00000000-0005-0000-0000-000030050000}"/>
    <cellStyle name="20% - Énfasis4 4 3 3" xfId="1236" xr:uid="{00000000-0005-0000-0000-000031050000}"/>
    <cellStyle name="20% - Énfasis4 4 3 3 2" xfId="2860" xr:uid="{00000000-0005-0000-0000-000032050000}"/>
    <cellStyle name="20% - Énfasis4 4 3 3 3" xfId="4484" xr:uid="{00000000-0005-0000-0000-000033050000}"/>
    <cellStyle name="20% - Énfasis4 4 3 3 4" xfId="5309" xr:uid="{00000000-0005-0000-0000-000034050000}"/>
    <cellStyle name="20% - Énfasis4 4 3 4" xfId="2048" xr:uid="{00000000-0005-0000-0000-000035050000}"/>
    <cellStyle name="20% - Énfasis4 4 3 5" xfId="3672" xr:uid="{00000000-0005-0000-0000-000036050000}"/>
    <cellStyle name="20% - Énfasis4 4 3 6" xfId="5306" xr:uid="{00000000-0005-0000-0000-000037050000}"/>
    <cellStyle name="20% - Énfasis4 4 4" xfId="579" xr:uid="{00000000-0005-0000-0000-000038050000}"/>
    <cellStyle name="20% - Énfasis4 4 4 2" xfId="1391" xr:uid="{00000000-0005-0000-0000-000039050000}"/>
    <cellStyle name="20% - Énfasis4 4 4 2 2" xfId="3015" xr:uid="{00000000-0005-0000-0000-00003A050000}"/>
    <cellStyle name="20% - Énfasis4 4 4 2 3" xfId="4639" xr:uid="{00000000-0005-0000-0000-00003B050000}"/>
    <cellStyle name="20% - Énfasis4 4 4 2 4" xfId="5311" xr:uid="{00000000-0005-0000-0000-00003C050000}"/>
    <cellStyle name="20% - Énfasis4 4 4 3" xfId="2203" xr:uid="{00000000-0005-0000-0000-00003D050000}"/>
    <cellStyle name="20% - Énfasis4 4 4 4" xfId="3827" xr:uid="{00000000-0005-0000-0000-00003E050000}"/>
    <cellStyle name="20% - Énfasis4 4 4 5" xfId="5310" xr:uid="{00000000-0005-0000-0000-00003F050000}"/>
    <cellStyle name="20% - Énfasis4 4 5" xfId="985" xr:uid="{00000000-0005-0000-0000-000040050000}"/>
    <cellStyle name="20% - Énfasis4 4 5 2" xfId="2609" xr:uid="{00000000-0005-0000-0000-000041050000}"/>
    <cellStyle name="20% - Énfasis4 4 5 3" xfId="4233" xr:uid="{00000000-0005-0000-0000-000042050000}"/>
    <cellStyle name="20% - Énfasis4 4 5 4" xfId="5312" xr:uid="{00000000-0005-0000-0000-000043050000}"/>
    <cellStyle name="20% - Énfasis4 4 6" xfId="1797" xr:uid="{00000000-0005-0000-0000-000044050000}"/>
    <cellStyle name="20% - Énfasis4 4 7" xfId="3421" xr:uid="{00000000-0005-0000-0000-000045050000}"/>
    <cellStyle name="20% - Énfasis4 4 8" xfId="5301" xr:uid="{00000000-0005-0000-0000-000046050000}"/>
    <cellStyle name="20% - Énfasis4 4 9" xfId="6641" xr:uid="{00000000-0005-0000-0000-000047050000}"/>
    <cellStyle name="20% - Énfasis4 5" xfId="171" xr:uid="{00000000-0005-0000-0000-000048050000}"/>
    <cellStyle name="20% - Énfasis4 5 2" xfId="300" xr:uid="{00000000-0005-0000-0000-000049050000}"/>
    <cellStyle name="20% - Énfasis4 5 2 2" xfId="706" xr:uid="{00000000-0005-0000-0000-00004A050000}"/>
    <cellStyle name="20% - Énfasis4 5 2 2 2" xfId="1518" xr:uid="{00000000-0005-0000-0000-00004B050000}"/>
    <cellStyle name="20% - Énfasis4 5 2 2 2 2" xfId="3142" xr:uid="{00000000-0005-0000-0000-00004C050000}"/>
    <cellStyle name="20% - Énfasis4 5 2 2 2 3" xfId="4766" xr:uid="{00000000-0005-0000-0000-00004D050000}"/>
    <cellStyle name="20% - Énfasis4 5 2 2 2 4" xfId="5316" xr:uid="{00000000-0005-0000-0000-00004E050000}"/>
    <cellStyle name="20% - Énfasis4 5 2 2 3" xfId="2330" xr:uid="{00000000-0005-0000-0000-00004F050000}"/>
    <cellStyle name="20% - Énfasis4 5 2 2 4" xfId="3954" xr:uid="{00000000-0005-0000-0000-000050050000}"/>
    <cellStyle name="20% - Énfasis4 5 2 2 5" xfId="5315" xr:uid="{00000000-0005-0000-0000-000051050000}"/>
    <cellStyle name="20% - Énfasis4 5 2 3" xfId="1112" xr:uid="{00000000-0005-0000-0000-000052050000}"/>
    <cellStyle name="20% - Énfasis4 5 2 3 2" xfId="2736" xr:uid="{00000000-0005-0000-0000-000053050000}"/>
    <cellStyle name="20% - Énfasis4 5 2 3 3" xfId="4360" xr:uid="{00000000-0005-0000-0000-000054050000}"/>
    <cellStyle name="20% - Énfasis4 5 2 3 4" xfId="5317" xr:uid="{00000000-0005-0000-0000-000055050000}"/>
    <cellStyle name="20% - Énfasis4 5 2 4" xfId="1924" xr:uid="{00000000-0005-0000-0000-000056050000}"/>
    <cellStyle name="20% - Énfasis4 5 2 5" xfId="3548" xr:uid="{00000000-0005-0000-0000-000057050000}"/>
    <cellStyle name="20% - Énfasis4 5 2 6" xfId="5314" xr:uid="{00000000-0005-0000-0000-000058050000}"/>
    <cellStyle name="20% - Énfasis4 5 3" xfId="425" xr:uid="{00000000-0005-0000-0000-000059050000}"/>
    <cellStyle name="20% - Énfasis4 5 3 2" xfId="831" xr:uid="{00000000-0005-0000-0000-00005A050000}"/>
    <cellStyle name="20% - Énfasis4 5 3 2 2" xfId="1643" xr:uid="{00000000-0005-0000-0000-00005B050000}"/>
    <cellStyle name="20% - Énfasis4 5 3 2 2 2" xfId="3267" xr:uid="{00000000-0005-0000-0000-00005C050000}"/>
    <cellStyle name="20% - Énfasis4 5 3 2 2 3" xfId="4891" xr:uid="{00000000-0005-0000-0000-00005D050000}"/>
    <cellStyle name="20% - Énfasis4 5 3 2 2 4" xfId="5320" xr:uid="{00000000-0005-0000-0000-00005E050000}"/>
    <cellStyle name="20% - Énfasis4 5 3 2 3" xfId="2455" xr:uid="{00000000-0005-0000-0000-00005F050000}"/>
    <cellStyle name="20% - Énfasis4 5 3 2 4" xfId="4079" xr:uid="{00000000-0005-0000-0000-000060050000}"/>
    <cellStyle name="20% - Énfasis4 5 3 2 5" xfId="5319" xr:uid="{00000000-0005-0000-0000-000061050000}"/>
    <cellStyle name="20% - Énfasis4 5 3 3" xfId="1237" xr:uid="{00000000-0005-0000-0000-000062050000}"/>
    <cellStyle name="20% - Énfasis4 5 3 3 2" xfId="2861" xr:uid="{00000000-0005-0000-0000-000063050000}"/>
    <cellStyle name="20% - Énfasis4 5 3 3 3" xfId="4485" xr:uid="{00000000-0005-0000-0000-000064050000}"/>
    <cellStyle name="20% - Énfasis4 5 3 3 4" xfId="5321" xr:uid="{00000000-0005-0000-0000-000065050000}"/>
    <cellStyle name="20% - Énfasis4 5 3 4" xfId="2049" xr:uid="{00000000-0005-0000-0000-000066050000}"/>
    <cellStyle name="20% - Énfasis4 5 3 5" xfId="3673" xr:uid="{00000000-0005-0000-0000-000067050000}"/>
    <cellStyle name="20% - Énfasis4 5 3 6" xfId="5318" xr:uid="{00000000-0005-0000-0000-000068050000}"/>
    <cellStyle name="20% - Énfasis4 5 4" xfId="580" xr:uid="{00000000-0005-0000-0000-000069050000}"/>
    <cellStyle name="20% - Énfasis4 5 4 2" xfId="1392" xr:uid="{00000000-0005-0000-0000-00006A050000}"/>
    <cellStyle name="20% - Énfasis4 5 4 2 2" xfId="3016" xr:uid="{00000000-0005-0000-0000-00006B050000}"/>
    <cellStyle name="20% - Énfasis4 5 4 2 3" xfId="4640" xr:uid="{00000000-0005-0000-0000-00006C050000}"/>
    <cellStyle name="20% - Énfasis4 5 4 2 4" xfId="5323" xr:uid="{00000000-0005-0000-0000-00006D050000}"/>
    <cellStyle name="20% - Énfasis4 5 4 3" xfId="2204" xr:uid="{00000000-0005-0000-0000-00006E050000}"/>
    <cellStyle name="20% - Énfasis4 5 4 4" xfId="3828" xr:uid="{00000000-0005-0000-0000-00006F050000}"/>
    <cellStyle name="20% - Énfasis4 5 4 5" xfId="5322" xr:uid="{00000000-0005-0000-0000-000070050000}"/>
    <cellStyle name="20% - Énfasis4 5 5" xfId="986" xr:uid="{00000000-0005-0000-0000-000071050000}"/>
    <cellStyle name="20% - Énfasis4 5 5 2" xfId="2610" xr:uid="{00000000-0005-0000-0000-000072050000}"/>
    <cellStyle name="20% - Énfasis4 5 5 3" xfId="4234" xr:uid="{00000000-0005-0000-0000-000073050000}"/>
    <cellStyle name="20% - Énfasis4 5 5 4" xfId="5324" xr:uid="{00000000-0005-0000-0000-000074050000}"/>
    <cellStyle name="20% - Énfasis4 5 6" xfId="1798" xr:uid="{00000000-0005-0000-0000-000075050000}"/>
    <cellStyle name="20% - Énfasis4 5 7" xfId="3422" xr:uid="{00000000-0005-0000-0000-000076050000}"/>
    <cellStyle name="20% - Énfasis4 5 8" xfId="5313" xr:uid="{00000000-0005-0000-0000-000077050000}"/>
    <cellStyle name="20% - Énfasis4 5 9" xfId="6642" xr:uid="{00000000-0005-0000-0000-000078050000}"/>
    <cellStyle name="20% - Énfasis4 6" xfId="172" xr:uid="{00000000-0005-0000-0000-000079050000}"/>
    <cellStyle name="20% - Énfasis4 6 2" xfId="301" xr:uid="{00000000-0005-0000-0000-00007A050000}"/>
    <cellStyle name="20% - Énfasis4 6 2 2" xfId="707" xr:uid="{00000000-0005-0000-0000-00007B050000}"/>
    <cellStyle name="20% - Énfasis4 6 2 2 2" xfId="1519" xr:uid="{00000000-0005-0000-0000-00007C050000}"/>
    <cellStyle name="20% - Énfasis4 6 2 2 2 2" xfId="3143" xr:uid="{00000000-0005-0000-0000-00007D050000}"/>
    <cellStyle name="20% - Énfasis4 6 2 2 2 3" xfId="4767" xr:uid="{00000000-0005-0000-0000-00007E050000}"/>
    <cellStyle name="20% - Énfasis4 6 2 2 2 4" xfId="5328" xr:uid="{00000000-0005-0000-0000-00007F050000}"/>
    <cellStyle name="20% - Énfasis4 6 2 2 3" xfId="2331" xr:uid="{00000000-0005-0000-0000-000080050000}"/>
    <cellStyle name="20% - Énfasis4 6 2 2 4" xfId="3955" xr:uid="{00000000-0005-0000-0000-000081050000}"/>
    <cellStyle name="20% - Énfasis4 6 2 2 5" xfId="5327" xr:uid="{00000000-0005-0000-0000-000082050000}"/>
    <cellStyle name="20% - Énfasis4 6 2 3" xfId="1113" xr:uid="{00000000-0005-0000-0000-000083050000}"/>
    <cellStyle name="20% - Énfasis4 6 2 3 2" xfId="2737" xr:uid="{00000000-0005-0000-0000-000084050000}"/>
    <cellStyle name="20% - Énfasis4 6 2 3 3" xfId="4361" xr:uid="{00000000-0005-0000-0000-000085050000}"/>
    <cellStyle name="20% - Énfasis4 6 2 3 4" xfId="5329" xr:uid="{00000000-0005-0000-0000-000086050000}"/>
    <cellStyle name="20% - Énfasis4 6 2 4" xfId="1925" xr:uid="{00000000-0005-0000-0000-000087050000}"/>
    <cellStyle name="20% - Énfasis4 6 2 5" xfId="3549" xr:uid="{00000000-0005-0000-0000-000088050000}"/>
    <cellStyle name="20% - Énfasis4 6 2 6" xfId="5326" xr:uid="{00000000-0005-0000-0000-000089050000}"/>
    <cellStyle name="20% - Énfasis4 6 3" xfId="426" xr:uid="{00000000-0005-0000-0000-00008A050000}"/>
    <cellStyle name="20% - Énfasis4 6 3 2" xfId="832" xr:uid="{00000000-0005-0000-0000-00008B050000}"/>
    <cellStyle name="20% - Énfasis4 6 3 2 2" xfId="1644" xr:uid="{00000000-0005-0000-0000-00008C050000}"/>
    <cellStyle name="20% - Énfasis4 6 3 2 2 2" xfId="3268" xr:uid="{00000000-0005-0000-0000-00008D050000}"/>
    <cellStyle name="20% - Énfasis4 6 3 2 2 3" xfId="4892" xr:uid="{00000000-0005-0000-0000-00008E050000}"/>
    <cellStyle name="20% - Énfasis4 6 3 2 2 4" xfId="5332" xr:uid="{00000000-0005-0000-0000-00008F050000}"/>
    <cellStyle name="20% - Énfasis4 6 3 2 3" xfId="2456" xr:uid="{00000000-0005-0000-0000-000090050000}"/>
    <cellStyle name="20% - Énfasis4 6 3 2 4" xfId="4080" xr:uid="{00000000-0005-0000-0000-000091050000}"/>
    <cellStyle name="20% - Énfasis4 6 3 2 5" xfId="5331" xr:uid="{00000000-0005-0000-0000-000092050000}"/>
    <cellStyle name="20% - Énfasis4 6 3 3" xfId="1238" xr:uid="{00000000-0005-0000-0000-000093050000}"/>
    <cellStyle name="20% - Énfasis4 6 3 3 2" xfId="2862" xr:uid="{00000000-0005-0000-0000-000094050000}"/>
    <cellStyle name="20% - Énfasis4 6 3 3 3" xfId="4486" xr:uid="{00000000-0005-0000-0000-000095050000}"/>
    <cellStyle name="20% - Énfasis4 6 3 3 4" xfId="5333" xr:uid="{00000000-0005-0000-0000-000096050000}"/>
    <cellStyle name="20% - Énfasis4 6 3 4" xfId="2050" xr:uid="{00000000-0005-0000-0000-000097050000}"/>
    <cellStyle name="20% - Énfasis4 6 3 5" xfId="3674" xr:uid="{00000000-0005-0000-0000-000098050000}"/>
    <cellStyle name="20% - Énfasis4 6 3 6" xfId="5330" xr:uid="{00000000-0005-0000-0000-000099050000}"/>
    <cellStyle name="20% - Énfasis4 6 4" xfId="581" xr:uid="{00000000-0005-0000-0000-00009A050000}"/>
    <cellStyle name="20% - Énfasis4 6 4 2" xfId="1393" xr:uid="{00000000-0005-0000-0000-00009B050000}"/>
    <cellStyle name="20% - Énfasis4 6 4 2 2" xfId="3017" xr:uid="{00000000-0005-0000-0000-00009C050000}"/>
    <cellStyle name="20% - Énfasis4 6 4 2 3" xfId="4641" xr:uid="{00000000-0005-0000-0000-00009D050000}"/>
    <cellStyle name="20% - Énfasis4 6 4 2 4" xfId="5335" xr:uid="{00000000-0005-0000-0000-00009E050000}"/>
    <cellStyle name="20% - Énfasis4 6 4 3" xfId="2205" xr:uid="{00000000-0005-0000-0000-00009F050000}"/>
    <cellStyle name="20% - Énfasis4 6 4 4" xfId="3829" xr:uid="{00000000-0005-0000-0000-0000A0050000}"/>
    <cellStyle name="20% - Énfasis4 6 4 5" xfId="5334" xr:uid="{00000000-0005-0000-0000-0000A1050000}"/>
    <cellStyle name="20% - Énfasis4 6 5" xfId="987" xr:uid="{00000000-0005-0000-0000-0000A2050000}"/>
    <cellStyle name="20% - Énfasis4 6 5 2" xfId="2611" xr:uid="{00000000-0005-0000-0000-0000A3050000}"/>
    <cellStyle name="20% - Énfasis4 6 5 3" xfId="4235" xr:uid="{00000000-0005-0000-0000-0000A4050000}"/>
    <cellStyle name="20% - Énfasis4 6 5 4" xfId="5336" xr:uid="{00000000-0005-0000-0000-0000A5050000}"/>
    <cellStyle name="20% - Énfasis4 6 6" xfId="1799" xr:uid="{00000000-0005-0000-0000-0000A6050000}"/>
    <cellStyle name="20% - Énfasis4 6 7" xfId="3423" xr:uid="{00000000-0005-0000-0000-0000A7050000}"/>
    <cellStyle name="20% - Énfasis4 6 8" xfId="5325" xr:uid="{00000000-0005-0000-0000-0000A8050000}"/>
    <cellStyle name="20% - Énfasis4 6 9" xfId="6643" xr:uid="{00000000-0005-0000-0000-0000A9050000}"/>
    <cellStyle name="20% - Énfasis4 7" xfId="173" xr:uid="{00000000-0005-0000-0000-0000AA050000}"/>
    <cellStyle name="20% - Énfasis4 7 2" xfId="302" xr:uid="{00000000-0005-0000-0000-0000AB050000}"/>
    <cellStyle name="20% - Énfasis4 7 2 2" xfId="708" xr:uid="{00000000-0005-0000-0000-0000AC050000}"/>
    <cellStyle name="20% - Énfasis4 7 2 2 2" xfId="1520" xr:uid="{00000000-0005-0000-0000-0000AD050000}"/>
    <cellStyle name="20% - Énfasis4 7 2 2 2 2" xfId="3144" xr:uid="{00000000-0005-0000-0000-0000AE050000}"/>
    <cellStyle name="20% - Énfasis4 7 2 2 2 3" xfId="4768" xr:uid="{00000000-0005-0000-0000-0000AF050000}"/>
    <cellStyle name="20% - Énfasis4 7 2 2 2 4" xfId="5340" xr:uid="{00000000-0005-0000-0000-0000B0050000}"/>
    <cellStyle name="20% - Énfasis4 7 2 2 3" xfId="2332" xr:uid="{00000000-0005-0000-0000-0000B1050000}"/>
    <cellStyle name="20% - Énfasis4 7 2 2 4" xfId="3956" xr:uid="{00000000-0005-0000-0000-0000B2050000}"/>
    <cellStyle name="20% - Énfasis4 7 2 2 5" xfId="5339" xr:uid="{00000000-0005-0000-0000-0000B3050000}"/>
    <cellStyle name="20% - Énfasis4 7 2 3" xfId="1114" xr:uid="{00000000-0005-0000-0000-0000B4050000}"/>
    <cellStyle name="20% - Énfasis4 7 2 3 2" xfId="2738" xr:uid="{00000000-0005-0000-0000-0000B5050000}"/>
    <cellStyle name="20% - Énfasis4 7 2 3 3" xfId="4362" xr:uid="{00000000-0005-0000-0000-0000B6050000}"/>
    <cellStyle name="20% - Énfasis4 7 2 3 4" xfId="5341" xr:uid="{00000000-0005-0000-0000-0000B7050000}"/>
    <cellStyle name="20% - Énfasis4 7 2 4" xfId="1926" xr:uid="{00000000-0005-0000-0000-0000B8050000}"/>
    <cellStyle name="20% - Énfasis4 7 2 5" xfId="3550" xr:uid="{00000000-0005-0000-0000-0000B9050000}"/>
    <cellStyle name="20% - Énfasis4 7 2 6" xfId="5338" xr:uid="{00000000-0005-0000-0000-0000BA050000}"/>
    <cellStyle name="20% - Énfasis4 7 3" xfId="427" xr:uid="{00000000-0005-0000-0000-0000BB050000}"/>
    <cellStyle name="20% - Énfasis4 7 3 2" xfId="833" xr:uid="{00000000-0005-0000-0000-0000BC050000}"/>
    <cellStyle name="20% - Énfasis4 7 3 2 2" xfId="1645" xr:uid="{00000000-0005-0000-0000-0000BD050000}"/>
    <cellStyle name="20% - Énfasis4 7 3 2 2 2" xfId="3269" xr:uid="{00000000-0005-0000-0000-0000BE050000}"/>
    <cellStyle name="20% - Énfasis4 7 3 2 2 3" xfId="4893" xr:uid="{00000000-0005-0000-0000-0000BF050000}"/>
    <cellStyle name="20% - Énfasis4 7 3 2 2 4" xfId="5344" xr:uid="{00000000-0005-0000-0000-0000C0050000}"/>
    <cellStyle name="20% - Énfasis4 7 3 2 3" xfId="2457" xr:uid="{00000000-0005-0000-0000-0000C1050000}"/>
    <cellStyle name="20% - Énfasis4 7 3 2 4" xfId="4081" xr:uid="{00000000-0005-0000-0000-0000C2050000}"/>
    <cellStyle name="20% - Énfasis4 7 3 2 5" xfId="5343" xr:uid="{00000000-0005-0000-0000-0000C3050000}"/>
    <cellStyle name="20% - Énfasis4 7 3 3" xfId="1239" xr:uid="{00000000-0005-0000-0000-0000C4050000}"/>
    <cellStyle name="20% - Énfasis4 7 3 3 2" xfId="2863" xr:uid="{00000000-0005-0000-0000-0000C5050000}"/>
    <cellStyle name="20% - Énfasis4 7 3 3 3" xfId="4487" xr:uid="{00000000-0005-0000-0000-0000C6050000}"/>
    <cellStyle name="20% - Énfasis4 7 3 3 4" xfId="5345" xr:uid="{00000000-0005-0000-0000-0000C7050000}"/>
    <cellStyle name="20% - Énfasis4 7 3 4" xfId="2051" xr:uid="{00000000-0005-0000-0000-0000C8050000}"/>
    <cellStyle name="20% - Énfasis4 7 3 5" xfId="3675" xr:uid="{00000000-0005-0000-0000-0000C9050000}"/>
    <cellStyle name="20% - Énfasis4 7 3 6" xfId="5342" xr:uid="{00000000-0005-0000-0000-0000CA050000}"/>
    <cellStyle name="20% - Énfasis4 7 4" xfId="582" xr:uid="{00000000-0005-0000-0000-0000CB050000}"/>
    <cellStyle name="20% - Énfasis4 7 4 2" xfId="1394" xr:uid="{00000000-0005-0000-0000-0000CC050000}"/>
    <cellStyle name="20% - Énfasis4 7 4 2 2" xfId="3018" xr:uid="{00000000-0005-0000-0000-0000CD050000}"/>
    <cellStyle name="20% - Énfasis4 7 4 2 3" xfId="4642" xr:uid="{00000000-0005-0000-0000-0000CE050000}"/>
    <cellStyle name="20% - Énfasis4 7 4 2 4" xfId="5347" xr:uid="{00000000-0005-0000-0000-0000CF050000}"/>
    <cellStyle name="20% - Énfasis4 7 4 3" xfId="2206" xr:uid="{00000000-0005-0000-0000-0000D0050000}"/>
    <cellStyle name="20% - Énfasis4 7 4 4" xfId="3830" xr:uid="{00000000-0005-0000-0000-0000D1050000}"/>
    <cellStyle name="20% - Énfasis4 7 4 5" xfId="5346" xr:uid="{00000000-0005-0000-0000-0000D2050000}"/>
    <cellStyle name="20% - Énfasis4 7 5" xfId="988" xr:uid="{00000000-0005-0000-0000-0000D3050000}"/>
    <cellStyle name="20% - Énfasis4 7 5 2" xfId="2612" xr:uid="{00000000-0005-0000-0000-0000D4050000}"/>
    <cellStyle name="20% - Énfasis4 7 5 3" xfId="4236" xr:uid="{00000000-0005-0000-0000-0000D5050000}"/>
    <cellStyle name="20% - Énfasis4 7 5 4" xfId="5348" xr:uid="{00000000-0005-0000-0000-0000D6050000}"/>
    <cellStyle name="20% - Énfasis4 7 6" xfId="1800" xr:uid="{00000000-0005-0000-0000-0000D7050000}"/>
    <cellStyle name="20% - Énfasis4 7 7" xfId="3424" xr:uid="{00000000-0005-0000-0000-0000D8050000}"/>
    <cellStyle name="20% - Énfasis4 7 8" xfId="5337" xr:uid="{00000000-0005-0000-0000-0000D9050000}"/>
    <cellStyle name="20% - Énfasis4 7 9" xfId="6644" xr:uid="{00000000-0005-0000-0000-0000DA050000}"/>
    <cellStyle name="20% - Énfasis4 8" xfId="174" xr:uid="{00000000-0005-0000-0000-0000DB050000}"/>
    <cellStyle name="20% - Énfasis4 8 2" xfId="303" xr:uid="{00000000-0005-0000-0000-0000DC050000}"/>
    <cellStyle name="20% - Énfasis4 8 2 2" xfId="709" xr:uid="{00000000-0005-0000-0000-0000DD050000}"/>
    <cellStyle name="20% - Énfasis4 8 2 2 2" xfId="1521" xr:uid="{00000000-0005-0000-0000-0000DE050000}"/>
    <cellStyle name="20% - Énfasis4 8 2 2 2 2" xfId="3145" xr:uid="{00000000-0005-0000-0000-0000DF050000}"/>
    <cellStyle name="20% - Énfasis4 8 2 2 2 3" xfId="4769" xr:uid="{00000000-0005-0000-0000-0000E0050000}"/>
    <cellStyle name="20% - Énfasis4 8 2 2 2 4" xfId="5352" xr:uid="{00000000-0005-0000-0000-0000E1050000}"/>
    <cellStyle name="20% - Énfasis4 8 2 2 3" xfId="2333" xr:uid="{00000000-0005-0000-0000-0000E2050000}"/>
    <cellStyle name="20% - Énfasis4 8 2 2 4" xfId="3957" xr:uid="{00000000-0005-0000-0000-0000E3050000}"/>
    <cellStyle name="20% - Énfasis4 8 2 2 5" xfId="5351" xr:uid="{00000000-0005-0000-0000-0000E4050000}"/>
    <cellStyle name="20% - Énfasis4 8 2 3" xfId="1115" xr:uid="{00000000-0005-0000-0000-0000E5050000}"/>
    <cellStyle name="20% - Énfasis4 8 2 3 2" xfId="2739" xr:uid="{00000000-0005-0000-0000-0000E6050000}"/>
    <cellStyle name="20% - Énfasis4 8 2 3 3" xfId="4363" xr:uid="{00000000-0005-0000-0000-0000E7050000}"/>
    <cellStyle name="20% - Énfasis4 8 2 3 4" xfId="5353" xr:uid="{00000000-0005-0000-0000-0000E8050000}"/>
    <cellStyle name="20% - Énfasis4 8 2 4" xfId="1927" xr:uid="{00000000-0005-0000-0000-0000E9050000}"/>
    <cellStyle name="20% - Énfasis4 8 2 5" xfId="3551" xr:uid="{00000000-0005-0000-0000-0000EA050000}"/>
    <cellStyle name="20% - Énfasis4 8 2 6" xfId="5350" xr:uid="{00000000-0005-0000-0000-0000EB050000}"/>
    <cellStyle name="20% - Énfasis4 8 3" xfId="428" xr:uid="{00000000-0005-0000-0000-0000EC050000}"/>
    <cellStyle name="20% - Énfasis4 8 3 2" xfId="834" xr:uid="{00000000-0005-0000-0000-0000ED050000}"/>
    <cellStyle name="20% - Énfasis4 8 3 2 2" xfId="1646" xr:uid="{00000000-0005-0000-0000-0000EE050000}"/>
    <cellStyle name="20% - Énfasis4 8 3 2 2 2" xfId="3270" xr:uid="{00000000-0005-0000-0000-0000EF050000}"/>
    <cellStyle name="20% - Énfasis4 8 3 2 2 3" xfId="4894" xr:uid="{00000000-0005-0000-0000-0000F0050000}"/>
    <cellStyle name="20% - Énfasis4 8 3 2 2 4" xfId="5356" xr:uid="{00000000-0005-0000-0000-0000F1050000}"/>
    <cellStyle name="20% - Énfasis4 8 3 2 3" xfId="2458" xr:uid="{00000000-0005-0000-0000-0000F2050000}"/>
    <cellStyle name="20% - Énfasis4 8 3 2 4" xfId="4082" xr:uid="{00000000-0005-0000-0000-0000F3050000}"/>
    <cellStyle name="20% - Énfasis4 8 3 2 5" xfId="5355" xr:uid="{00000000-0005-0000-0000-0000F4050000}"/>
    <cellStyle name="20% - Énfasis4 8 3 3" xfId="1240" xr:uid="{00000000-0005-0000-0000-0000F5050000}"/>
    <cellStyle name="20% - Énfasis4 8 3 3 2" xfId="2864" xr:uid="{00000000-0005-0000-0000-0000F6050000}"/>
    <cellStyle name="20% - Énfasis4 8 3 3 3" xfId="4488" xr:uid="{00000000-0005-0000-0000-0000F7050000}"/>
    <cellStyle name="20% - Énfasis4 8 3 3 4" xfId="5357" xr:uid="{00000000-0005-0000-0000-0000F8050000}"/>
    <cellStyle name="20% - Énfasis4 8 3 4" xfId="2052" xr:uid="{00000000-0005-0000-0000-0000F9050000}"/>
    <cellStyle name="20% - Énfasis4 8 3 5" xfId="3676" xr:uid="{00000000-0005-0000-0000-0000FA050000}"/>
    <cellStyle name="20% - Énfasis4 8 3 6" xfId="5354" xr:uid="{00000000-0005-0000-0000-0000FB050000}"/>
    <cellStyle name="20% - Énfasis4 8 4" xfId="583" xr:uid="{00000000-0005-0000-0000-0000FC050000}"/>
    <cellStyle name="20% - Énfasis4 8 4 2" xfId="1395" xr:uid="{00000000-0005-0000-0000-0000FD050000}"/>
    <cellStyle name="20% - Énfasis4 8 4 2 2" xfId="3019" xr:uid="{00000000-0005-0000-0000-0000FE050000}"/>
    <cellStyle name="20% - Énfasis4 8 4 2 3" xfId="4643" xr:uid="{00000000-0005-0000-0000-0000FF050000}"/>
    <cellStyle name="20% - Énfasis4 8 4 2 4" xfId="5359" xr:uid="{00000000-0005-0000-0000-000000060000}"/>
    <cellStyle name="20% - Énfasis4 8 4 3" xfId="2207" xr:uid="{00000000-0005-0000-0000-000001060000}"/>
    <cellStyle name="20% - Énfasis4 8 4 4" xfId="3831" xr:uid="{00000000-0005-0000-0000-000002060000}"/>
    <cellStyle name="20% - Énfasis4 8 4 5" xfId="5358" xr:uid="{00000000-0005-0000-0000-000003060000}"/>
    <cellStyle name="20% - Énfasis4 8 5" xfId="989" xr:uid="{00000000-0005-0000-0000-000004060000}"/>
    <cellStyle name="20% - Énfasis4 8 5 2" xfId="2613" xr:uid="{00000000-0005-0000-0000-000005060000}"/>
    <cellStyle name="20% - Énfasis4 8 5 3" xfId="4237" xr:uid="{00000000-0005-0000-0000-000006060000}"/>
    <cellStyle name="20% - Énfasis4 8 5 4" xfId="5360" xr:uid="{00000000-0005-0000-0000-000007060000}"/>
    <cellStyle name="20% - Énfasis4 8 6" xfId="1801" xr:uid="{00000000-0005-0000-0000-000008060000}"/>
    <cellStyle name="20% - Énfasis4 8 7" xfId="3425" xr:uid="{00000000-0005-0000-0000-000009060000}"/>
    <cellStyle name="20% - Énfasis4 8 8" xfId="5349" xr:uid="{00000000-0005-0000-0000-00000A060000}"/>
    <cellStyle name="20% - Énfasis4 8 9" xfId="6645" xr:uid="{00000000-0005-0000-0000-00000B060000}"/>
    <cellStyle name="20% - Énfasis4 9" xfId="269" xr:uid="{00000000-0005-0000-0000-00000C060000}"/>
    <cellStyle name="20% - Énfasis4 9 2" xfId="676" xr:uid="{00000000-0005-0000-0000-00000D060000}"/>
    <cellStyle name="20% - Énfasis4 9 2 2" xfId="1488" xr:uid="{00000000-0005-0000-0000-00000E060000}"/>
    <cellStyle name="20% - Énfasis4 9 2 2 2" xfId="3112" xr:uid="{00000000-0005-0000-0000-00000F060000}"/>
    <cellStyle name="20% - Énfasis4 9 2 2 3" xfId="4736" xr:uid="{00000000-0005-0000-0000-000010060000}"/>
    <cellStyle name="20% - Énfasis4 9 2 2 4" xfId="5363" xr:uid="{00000000-0005-0000-0000-000011060000}"/>
    <cellStyle name="20% - Énfasis4 9 2 3" xfId="2300" xr:uid="{00000000-0005-0000-0000-000012060000}"/>
    <cellStyle name="20% - Énfasis4 9 2 4" xfId="3924" xr:uid="{00000000-0005-0000-0000-000013060000}"/>
    <cellStyle name="20% - Énfasis4 9 2 5" xfId="5362" xr:uid="{00000000-0005-0000-0000-000014060000}"/>
    <cellStyle name="20% - Énfasis4 9 3" xfId="1082" xr:uid="{00000000-0005-0000-0000-000015060000}"/>
    <cellStyle name="20% - Énfasis4 9 3 2" xfId="2706" xr:uid="{00000000-0005-0000-0000-000016060000}"/>
    <cellStyle name="20% - Énfasis4 9 3 3" xfId="4330" xr:uid="{00000000-0005-0000-0000-000017060000}"/>
    <cellStyle name="20% - Énfasis4 9 3 4" xfId="5364" xr:uid="{00000000-0005-0000-0000-000018060000}"/>
    <cellStyle name="20% - Énfasis4 9 4" xfId="1894" xr:uid="{00000000-0005-0000-0000-000019060000}"/>
    <cellStyle name="20% - Énfasis4 9 5" xfId="3518" xr:uid="{00000000-0005-0000-0000-00001A060000}"/>
    <cellStyle name="20% - Énfasis4 9 6" xfId="5361" xr:uid="{00000000-0005-0000-0000-00001B060000}"/>
    <cellStyle name="20% - Énfasis5" xfId="112" builtinId="46" customBuiltin="1"/>
    <cellStyle name="20% - Énfasis5 10" xfId="397" xr:uid="{00000000-0005-0000-0000-00001D060000}"/>
    <cellStyle name="20% - Énfasis5 10 2" xfId="803" xr:uid="{00000000-0005-0000-0000-00001E060000}"/>
    <cellStyle name="20% - Énfasis5 10 2 2" xfId="1615" xr:uid="{00000000-0005-0000-0000-00001F060000}"/>
    <cellStyle name="20% - Énfasis5 10 2 2 2" xfId="3239" xr:uid="{00000000-0005-0000-0000-000020060000}"/>
    <cellStyle name="20% - Énfasis5 10 2 2 3" xfId="4863" xr:uid="{00000000-0005-0000-0000-000021060000}"/>
    <cellStyle name="20% - Énfasis5 10 2 2 4" xfId="5367" xr:uid="{00000000-0005-0000-0000-000022060000}"/>
    <cellStyle name="20% - Énfasis5 10 2 3" xfId="2427" xr:uid="{00000000-0005-0000-0000-000023060000}"/>
    <cellStyle name="20% - Énfasis5 10 2 4" xfId="4051" xr:uid="{00000000-0005-0000-0000-000024060000}"/>
    <cellStyle name="20% - Énfasis5 10 2 5" xfId="5366" xr:uid="{00000000-0005-0000-0000-000025060000}"/>
    <cellStyle name="20% - Énfasis5 10 3" xfId="1209" xr:uid="{00000000-0005-0000-0000-000026060000}"/>
    <cellStyle name="20% - Énfasis5 10 3 2" xfId="2833" xr:uid="{00000000-0005-0000-0000-000027060000}"/>
    <cellStyle name="20% - Énfasis5 10 3 3" xfId="4457" xr:uid="{00000000-0005-0000-0000-000028060000}"/>
    <cellStyle name="20% - Énfasis5 10 3 4" xfId="5368" xr:uid="{00000000-0005-0000-0000-000029060000}"/>
    <cellStyle name="20% - Énfasis5 10 4" xfId="2021" xr:uid="{00000000-0005-0000-0000-00002A060000}"/>
    <cellStyle name="20% - Énfasis5 10 5" xfId="3645" xr:uid="{00000000-0005-0000-0000-00002B060000}"/>
    <cellStyle name="20% - Énfasis5 10 6" xfId="5365" xr:uid="{00000000-0005-0000-0000-00002C060000}"/>
    <cellStyle name="20% - Énfasis5 11" xfId="536" xr:uid="{00000000-0005-0000-0000-00002D060000}"/>
    <cellStyle name="20% - Énfasis5 11 2" xfId="1348" xr:uid="{00000000-0005-0000-0000-00002E060000}"/>
    <cellStyle name="20% - Énfasis5 11 2 2" xfId="2972" xr:uid="{00000000-0005-0000-0000-00002F060000}"/>
    <cellStyle name="20% - Énfasis5 11 2 3" xfId="4596" xr:uid="{00000000-0005-0000-0000-000030060000}"/>
    <cellStyle name="20% - Énfasis5 11 2 4" xfId="5370" xr:uid="{00000000-0005-0000-0000-000031060000}"/>
    <cellStyle name="20% - Énfasis5 11 3" xfId="2160" xr:uid="{00000000-0005-0000-0000-000032060000}"/>
    <cellStyle name="20% - Énfasis5 11 4" xfId="3784" xr:uid="{00000000-0005-0000-0000-000033060000}"/>
    <cellStyle name="20% - Énfasis5 11 5" xfId="5369" xr:uid="{00000000-0005-0000-0000-000034060000}"/>
    <cellStyle name="20% - Énfasis5 12" xfId="942" xr:uid="{00000000-0005-0000-0000-000035060000}"/>
    <cellStyle name="20% - Énfasis5 12 2" xfId="2566" xr:uid="{00000000-0005-0000-0000-000036060000}"/>
    <cellStyle name="20% - Énfasis5 12 3" xfId="4190" xr:uid="{00000000-0005-0000-0000-000037060000}"/>
    <cellStyle name="20% - Énfasis5 12 4" xfId="5371" xr:uid="{00000000-0005-0000-0000-000038060000}"/>
    <cellStyle name="20% - Énfasis5 13" xfId="1754" xr:uid="{00000000-0005-0000-0000-000039060000}"/>
    <cellStyle name="20% - Énfasis5 14" xfId="3378" xr:uid="{00000000-0005-0000-0000-00003A060000}"/>
    <cellStyle name="20% - Énfasis5 15" xfId="6614" xr:uid="{00000000-0005-0000-0000-00003B060000}"/>
    <cellStyle name="20% - Énfasis5 2" xfId="175" xr:uid="{00000000-0005-0000-0000-00003C060000}"/>
    <cellStyle name="20% - Énfasis5 2 2" xfId="304" xr:uid="{00000000-0005-0000-0000-00003D060000}"/>
    <cellStyle name="20% - Énfasis5 2 2 2" xfId="710" xr:uid="{00000000-0005-0000-0000-00003E060000}"/>
    <cellStyle name="20% - Énfasis5 2 2 2 2" xfId="1522" xr:uid="{00000000-0005-0000-0000-00003F060000}"/>
    <cellStyle name="20% - Énfasis5 2 2 2 2 2" xfId="3146" xr:uid="{00000000-0005-0000-0000-000040060000}"/>
    <cellStyle name="20% - Énfasis5 2 2 2 2 3" xfId="4770" xr:uid="{00000000-0005-0000-0000-000041060000}"/>
    <cellStyle name="20% - Énfasis5 2 2 2 2 4" xfId="5375" xr:uid="{00000000-0005-0000-0000-000042060000}"/>
    <cellStyle name="20% - Énfasis5 2 2 2 3" xfId="2334" xr:uid="{00000000-0005-0000-0000-000043060000}"/>
    <cellStyle name="20% - Énfasis5 2 2 2 4" xfId="3958" xr:uid="{00000000-0005-0000-0000-000044060000}"/>
    <cellStyle name="20% - Énfasis5 2 2 2 5" xfId="5374" xr:uid="{00000000-0005-0000-0000-000045060000}"/>
    <cellStyle name="20% - Énfasis5 2 2 3" xfId="1116" xr:uid="{00000000-0005-0000-0000-000046060000}"/>
    <cellStyle name="20% - Énfasis5 2 2 3 2" xfId="2740" xr:uid="{00000000-0005-0000-0000-000047060000}"/>
    <cellStyle name="20% - Énfasis5 2 2 3 3" xfId="4364" xr:uid="{00000000-0005-0000-0000-000048060000}"/>
    <cellStyle name="20% - Énfasis5 2 2 3 4" xfId="5376" xr:uid="{00000000-0005-0000-0000-000049060000}"/>
    <cellStyle name="20% - Énfasis5 2 2 4" xfId="1928" xr:uid="{00000000-0005-0000-0000-00004A060000}"/>
    <cellStyle name="20% - Énfasis5 2 2 5" xfId="3552" xr:uid="{00000000-0005-0000-0000-00004B060000}"/>
    <cellStyle name="20% - Énfasis5 2 2 6" xfId="5373" xr:uid="{00000000-0005-0000-0000-00004C060000}"/>
    <cellStyle name="20% - Énfasis5 2 3" xfId="429" xr:uid="{00000000-0005-0000-0000-00004D060000}"/>
    <cellStyle name="20% - Énfasis5 2 3 2" xfId="835" xr:uid="{00000000-0005-0000-0000-00004E060000}"/>
    <cellStyle name="20% - Énfasis5 2 3 2 2" xfId="1647" xr:uid="{00000000-0005-0000-0000-00004F060000}"/>
    <cellStyle name="20% - Énfasis5 2 3 2 2 2" xfId="3271" xr:uid="{00000000-0005-0000-0000-000050060000}"/>
    <cellStyle name="20% - Énfasis5 2 3 2 2 3" xfId="4895" xr:uid="{00000000-0005-0000-0000-000051060000}"/>
    <cellStyle name="20% - Énfasis5 2 3 2 2 4" xfId="5379" xr:uid="{00000000-0005-0000-0000-000052060000}"/>
    <cellStyle name="20% - Énfasis5 2 3 2 3" xfId="2459" xr:uid="{00000000-0005-0000-0000-000053060000}"/>
    <cellStyle name="20% - Énfasis5 2 3 2 4" xfId="4083" xr:uid="{00000000-0005-0000-0000-000054060000}"/>
    <cellStyle name="20% - Énfasis5 2 3 2 5" xfId="5378" xr:uid="{00000000-0005-0000-0000-000055060000}"/>
    <cellStyle name="20% - Énfasis5 2 3 3" xfId="1241" xr:uid="{00000000-0005-0000-0000-000056060000}"/>
    <cellStyle name="20% - Énfasis5 2 3 3 2" xfId="2865" xr:uid="{00000000-0005-0000-0000-000057060000}"/>
    <cellStyle name="20% - Énfasis5 2 3 3 3" xfId="4489" xr:uid="{00000000-0005-0000-0000-000058060000}"/>
    <cellStyle name="20% - Énfasis5 2 3 3 4" xfId="5380" xr:uid="{00000000-0005-0000-0000-000059060000}"/>
    <cellStyle name="20% - Énfasis5 2 3 4" xfId="2053" xr:uid="{00000000-0005-0000-0000-00005A060000}"/>
    <cellStyle name="20% - Énfasis5 2 3 5" xfId="3677" xr:uid="{00000000-0005-0000-0000-00005B060000}"/>
    <cellStyle name="20% - Énfasis5 2 3 6" xfId="5377" xr:uid="{00000000-0005-0000-0000-00005C060000}"/>
    <cellStyle name="20% - Énfasis5 2 4" xfId="584" xr:uid="{00000000-0005-0000-0000-00005D060000}"/>
    <cellStyle name="20% - Énfasis5 2 4 2" xfId="1396" xr:uid="{00000000-0005-0000-0000-00005E060000}"/>
    <cellStyle name="20% - Énfasis5 2 4 2 2" xfId="3020" xr:uid="{00000000-0005-0000-0000-00005F060000}"/>
    <cellStyle name="20% - Énfasis5 2 4 2 3" xfId="4644" xr:uid="{00000000-0005-0000-0000-000060060000}"/>
    <cellStyle name="20% - Énfasis5 2 4 2 4" xfId="5382" xr:uid="{00000000-0005-0000-0000-000061060000}"/>
    <cellStyle name="20% - Énfasis5 2 4 3" xfId="2208" xr:uid="{00000000-0005-0000-0000-000062060000}"/>
    <cellStyle name="20% - Énfasis5 2 4 4" xfId="3832" xr:uid="{00000000-0005-0000-0000-000063060000}"/>
    <cellStyle name="20% - Énfasis5 2 4 5" xfId="5381" xr:uid="{00000000-0005-0000-0000-000064060000}"/>
    <cellStyle name="20% - Énfasis5 2 5" xfId="990" xr:uid="{00000000-0005-0000-0000-000065060000}"/>
    <cellStyle name="20% - Énfasis5 2 5 2" xfId="2614" xr:uid="{00000000-0005-0000-0000-000066060000}"/>
    <cellStyle name="20% - Énfasis5 2 5 3" xfId="4238" xr:uid="{00000000-0005-0000-0000-000067060000}"/>
    <cellStyle name="20% - Énfasis5 2 5 4" xfId="5383" xr:uid="{00000000-0005-0000-0000-000068060000}"/>
    <cellStyle name="20% - Énfasis5 2 6" xfId="1802" xr:uid="{00000000-0005-0000-0000-000069060000}"/>
    <cellStyle name="20% - Énfasis5 2 7" xfId="3426" xr:uid="{00000000-0005-0000-0000-00006A060000}"/>
    <cellStyle name="20% - Énfasis5 2 8" xfId="5372" xr:uid="{00000000-0005-0000-0000-00006B060000}"/>
    <cellStyle name="20% - Énfasis5 2 9" xfId="6646" xr:uid="{00000000-0005-0000-0000-00006C060000}"/>
    <cellStyle name="20% - Énfasis5 3" xfId="176" xr:uid="{00000000-0005-0000-0000-00006D060000}"/>
    <cellStyle name="20% - Énfasis5 3 2" xfId="305" xr:uid="{00000000-0005-0000-0000-00006E060000}"/>
    <cellStyle name="20% - Énfasis5 3 2 2" xfId="711" xr:uid="{00000000-0005-0000-0000-00006F060000}"/>
    <cellStyle name="20% - Énfasis5 3 2 2 2" xfId="1523" xr:uid="{00000000-0005-0000-0000-000070060000}"/>
    <cellStyle name="20% - Énfasis5 3 2 2 2 2" xfId="3147" xr:uid="{00000000-0005-0000-0000-000071060000}"/>
    <cellStyle name="20% - Énfasis5 3 2 2 2 3" xfId="4771" xr:uid="{00000000-0005-0000-0000-000072060000}"/>
    <cellStyle name="20% - Énfasis5 3 2 2 2 4" xfId="5387" xr:uid="{00000000-0005-0000-0000-000073060000}"/>
    <cellStyle name="20% - Énfasis5 3 2 2 3" xfId="2335" xr:uid="{00000000-0005-0000-0000-000074060000}"/>
    <cellStyle name="20% - Énfasis5 3 2 2 4" xfId="3959" xr:uid="{00000000-0005-0000-0000-000075060000}"/>
    <cellStyle name="20% - Énfasis5 3 2 2 5" xfId="5386" xr:uid="{00000000-0005-0000-0000-000076060000}"/>
    <cellStyle name="20% - Énfasis5 3 2 3" xfId="1117" xr:uid="{00000000-0005-0000-0000-000077060000}"/>
    <cellStyle name="20% - Énfasis5 3 2 3 2" xfId="2741" xr:uid="{00000000-0005-0000-0000-000078060000}"/>
    <cellStyle name="20% - Énfasis5 3 2 3 3" xfId="4365" xr:uid="{00000000-0005-0000-0000-000079060000}"/>
    <cellStyle name="20% - Énfasis5 3 2 3 4" xfId="5388" xr:uid="{00000000-0005-0000-0000-00007A060000}"/>
    <cellStyle name="20% - Énfasis5 3 2 4" xfId="1929" xr:uid="{00000000-0005-0000-0000-00007B060000}"/>
    <cellStyle name="20% - Énfasis5 3 2 5" xfId="3553" xr:uid="{00000000-0005-0000-0000-00007C060000}"/>
    <cellStyle name="20% - Énfasis5 3 2 6" xfId="5385" xr:uid="{00000000-0005-0000-0000-00007D060000}"/>
    <cellStyle name="20% - Énfasis5 3 3" xfId="430" xr:uid="{00000000-0005-0000-0000-00007E060000}"/>
    <cellStyle name="20% - Énfasis5 3 3 2" xfId="836" xr:uid="{00000000-0005-0000-0000-00007F060000}"/>
    <cellStyle name="20% - Énfasis5 3 3 2 2" xfId="1648" xr:uid="{00000000-0005-0000-0000-000080060000}"/>
    <cellStyle name="20% - Énfasis5 3 3 2 2 2" xfId="3272" xr:uid="{00000000-0005-0000-0000-000081060000}"/>
    <cellStyle name="20% - Énfasis5 3 3 2 2 3" xfId="4896" xr:uid="{00000000-0005-0000-0000-000082060000}"/>
    <cellStyle name="20% - Énfasis5 3 3 2 2 4" xfId="5391" xr:uid="{00000000-0005-0000-0000-000083060000}"/>
    <cellStyle name="20% - Énfasis5 3 3 2 3" xfId="2460" xr:uid="{00000000-0005-0000-0000-000084060000}"/>
    <cellStyle name="20% - Énfasis5 3 3 2 4" xfId="4084" xr:uid="{00000000-0005-0000-0000-000085060000}"/>
    <cellStyle name="20% - Énfasis5 3 3 2 5" xfId="5390" xr:uid="{00000000-0005-0000-0000-000086060000}"/>
    <cellStyle name="20% - Énfasis5 3 3 3" xfId="1242" xr:uid="{00000000-0005-0000-0000-000087060000}"/>
    <cellStyle name="20% - Énfasis5 3 3 3 2" xfId="2866" xr:uid="{00000000-0005-0000-0000-000088060000}"/>
    <cellStyle name="20% - Énfasis5 3 3 3 3" xfId="4490" xr:uid="{00000000-0005-0000-0000-000089060000}"/>
    <cellStyle name="20% - Énfasis5 3 3 3 4" xfId="5392" xr:uid="{00000000-0005-0000-0000-00008A060000}"/>
    <cellStyle name="20% - Énfasis5 3 3 4" xfId="2054" xr:uid="{00000000-0005-0000-0000-00008B060000}"/>
    <cellStyle name="20% - Énfasis5 3 3 5" xfId="3678" xr:uid="{00000000-0005-0000-0000-00008C060000}"/>
    <cellStyle name="20% - Énfasis5 3 3 6" xfId="5389" xr:uid="{00000000-0005-0000-0000-00008D060000}"/>
    <cellStyle name="20% - Énfasis5 3 4" xfId="585" xr:uid="{00000000-0005-0000-0000-00008E060000}"/>
    <cellStyle name="20% - Énfasis5 3 4 2" xfId="1397" xr:uid="{00000000-0005-0000-0000-00008F060000}"/>
    <cellStyle name="20% - Énfasis5 3 4 2 2" xfId="3021" xr:uid="{00000000-0005-0000-0000-000090060000}"/>
    <cellStyle name="20% - Énfasis5 3 4 2 3" xfId="4645" xr:uid="{00000000-0005-0000-0000-000091060000}"/>
    <cellStyle name="20% - Énfasis5 3 4 2 4" xfId="5394" xr:uid="{00000000-0005-0000-0000-000092060000}"/>
    <cellStyle name="20% - Énfasis5 3 4 3" xfId="2209" xr:uid="{00000000-0005-0000-0000-000093060000}"/>
    <cellStyle name="20% - Énfasis5 3 4 4" xfId="3833" xr:uid="{00000000-0005-0000-0000-000094060000}"/>
    <cellStyle name="20% - Énfasis5 3 4 5" xfId="5393" xr:uid="{00000000-0005-0000-0000-000095060000}"/>
    <cellStyle name="20% - Énfasis5 3 5" xfId="991" xr:uid="{00000000-0005-0000-0000-000096060000}"/>
    <cellStyle name="20% - Énfasis5 3 5 2" xfId="2615" xr:uid="{00000000-0005-0000-0000-000097060000}"/>
    <cellStyle name="20% - Énfasis5 3 5 3" xfId="4239" xr:uid="{00000000-0005-0000-0000-000098060000}"/>
    <cellStyle name="20% - Énfasis5 3 5 4" xfId="5395" xr:uid="{00000000-0005-0000-0000-000099060000}"/>
    <cellStyle name="20% - Énfasis5 3 6" xfId="1803" xr:uid="{00000000-0005-0000-0000-00009A060000}"/>
    <cellStyle name="20% - Énfasis5 3 7" xfId="3427" xr:uid="{00000000-0005-0000-0000-00009B060000}"/>
    <cellStyle name="20% - Énfasis5 3 8" xfId="5384" xr:uid="{00000000-0005-0000-0000-00009C060000}"/>
    <cellStyle name="20% - Énfasis5 3 9" xfId="6647" xr:uid="{00000000-0005-0000-0000-00009D060000}"/>
    <cellStyle name="20% - Énfasis5 4" xfId="177" xr:uid="{00000000-0005-0000-0000-00009E060000}"/>
    <cellStyle name="20% - Énfasis5 4 2" xfId="306" xr:uid="{00000000-0005-0000-0000-00009F060000}"/>
    <cellStyle name="20% - Énfasis5 4 2 2" xfId="712" xr:uid="{00000000-0005-0000-0000-0000A0060000}"/>
    <cellStyle name="20% - Énfasis5 4 2 2 2" xfId="1524" xr:uid="{00000000-0005-0000-0000-0000A1060000}"/>
    <cellStyle name="20% - Énfasis5 4 2 2 2 2" xfId="3148" xr:uid="{00000000-0005-0000-0000-0000A2060000}"/>
    <cellStyle name="20% - Énfasis5 4 2 2 2 3" xfId="4772" xr:uid="{00000000-0005-0000-0000-0000A3060000}"/>
    <cellStyle name="20% - Énfasis5 4 2 2 2 4" xfId="5399" xr:uid="{00000000-0005-0000-0000-0000A4060000}"/>
    <cellStyle name="20% - Énfasis5 4 2 2 3" xfId="2336" xr:uid="{00000000-0005-0000-0000-0000A5060000}"/>
    <cellStyle name="20% - Énfasis5 4 2 2 4" xfId="3960" xr:uid="{00000000-0005-0000-0000-0000A6060000}"/>
    <cellStyle name="20% - Énfasis5 4 2 2 5" xfId="5398" xr:uid="{00000000-0005-0000-0000-0000A7060000}"/>
    <cellStyle name="20% - Énfasis5 4 2 3" xfId="1118" xr:uid="{00000000-0005-0000-0000-0000A8060000}"/>
    <cellStyle name="20% - Énfasis5 4 2 3 2" xfId="2742" xr:uid="{00000000-0005-0000-0000-0000A9060000}"/>
    <cellStyle name="20% - Énfasis5 4 2 3 3" xfId="4366" xr:uid="{00000000-0005-0000-0000-0000AA060000}"/>
    <cellStyle name="20% - Énfasis5 4 2 3 4" xfId="5400" xr:uid="{00000000-0005-0000-0000-0000AB060000}"/>
    <cellStyle name="20% - Énfasis5 4 2 4" xfId="1930" xr:uid="{00000000-0005-0000-0000-0000AC060000}"/>
    <cellStyle name="20% - Énfasis5 4 2 5" xfId="3554" xr:uid="{00000000-0005-0000-0000-0000AD060000}"/>
    <cellStyle name="20% - Énfasis5 4 2 6" xfId="5397" xr:uid="{00000000-0005-0000-0000-0000AE060000}"/>
    <cellStyle name="20% - Énfasis5 4 3" xfId="431" xr:uid="{00000000-0005-0000-0000-0000AF060000}"/>
    <cellStyle name="20% - Énfasis5 4 3 2" xfId="837" xr:uid="{00000000-0005-0000-0000-0000B0060000}"/>
    <cellStyle name="20% - Énfasis5 4 3 2 2" xfId="1649" xr:uid="{00000000-0005-0000-0000-0000B1060000}"/>
    <cellStyle name="20% - Énfasis5 4 3 2 2 2" xfId="3273" xr:uid="{00000000-0005-0000-0000-0000B2060000}"/>
    <cellStyle name="20% - Énfasis5 4 3 2 2 3" xfId="4897" xr:uid="{00000000-0005-0000-0000-0000B3060000}"/>
    <cellStyle name="20% - Énfasis5 4 3 2 2 4" xfId="5403" xr:uid="{00000000-0005-0000-0000-0000B4060000}"/>
    <cellStyle name="20% - Énfasis5 4 3 2 3" xfId="2461" xr:uid="{00000000-0005-0000-0000-0000B5060000}"/>
    <cellStyle name="20% - Énfasis5 4 3 2 4" xfId="4085" xr:uid="{00000000-0005-0000-0000-0000B6060000}"/>
    <cellStyle name="20% - Énfasis5 4 3 2 5" xfId="5402" xr:uid="{00000000-0005-0000-0000-0000B7060000}"/>
    <cellStyle name="20% - Énfasis5 4 3 3" xfId="1243" xr:uid="{00000000-0005-0000-0000-0000B8060000}"/>
    <cellStyle name="20% - Énfasis5 4 3 3 2" xfId="2867" xr:uid="{00000000-0005-0000-0000-0000B9060000}"/>
    <cellStyle name="20% - Énfasis5 4 3 3 3" xfId="4491" xr:uid="{00000000-0005-0000-0000-0000BA060000}"/>
    <cellStyle name="20% - Énfasis5 4 3 3 4" xfId="5404" xr:uid="{00000000-0005-0000-0000-0000BB060000}"/>
    <cellStyle name="20% - Énfasis5 4 3 4" xfId="2055" xr:uid="{00000000-0005-0000-0000-0000BC060000}"/>
    <cellStyle name="20% - Énfasis5 4 3 5" xfId="3679" xr:uid="{00000000-0005-0000-0000-0000BD060000}"/>
    <cellStyle name="20% - Énfasis5 4 3 6" xfId="5401" xr:uid="{00000000-0005-0000-0000-0000BE060000}"/>
    <cellStyle name="20% - Énfasis5 4 4" xfId="586" xr:uid="{00000000-0005-0000-0000-0000BF060000}"/>
    <cellStyle name="20% - Énfasis5 4 4 2" xfId="1398" xr:uid="{00000000-0005-0000-0000-0000C0060000}"/>
    <cellStyle name="20% - Énfasis5 4 4 2 2" xfId="3022" xr:uid="{00000000-0005-0000-0000-0000C1060000}"/>
    <cellStyle name="20% - Énfasis5 4 4 2 3" xfId="4646" xr:uid="{00000000-0005-0000-0000-0000C2060000}"/>
    <cellStyle name="20% - Énfasis5 4 4 2 4" xfId="5406" xr:uid="{00000000-0005-0000-0000-0000C3060000}"/>
    <cellStyle name="20% - Énfasis5 4 4 3" xfId="2210" xr:uid="{00000000-0005-0000-0000-0000C4060000}"/>
    <cellStyle name="20% - Énfasis5 4 4 4" xfId="3834" xr:uid="{00000000-0005-0000-0000-0000C5060000}"/>
    <cellStyle name="20% - Énfasis5 4 4 5" xfId="5405" xr:uid="{00000000-0005-0000-0000-0000C6060000}"/>
    <cellStyle name="20% - Énfasis5 4 5" xfId="992" xr:uid="{00000000-0005-0000-0000-0000C7060000}"/>
    <cellStyle name="20% - Énfasis5 4 5 2" xfId="2616" xr:uid="{00000000-0005-0000-0000-0000C8060000}"/>
    <cellStyle name="20% - Énfasis5 4 5 3" xfId="4240" xr:uid="{00000000-0005-0000-0000-0000C9060000}"/>
    <cellStyle name="20% - Énfasis5 4 5 4" xfId="5407" xr:uid="{00000000-0005-0000-0000-0000CA060000}"/>
    <cellStyle name="20% - Énfasis5 4 6" xfId="1804" xr:uid="{00000000-0005-0000-0000-0000CB060000}"/>
    <cellStyle name="20% - Énfasis5 4 7" xfId="3428" xr:uid="{00000000-0005-0000-0000-0000CC060000}"/>
    <cellStyle name="20% - Énfasis5 4 8" xfId="5396" xr:uid="{00000000-0005-0000-0000-0000CD060000}"/>
    <cellStyle name="20% - Énfasis5 4 9" xfId="6648" xr:uid="{00000000-0005-0000-0000-0000CE060000}"/>
    <cellStyle name="20% - Énfasis5 5" xfId="178" xr:uid="{00000000-0005-0000-0000-0000CF060000}"/>
    <cellStyle name="20% - Énfasis5 5 2" xfId="307" xr:uid="{00000000-0005-0000-0000-0000D0060000}"/>
    <cellStyle name="20% - Énfasis5 5 2 2" xfId="713" xr:uid="{00000000-0005-0000-0000-0000D1060000}"/>
    <cellStyle name="20% - Énfasis5 5 2 2 2" xfId="1525" xr:uid="{00000000-0005-0000-0000-0000D2060000}"/>
    <cellStyle name="20% - Énfasis5 5 2 2 2 2" xfId="3149" xr:uid="{00000000-0005-0000-0000-0000D3060000}"/>
    <cellStyle name="20% - Énfasis5 5 2 2 2 3" xfId="4773" xr:uid="{00000000-0005-0000-0000-0000D4060000}"/>
    <cellStyle name="20% - Énfasis5 5 2 2 2 4" xfId="5411" xr:uid="{00000000-0005-0000-0000-0000D5060000}"/>
    <cellStyle name="20% - Énfasis5 5 2 2 3" xfId="2337" xr:uid="{00000000-0005-0000-0000-0000D6060000}"/>
    <cellStyle name="20% - Énfasis5 5 2 2 4" xfId="3961" xr:uid="{00000000-0005-0000-0000-0000D7060000}"/>
    <cellStyle name="20% - Énfasis5 5 2 2 5" xfId="5410" xr:uid="{00000000-0005-0000-0000-0000D8060000}"/>
    <cellStyle name="20% - Énfasis5 5 2 3" xfId="1119" xr:uid="{00000000-0005-0000-0000-0000D9060000}"/>
    <cellStyle name="20% - Énfasis5 5 2 3 2" xfId="2743" xr:uid="{00000000-0005-0000-0000-0000DA060000}"/>
    <cellStyle name="20% - Énfasis5 5 2 3 3" xfId="4367" xr:uid="{00000000-0005-0000-0000-0000DB060000}"/>
    <cellStyle name="20% - Énfasis5 5 2 3 4" xfId="5412" xr:uid="{00000000-0005-0000-0000-0000DC060000}"/>
    <cellStyle name="20% - Énfasis5 5 2 4" xfId="1931" xr:uid="{00000000-0005-0000-0000-0000DD060000}"/>
    <cellStyle name="20% - Énfasis5 5 2 5" xfId="3555" xr:uid="{00000000-0005-0000-0000-0000DE060000}"/>
    <cellStyle name="20% - Énfasis5 5 2 6" xfId="5409" xr:uid="{00000000-0005-0000-0000-0000DF060000}"/>
    <cellStyle name="20% - Énfasis5 5 3" xfId="432" xr:uid="{00000000-0005-0000-0000-0000E0060000}"/>
    <cellStyle name="20% - Énfasis5 5 3 2" xfId="838" xr:uid="{00000000-0005-0000-0000-0000E1060000}"/>
    <cellStyle name="20% - Énfasis5 5 3 2 2" xfId="1650" xr:uid="{00000000-0005-0000-0000-0000E2060000}"/>
    <cellStyle name="20% - Énfasis5 5 3 2 2 2" xfId="3274" xr:uid="{00000000-0005-0000-0000-0000E3060000}"/>
    <cellStyle name="20% - Énfasis5 5 3 2 2 3" xfId="4898" xr:uid="{00000000-0005-0000-0000-0000E4060000}"/>
    <cellStyle name="20% - Énfasis5 5 3 2 2 4" xfId="5415" xr:uid="{00000000-0005-0000-0000-0000E5060000}"/>
    <cellStyle name="20% - Énfasis5 5 3 2 3" xfId="2462" xr:uid="{00000000-0005-0000-0000-0000E6060000}"/>
    <cellStyle name="20% - Énfasis5 5 3 2 4" xfId="4086" xr:uid="{00000000-0005-0000-0000-0000E7060000}"/>
    <cellStyle name="20% - Énfasis5 5 3 2 5" xfId="5414" xr:uid="{00000000-0005-0000-0000-0000E8060000}"/>
    <cellStyle name="20% - Énfasis5 5 3 3" xfId="1244" xr:uid="{00000000-0005-0000-0000-0000E9060000}"/>
    <cellStyle name="20% - Énfasis5 5 3 3 2" xfId="2868" xr:uid="{00000000-0005-0000-0000-0000EA060000}"/>
    <cellStyle name="20% - Énfasis5 5 3 3 3" xfId="4492" xr:uid="{00000000-0005-0000-0000-0000EB060000}"/>
    <cellStyle name="20% - Énfasis5 5 3 3 4" xfId="5416" xr:uid="{00000000-0005-0000-0000-0000EC060000}"/>
    <cellStyle name="20% - Énfasis5 5 3 4" xfId="2056" xr:uid="{00000000-0005-0000-0000-0000ED060000}"/>
    <cellStyle name="20% - Énfasis5 5 3 5" xfId="3680" xr:uid="{00000000-0005-0000-0000-0000EE060000}"/>
    <cellStyle name="20% - Énfasis5 5 3 6" xfId="5413" xr:uid="{00000000-0005-0000-0000-0000EF060000}"/>
    <cellStyle name="20% - Énfasis5 5 4" xfId="587" xr:uid="{00000000-0005-0000-0000-0000F0060000}"/>
    <cellStyle name="20% - Énfasis5 5 4 2" xfId="1399" xr:uid="{00000000-0005-0000-0000-0000F1060000}"/>
    <cellStyle name="20% - Énfasis5 5 4 2 2" xfId="3023" xr:uid="{00000000-0005-0000-0000-0000F2060000}"/>
    <cellStyle name="20% - Énfasis5 5 4 2 3" xfId="4647" xr:uid="{00000000-0005-0000-0000-0000F3060000}"/>
    <cellStyle name="20% - Énfasis5 5 4 2 4" xfId="5418" xr:uid="{00000000-0005-0000-0000-0000F4060000}"/>
    <cellStyle name="20% - Énfasis5 5 4 3" xfId="2211" xr:uid="{00000000-0005-0000-0000-0000F5060000}"/>
    <cellStyle name="20% - Énfasis5 5 4 4" xfId="3835" xr:uid="{00000000-0005-0000-0000-0000F6060000}"/>
    <cellStyle name="20% - Énfasis5 5 4 5" xfId="5417" xr:uid="{00000000-0005-0000-0000-0000F7060000}"/>
    <cellStyle name="20% - Énfasis5 5 5" xfId="993" xr:uid="{00000000-0005-0000-0000-0000F8060000}"/>
    <cellStyle name="20% - Énfasis5 5 5 2" xfId="2617" xr:uid="{00000000-0005-0000-0000-0000F9060000}"/>
    <cellStyle name="20% - Énfasis5 5 5 3" xfId="4241" xr:uid="{00000000-0005-0000-0000-0000FA060000}"/>
    <cellStyle name="20% - Énfasis5 5 5 4" xfId="5419" xr:uid="{00000000-0005-0000-0000-0000FB060000}"/>
    <cellStyle name="20% - Énfasis5 5 6" xfId="1805" xr:uid="{00000000-0005-0000-0000-0000FC060000}"/>
    <cellStyle name="20% - Énfasis5 5 7" xfId="3429" xr:uid="{00000000-0005-0000-0000-0000FD060000}"/>
    <cellStyle name="20% - Énfasis5 5 8" xfId="5408" xr:uid="{00000000-0005-0000-0000-0000FE060000}"/>
    <cellStyle name="20% - Énfasis5 5 9" xfId="6649" xr:uid="{00000000-0005-0000-0000-0000FF060000}"/>
    <cellStyle name="20% - Énfasis5 6" xfId="179" xr:uid="{00000000-0005-0000-0000-000000070000}"/>
    <cellStyle name="20% - Énfasis5 6 2" xfId="308" xr:uid="{00000000-0005-0000-0000-000001070000}"/>
    <cellStyle name="20% - Énfasis5 6 2 2" xfId="714" xr:uid="{00000000-0005-0000-0000-000002070000}"/>
    <cellStyle name="20% - Énfasis5 6 2 2 2" xfId="1526" xr:uid="{00000000-0005-0000-0000-000003070000}"/>
    <cellStyle name="20% - Énfasis5 6 2 2 2 2" xfId="3150" xr:uid="{00000000-0005-0000-0000-000004070000}"/>
    <cellStyle name="20% - Énfasis5 6 2 2 2 3" xfId="4774" xr:uid="{00000000-0005-0000-0000-000005070000}"/>
    <cellStyle name="20% - Énfasis5 6 2 2 2 4" xfId="5423" xr:uid="{00000000-0005-0000-0000-000006070000}"/>
    <cellStyle name="20% - Énfasis5 6 2 2 3" xfId="2338" xr:uid="{00000000-0005-0000-0000-000007070000}"/>
    <cellStyle name="20% - Énfasis5 6 2 2 4" xfId="3962" xr:uid="{00000000-0005-0000-0000-000008070000}"/>
    <cellStyle name="20% - Énfasis5 6 2 2 5" xfId="5422" xr:uid="{00000000-0005-0000-0000-000009070000}"/>
    <cellStyle name="20% - Énfasis5 6 2 3" xfId="1120" xr:uid="{00000000-0005-0000-0000-00000A070000}"/>
    <cellStyle name="20% - Énfasis5 6 2 3 2" xfId="2744" xr:uid="{00000000-0005-0000-0000-00000B070000}"/>
    <cellStyle name="20% - Énfasis5 6 2 3 3" xfId="4368" xr:uid="{00000000-0005-0000-0000-00000C070000}"/>
    <cellStyle name="20% - Énfasis5 6 2 3 4" xfId="5424" xr:uid="{00000000-0005-0000-0000-00000D070000}"/>
    <cellStyle name="20% - Énfasis5 6 2 4" xfId="1932" xr:uid="{00000000-0005-0000-0000-00000E070000}"/>
    <cellStyle name="20% - Énfasis5 6 2 5" xfId="3556" xr:uid="{00000000-0005-0000-0000-00000F070000}"/>
    <cellStyle name="20% - Énfasis5 6 2 6" xfId="5421" xr:uid="{00000000-0005-0000-0000-000010070000}"/>
    <cellStyle name="20% - Énfasis5 6 3" xfId="433" xr:uid="{00000000-0005-0000-0000-000011070000}"/>
    <cellStyle name="20% - Énfasis5 6 3 2" xfId="839" xr:uid="{00000000-0005-0000-0000-000012070000}"/>
    <cellStyle name="20% - Énfasis5 6 3 2 2" xfId="1651" xr:uid="{00000000-0005-0000-0000-000013070000}"/>
    <cellStyle name="20% - Énfasis5 6 3 2 2 2" xfId="3275" xr:uid="{00000000-0005-0000-0000-000014070000}"/>
    <cellStyle name="20% - Énfasis5 6 3 2 2 3" xfId="4899" xr:uid="{00000000-0005-0000-0000-000015070000}"/>
    <cellStyle name="20% - Énfasis5 6 3 2 2 4" xfId="5427" xr:uid="{00000000-0005-0000-0000-000016070000}"/>
    <cellStyle name="20% - Énfasis5 6 3 2 3" xfId="2463" xr:uid="{00000000-0005-0000-0000-000017070000}"/>
    <cellStyle name="20% - Énfasis5 6 3 2 4" xfId="4087" xr:uid="{00000000-0005-0000-0000-000018070000}"/>
    <cellStyle name="20% - Énfasis5 6 3 2 5" xfId="5426" xr:uid="{00000000-0005-0000-0000-000019070000}"/>
    <cellStyle name="20% - Énfasis5 6 3 3" xfId="1245" xr:uid="{00000000-0005-0000-0000-00001A070000}"/>
    <cellStyle name="20% - Énfasis5 6 3 3 2" xfId="2869" xr:uid="{00000000-0005-0000-0000-00001B070000}"/>
    <cellStyle name="20% - Énfasis5 6 3 3 3" xfId="4493" xr:uid="{00000000-0005-0000-0000-00001C070000}"/>
    <cellStyle name="20% - Énfasis5 6 3 3 4" xfId="5428" xr:uid="{00000000-0005-0000-0000-00001D070000}"/>
    <cellStyle name="20% - Énfasis5 6 3 4" xfId="2057" xr:uid="{00000000-0005-0000-0000-00001E070000}"/>
    <cellStyle name="20% - Énfasis5 6 3 5" xfId="3681" xr:uid="{00000000-0005-0000-0000-00001F070000}"/>
    <cellStyle name="20% - Énfasis5 6 3 6" xfId="5425" xr:uid="{00000000-0005-0000-0000-000020070000}"/>
    <cellStyle name="20% - Énfasis5 6 4" xfId="588" xr:uid="{00000000-0005-0000-0000-000021070000}"/>
    <cellStyle name="20% - Énfasis5 6 4 2" xfId="1400" xr:uid="{00000000-0005-0000-0000-000022070000}"/>
    <cellStyle name="20% - Énfasis5 6 4 2 2" xfId="3024" xr:uid="{00000000-0005-0000-0000-000023070000}"/>
    <cellStyle name="20% - Énfasis5 6 4 2 3" xfId="4648" xr:uid="{00000000-0005-0000-0000-000024070000}"/>
    <cellStyle name="20% - Énfasis5 6 4 2 4" xfId="5430" xr:uid="{00000000-0005-0000-0000-000025070000}"/>
    <cellStyle name="20% - Énfasis5 6 4 3" xfId="2212" xr:uid="{00000000-0005-0000-0000-000026070000}"/>
    <cellStyle name="20% - Énfasis5 6 4 4" xfId="3836" xr:uid="{00000000-0005-0000-0000-000027070000}"/>
    <cellStyle name="20% - Énfasis5 6 4 5" xfId="5429" xr:uid="{00000000-0005-0000-0000-000028070000}"/>
    <cellStyle name="20% - Énfasis5 6 5" xfId="994" xr:uid="{00000000-0005-0000-0000-000029070000}"/>
    <cellStyle name="20% - Énfasis5 6 5 2" xfId="2618" xr:uid="{00000000-0005-0000-0000-00002A070000}"/>
    <cellStyle name="20% - Énfasis5 6 5 3" xfId="4242" xr:uid="{00000000-0005-0000-0000-00002B070000}"/>
    <cellStyle name="20% - Énfasis5 6 5 4" xfId="5431" xr:uid="{00000000-0005-0000-0000-00002C070000}"/>
    <cellStyle name="20% - Énfasis5 6 6" xfId="1806" xr:uid="{00000000-0005-0000-0000-00002D070000}"/>
    <cellStyle name="20% - Énfasis5 6 7" xfId="3430" xr:uid="{00000000-0005-0000-0000-00002E070000}"/>
    <cellStyle name="20% - Énfasis5 6 8" xfId="5420" xr:uid="{00000000-0005-0000-0000-00002F070000}"/>
    <cellStyle name="20% - Énfasis5 6 9" xfId="6650" xr:uid="{00000000-0005-0000-0000-000030070000}"/>
    <cellStyle name="20% - Énfasis5 7" xfId="180" xr:uid="{00000000-0005-0000-0000-000031070000}"/>
    <cellStyle name="20% - Énfasis5 7 2" xfId="309" xr:uid="{00000000-0005-0000-0000-000032070000}"/>
    <cellStyle name="20% - Énfasis5 7 2 2" xfId="715" xr:uid="{00000000-0005-0000-0000-000033070000}"/>
    <cellStyle name="20% - Énfasis5 7 2 2 2" xfId="1527" xr:uid="{00000000-0005-0000-0000-000034070000}"/>
    <cellStyle name="20% - Énfasis5 7 2 2 2 2" xfId="3151" xr:uid="{00000000-0005-0000-0000-000035070000}"/>
    <cellStyle name="20% - Énfasis5 7 2 2 2 3" xfId="4775" xr:uid="{00000000-0005-0000-0000-000036070000}"/>
    <cellStyle name="20% - Énfasis5 7 2 2 2 4" xfId="5435" xr:uid="{00000000-0005-0000-0000-000037070000}"/>
    <cellStyle name="20% - Énfasis5 7 2 2 3" xfId="2339" xr:uid="{00000000-0005-0000-0000-000038070000}"/>
    <cellStyle name="20% - Énfasis5 7 2 2 4" xfId="3963" xr:uid="{00000000-0005-0000-0000-000039070000}"/>
    <cellStyle name="20% - Énfasis5 7 2 2 5" xfId="5434" xr:uid="{00000000-0005-0000-0000-00003A070000}"/>
    <cellStyle name="20% - Énfasis5 7 2 3" xfId="1121" xr:uid="{00000000-0005-0000-0000-00003B070000}"/>
    <cellStyle name="20% - Énfasis5 7 2 3 2" xfId="2745" xr:uid="{00000000-0005-0000-0000-00003C070000}"/>
    <cellStyle name="20% - Énfasis5 7 2 3 3" xfId="4369" xr:uid="{00000000-0005-0000-0000-00003D070000}"/>
    <cellStyle name="20% - Énfasis5 7 2 3 4" xfId="5436" xr:uid="{00000000-0005-0000-0000-00003E070000}"/>
    <cellStyle name="20% - Énfasis5 7 2 4" xfId="1933" xr:uid="{00000000-0005-0000-0000-00003F070000}"/>
    <cellStyle name="20% - Énfasis5 7 2 5" xfId="3557" xr:uid="{00000000-0005-0000-0000-000040070000}"/>
    <cellStyle name="20% - Énfasis5 7 2 6" xfId="5433" xr:uid="{00000000-0005-0000-0000-000041070000}"/>
    <cellStyle name="20% - Énfasis5 7 3" xfId="434" xr:uid="{00000000-0005-0000-0000-000042070000}"/>
    <cellStyle name="20% - Énfasis5 7 3 2" xfId="840" xr:uid="{00000000-0005-0000-0000-000043070000}"/>
    <cellStyle name="20% - Énfasis5 7 3 2 2" xfId="1652" xr:uid="{00000000-0005-0000-0000-000044070000}"/>
    <cellStyle name="20% - Énfasis5 7 3 2 2 2" xfId="3276" xr:uid="{00000000-0005-0000-0000-000045070000}"/>
    <cellStyle name="20% - Énfasis5 7 3 2 2 3" xfId="4900" xr:uid="{00000000-0005-0000-0000-000046070000}"/>
    <cellStyle name="20% - Énfasis5 7 3 2 2 4" xfId="5439" xr:uid="{00000000-0005-0000-0000-000047070000}"/>
    <cellStyle name="20% - Énfasis5 7 3 2 3" xfId="2464" xr:uid="{00000000-0005-0000-0000-000048070000}"/>
    <cellStyle name="20% - Énfasis5 7 3 2 4" xfId="4088" xr:uid="{00000000-0005-0000-0000-000049070000}"/>
    <cellStyle name="20% - Énfasis5 7 3 2 5" xfId="5438" xr:uid="{00000000-0005-0000-0000-00004A070000}"/>
    <cellStyle name="20% - Énfasis5 7 3 3" xfId="1246" xr:uid="{00000000-0005-0000-0000-00004B070000}"/>
    <cellStyle name="20% - Énfasis5 7 3 3 2" xfId="2870" xr:uid="{00000000-0005-0000-0000-00004C070000}"/>
    <cellStyle name="20% - Énfasis5 7 3 3 3" xfId="4494" xr:uid="{00000000-0005-0000-0000-00004D070000}"/>
    <cellStyle name="20% - Énfasis5 7 3 3 4" xfId="5440" xr:uid="{00000000-0005-0000-0000-00004E070000}"/>
    <cellStyle name="20% - Énfasis5 7 3 4" xfId="2058" xr:uid="{00000000-0005-0000-0000-00004F070000}"/>
    <cellStyle name="20% - Énfasis5 7 3 5" xfId="3682" xr:uid="{00000000-0005-0000-0000-000050070000}"/>
    <cellStyle name="20% - Énfasis5 7 3 6" xfId="5437" xr:uid="{00000000-0005-0000-0000-000051070000}"/>
    <cellStyle name="20% - Énfasis5 7 4" xfId="589" xr:uid="{00000000-0005-0000-0000-000052070000}"/>
    <cellStyle name="20% - Énfasis5 7 4 2" xfId="1401" xr:uid="{00000000-0005-0000-0000-000053070000}"/>
    <cellStyle name="20% - Énfasis5 7 4 2 2" xfId="3025" xr:uid="{00000000-0005-0000-0000-000054070000}"/>
    <cellStyle name="20% - Énfasis5 7 4 2 3" xfId="4649" xr:uid="{00000000-0005-0000-0000-000055070000}"/>
    <cellStyle name="20% - Énfasis5 7 4 2 4" xfId="5442" xr:uid="{00000000-0005-0000-0000-000056070000}"/>
    <cellStyle name="20% - Énfasis5 7 4 3" xfId="2213" xr:uid="{00000000-0005-0000-0000-000057070000}"/>
    <cellStyle name="20% - Énfasis5 7 4 4" xfId="3837" xr:uid="{00000000-0005-0000-0000-000058070000}"/>
    <cellStyle name="20% - Énfasis5 7 4 5" xfId="5441" xr:uid="{00000000-0005-0000-0000-000059070000}"/>
    <cellStyle name="20% - Énfasis5 7 5" xfId="995" xr:uid="{00000000-0005-0000-0000-00005A070000}"/>
    <cellStyle name="20% - Énfasis5 7 5 2" xfId="2619" xr:uid="{00000000-0005-0000-0000-00005B070000}"/>
    <cellStyle name="20% - Énfasis5 7 5 3" xfId="4243" xr:uid="{00000000-0005-0000-0000-00005C070000}"/>
    <cellStyle name="20% - Énfasis5 7 5 4" xfId="5443" xr:uid="{00000000-0005-0000-0000-00005D070000}"/>
    <cellStyle name="20% - Énfasis5 7 6" xfId="1807" xr:uid="{00000000-0005-0000-0000-00005E070000}"/>
    <cellStyle name="20% - Énfasis5 7 7" xfId="3431" xr:uid="{00000000-0005-0000-0000-00005F070000}"/>
    <cellStyle name="20% - Énfasis5 7 8" xfId="5432" xr:uid="{00000000-0005-0000-0000-000060070000}"/>
    <cellStyle name="20% - Énfasis5 7 9" xfId="6651" xr:uid="{00000000-0005-0000-0000-000061070000}"/>
    <cellStyle name="20% - Énfasis5 8" xfId="181" xr:uid="{00000000-0005-0000-0000-000062070000}"/>
    <cellStyle name="20% - Énfasis5 8 2" xfId="310" xr:uid="{00000000-0005-0000-0000-000063070000}"/>
    <cellStyle name="20% - Énfasis5 8 2 2" xfId="716" xr:uid="{00000000-0005-0000-0000-000064070000}"/>
    <cellStyle name="20% - Énfasis5 8 2 2 2" xfId="1528" xr:uid="{00000000-0005-0000-0000-000065070000}"/>
    <cellStyle name="20% - Énfasis5 8 2 2 2 2" xfId="3152" xr:uid="{00000000-0005-0000-0000-000066070000}"/>
    <cellStyle name="20% - Énfasis5 8 2 2 2 3" xfId="4776" xr:uid="{00000000-0005-0000-0000-000067070000}"/>
    <cellStyle name="20% - Énfasis5 8 2 2 2 4" xfId="5447" xr:uid="{00000000-0005-0000-0000-000068070000}"/>
    <cellStyle name="20% - Énfasis5 8 2 2 3" xfId="2340" xr:uid="{00000000-0005-0000-0000-000069070000}"/>
    <cellStyle name="20% - Énfasis5 8 2 2 4" xfId="3964" xr:uid="{00000000-0005-0000-0000-00006A070000}"/>
    <cellStyle name="20% - Énfasis5 8 2 2 5" xfId="5446" xr:uid="{00000000-0005-0000-0000-00006B070000}"/>
    <cellStyle name="20% - Énfasis5 8 2 3" xfId="1122" xr:uid="{00000000-0005-0000-0000-00006C070000}"/>
    <cellStyle name="20% - Énfasis5 8 2 3 2" xfId="2746" xr:uid="{00000000-0005-0000-0000-00006D070000}"/>
    <cellStyle name="20% - Énfasis5 8 2 3 3" xfId="4370" xr:uid="{00000000-0005-0000-0000-00006E070000}"/>
    <cellStyle name="20% - Énfasis5 8 2 3 4" xfId="5448" xr:uid="{00000000-0005-0000-0000-00006F070000}"/>
    <cellStyle name="20% - Énfasis5 8 2 4" xfId="1934" xr:uid="{00000000-0005-0000-0000-000070070000}"/>
    <cellStyle name="20% - Énfasis5 8 2 5" xfId="3558" xr:uid="{00000000-0005-0000-0000-000071070000}"/>
    <cellStyle name="20% - Énfasis5 8 2 6" xfId="5445" xr:uid="{00000000-0005-0000-0000-000072070000}"/>
    <cellStyle name="20% - Énfasis5 8 3" xfId="435" xr:uid="{00000000-0005-0000-0000-000073070000}"/>
    <cellStyle name="20% - Énfasis5 8 3 2" xfId="841" xr:uid="{00000000-0005-0000-0000-000074070000}"/>
    <cellStyle name="20% - Énfasis5 8 3 2 2" xfId="1653" xr:uid="{00000000-0005-0000-0000-000075070000}"/>
    <cellStyle name="20% - Énfasis5 8 3 2 2 2" xfId="3277" xr:uid="{00000000-0005-0000-0000-000076070000}"/>
    <cellStyle name="20% - Énfasis5 8 3 2 2 3" xfId="4901" xr:uid="{00000000-0005-0000-0000-000077070000}"/>
    <cellStyle name="20% - Énfasis5 8 3 2 2 4" xfId="5451" xr:uid="{00000000-0005-0000-0000-000078070000}"/>
    <cellStyle name="20% - Énfasis5 8 3 2 3" xfId="2465" xr:uid="{00000000-0005-0000-0000-000079070000}"/>
    <cellStyle name="20% - Énfasis5 8 3 2 4" xfId="4089" xr:uid="{00000000-0005-0000-0000-00007A070000}"/>
    <cellStyle name="20% - Énfasis5 8 3 2 5" xfId="5450" xr:uid="{00000000-0005-0000-0000-00007B070000}"/>
    <cellStyle name="20% - Énfasis5 8 3 3" xfId="1247" xr:uid="{00000000-0005-0000-0000-00007C070000}"/>
    <cellStyle name="20% - Énfasis5 8 3 3 2" xfId="2871" xr:uid="{00000000-0005-0000-0000-00007D070000}"/>
    <cellStyle name="20% - Énfasis5 8 3 3 3" xfId="4495" xr:uid="{00000000-0005-0000-0000-00007E070000}"/>
    <cellStyle name="20% - Énfasis5 8 3 3 4" xfId="5452" xr:uid="{00000000-0005-0000-0000-00007F070000}"/>
    <cellStyle name="20% - Énfasis5 8 3 4" xfId="2059" xr:uid="{00000000-0005-0000-0000-000080070000}"/>
    <cellStyle name="20% - Énfasis5 8 3 5" xfId="3683" xr:uid="{00000000-0005-0000-0000-000081070000}"/>
    <cellStyle name="20% - Énfasis5 8 3 6" xfId="5449" xr:uid="{00000000-0005-0000-0000-000082070000}"/>
    <cellStyle name="20% - Énfasis5 8 4" xfId="590" xr:uid="{00000000-0005-0000-0000-000083070000}"/>
    <cellStyle name="20% - Énfasis5 8 4 2" xfId="1402" xr:uid="{00000000-0005-0000-0000-000084070000}"/>
    <cellStyle name="20% - Énfasis5 8 4 2 2" xfId="3026" xr:uid="{00000000-0005-0000-0000-000085070000}"/>
    <cellStyle name="20% - Énfasis5 8 4 2 3" xfId="4650" xr:uid="{00000000-0005-0000-0000-000086070000}"/>
    <cellStyle name="20% - Énfasis5 8 4 2 4" xfId="5454" xr:uid="{00000000-0005-0000-0000-000087070000}"/>
    <cellStyle name="20% - Énfasis5 8 4 3" xfId="2214" xr:uid="{00000000-0005-0000-0000-000088070000}"/>
    <cellStyle name="20% - Énfasis5 8 4 4" xfId="3838" xr:uid="{00000000-0005-0000-0000-000089070000}"/>
    <cellStyle name="20% - Énfasis5 8 4 5" xfId="5453" xr:uid="{00000000-0005-0000-0000-00008A070000}"/>
    <cellStyle name="20% - Énfasis5 8 5" xfId="996" xr:uid="{00000000-0005-0000-0000-00008B070000}"/>
    <cellStyle name="20% - Énfasis5 8 5 2" xfId="2620" xr:uid="{00000000-0005-0000-0000-00008C070000}"/>
    <cellStyle name="20% - Énfasis5 8 5 3" xfId="4244" xr:uid="{00000000-0005-0000-0000-00008D070000}"/>
    <cellStyle name="20% - Énfasis5 8 5 4" xfId="5455" xr:uid="{00000000-0005-0000-0000-00008E070000}"/>
    <cellStyle name="20% - Énfasis5 8 6" xfId="1808" xr:uid="{00000000-0005-0000-0000-00008F070000}"/>
    <cellStyle name="20% - Énfasis5 8 7" xfId="3432" xr:uid="{00000000-0005-0000-0000-000090070000}"/>
    <cellStyle name="20% - Énfasis5 8 8" xfId="5444" xr:uid="{00000000-0005-0000-0000-000091070000}"/>
    <cellStyle name="20% - Énfasis5 8 9" xfId="6652" xr:uid="{00000000-0005-0000-0000-000092070000}"/>
    <cellStyle name="20% - Énfasis5 9" xfId="271" xr:uid="{00000000-0005-0000-0000-000093070000}"/>
    <cellStyle name="20% - Énfasis5 9 2" xfId="678" xr:uid="{00000000-0005-0000-0000-000094070000}"/>
    <cellStyle name="20% - Énfasis5 9 2 2" xfId="1490" xr:uid="{00000000-0005-0000-0000-000095070000}"/>
    <cellStyle name="20% - Énfasis5 9 2 2 2" xfId="3114" xr:uid="{00000000-0005-0000-0000-000096070000}"/>
    <cellStyle name="20% - Énfasis5 9 2 2 3" xfId="4738" xr:uid="{00000000-0005-0000-0000-000097070000}"/>
    <cellStyle name="20% - Énfasis5 9 2 2 4" xfId="5458" xr:uid="{00000000-0005-0000-0000-000098070000}"/>
    <cellStyle name="20% - Énfasis5 9 2 3" xfId="2302" xr:uid="{00000000-0005-0000-0000-000099070000}"/>
    <cellStyle name="20% - Énfasis5 9 2 4" xfId="3926" xr:uid="{00000000-0005-0000-0000-00009A070000}"/>
    <cellStyle name="20% - Énfasis5 9 2 5" xfId="5457" xr:uid="{00000000-0005-0000-0000-00009B070000}"/>
    <cellStyle name="20% - Énfasis5 9 3" xfId="1084" xr:uid="{00000000-0005-0000-0000-00009C070000}"/>
    <cellStyle name="20% - Énfasis5 9 3 2" xfId="2708" xr:uid="{00000000-0005-0000-0000-00009D070000}"/>
    <cellStyle name="20% - Énfasis5 9 3 3" xfId="4332" xr:uid="{00000000-0005-0000-0000-00009E070000}"/>
    <cellStyle name="20% - Énfasis5 9 3 4" xfId="5459" xr:uid="{00000000-0005-0000-0000-00009F070000}"/>
    <cellStyle name="20% - Énfasis5 9 4" xfId="1896" xr:uid="{00000000-0005-0000-0000-0000A0070000}"/>
    <cellStyle name="20% - Énfasis5 9 5" xfId="3520" xr:uid="{00000000-0005-0000-0000-0000A1070000}"/>
    <cellStyle name="20% - Énfasis5 9 6" xfId="5456" xr:uid="{00000000-0005-0000-0000-0000A2070000}"/>
    <cellStyle name="20% - Énfasis6" xfId="116" builtinId="50" customBuiltin="1"/>
    <cellStyle name="20% - Énfasis6 10" xfId="399" xr:uid="{00000000-0005-0000-0000-0000A4070000}"/>
    <cellStyle name="20% - Énfasis6 10 2" xfId="805" xr:uid="{00000000-0005-0000-0000-0000A5070000}"/>
    <cellStyle name="20% - Énfasis6 10 2 2" xfId="1617" xr:uid="{00000000-0005-0000-0000-0000A6070000}"/>
    <cellStyle name="20% - Énfasis6 10 2 2 2" xfId="3241" xr:uid="{00000000-0005-0000-0000-0000A7070000}"/>
    <cellStyle name="20% - Énfasis6 10 2 2 3" xfId="4865" xr:uid="{00000000-0005-0000-0000-0000A8070000}"/>
    <cellStyle name="20% - Énfasis6 10 2 2 4" xfId="5462" xr:uid="{00000000-0005-0000-0000-0000A9070000}"/>
    <cellStyle name="20% - Énfasis6 10 2 3" xfId="2429" xr:uid="{00000000-0005-0000-0000-0000AA070000}"/>
    <cellStyle name="20% - Énfasis6 10 2 4" xfId="4053" xr:uid="{00000000-0005-0000-0000-0000AB070000}"/>
    <cellStyle name="20% - Énfasis6 10 2 5" xfId="5461" xr:uid="{00000000-0005-0000-0000-0000AC070000}"/>
    <cellStyle name="20% - Énfasis6 10 3" xfId="1211" xr:uid="{00000000-0005-0000-0000-0000AD070000}"/>
    <cellStyle name="20% - Énfasis6 10 3 2" xfId="2835" xr:uid="{00000000-0005-0000-0000-0000AE070000}"/>
    <cellStyle name="20% - Énfasis6 10 3 3" xfId="4459" xr:uid="{00000000-0005-0000-0000-0000AF070000}"/>
    <cellStyle name="20% - Énfasis6 10 3 4" xfId="5463" xr:uid="{00000000-0005-0000-0000-0000B0070000}"/>
    <cellStyle name="20% - Énfasis6 10 4" xfId="2023" xr:uid="{00000000-0005-0000-0000-0000B1070000}"/>
    <cellStyle name="20% - Énfasis6 10 5" xfId="3647" xr:uid="{00000000-0005-0000-0000-0000B2070000}"/>
    <cellStyle name="20% - Énfasis6 10 6" xfId="5460" xr:uid="{00000000-0005-0000-0000-0000B3070000}"/>
    <cellStyle name="20% - Énfasis6 11" xfId="538" xr:uid="{00000000-0005-0000-0000-0000B4070000}"/>
    <cellStyle name="20% - Énfasis6 11 2" xfId="1350" xr:uid="{00000000-0005-0000-0000-0000B5070000}"/>
    <cellStyle name="20% - Énfasis6 11 2 2" xfId="2974" xr:uid="{00000000-0005-0000-0000-0000B6070000}"/>
    <cellStyle name="20% - Énfasis6 11 2 3" xfId="4598" xr:uid="{00000000-0005-0000-0000-0000B7070000}"/>
    <cellStyle name="20% - Énfasis6 11 2 4" xfId="5465" xr:uid="{00000000-0005-0000-0000-0000B8070000}"/>
    <cellStyle name="20% - Énfasis6 11 3" xfId="2162" xr:uid="{00000000-0005-0000-0000-0000B9070000}"/>
    <cellStyle name="20% - Énfasis6 11 4" xfId="3786" xr:uid="{00000000-0005-0000-0000-0000BA070000}"/>
    <cellStyle name="20% - Énfasis6 11 5" xfId="5464" xr:uid="{00000000-0005-0000-0000-0000BB070000}"/>
    <cellStyle name="20% - Énfasis6 12" xfId="944" xr:uid="{00000000-0005-0000-0000-0000BC070000}"/>
    <cellStyle name="20% - Énfasis6 12 2" xfId="2568" xr:uid="{00000000-0005-0000-0000-0000BD070000}"/>
    <cellStyle name="20% - Énfasis6 12 3" xfId="4192" xr:uid="{00000000-0005-0000-0000-0000BE070000}"/>
    <cellStyle name="20% - Énfasis6 12 4" xfId="5466" xr:uid="{00000000-0005-0000-0000-0000BF070000}"/>
    <cellStyle name="20% - Énfasis6 13" xfId="1756" xr:uid="{00000000-0005-0000-0000-0000C0070000}"/>
    <cellStyle name="20% - Énfasis6 14" xfId="3380" xr:uid="{00000000-0005-0000-0000-0000C1070000}"/>
    <cellStyle name="20% - Énfasis6 15" xfId="6616" xr:uid="{00000000-0005-0000-0000-0000C2070000}"/>
    <cellStyle name="20% - Énfasis6 2" xfId="182" xr:uid="{00000000-0005-0000-0000-0000C3070000}"/>
    <cellStyle name="20% - Énfasis6 2 2" xfId="311" xr:uid="{00000000-0005-0000-0000-0000C4070000}"/>
    <cellStyle name="20% - Énfasis6 2 2 2" xfId="717" xr:uid="{00000000-0005-0000-0000-0000C5070000}"/>
    <cellStyle name="20% - Énfasis6 2 2 2 2" xfId="1529" xr:uid="{00000000-0005-0000-0000-0000C6070000}"/>
    <cellStyle name="20% - Énfasis6 2 2 2 2 2" xfId="3153" xr:uid="{00000000-0005-0000-0000-0000C7070000}"/>
    <cellStyle name="20% - Énfasis6 2 2 2 2 3" xfId="4777" xr:uid="{00000000-0005-0000-0000-0000C8070000}"/>
    <cellStyle name="20% - Énfasis6 2 2 2 2 4" xfId="5470" xr:uid="{00000000-0005-0000-0000-0000C9070000}"/>
    <cellStyle name="20% - Énfasis6 2 2 2 3" xfId="2341" xr:uid="{00000000-0005-0000-0000-0000CA070000}"/>
    <cellStyle name="20% - Énfasis6 2 2 2 4" xfId="3965" xr:uid="{00000000-0005-0000-0000-0000CB070000}"/>
    <cellStyle name="20% - Énfasis6 2 2 2 5" xfId="5469" xr:uid="{00000000-0005-0000-0000-0000CC070000}"/>
    <cellStyle name="20% - Énfasis6 2 2 3" xfId="1123" xr:uid="{00000000-0005-0000-0000-0000CD070000}"/>
    <cellStyle name="20% - Énfasis6 2 2 3 2" xfId="2747" xr:uid="{00000000-0005-0000-0000-0000CE070000}"/>
    <cellStyle name="20% - Énfasis6 2 2 3 3" xfId="4371" xr:uid="{00000000-0005-0000-0000-0000CF070000}"/>
    <cellStyle name="20% - Énfasis6 2 2 3 4" xfId="5471" xr:uid="{00000000-0005-0000-0000-0000D0070000}"/>
    <cellStyle name="20% - Énfasis6 2 2 4" xfId="1935" xr:uid="{00000000-0005-0000-0000-0000D1070000}"/>
    <cellStyle name="20% - Énfasis6 2 2 5" xfId="3559" xr:uid="{00000000-0005-0000-0000-0000D2070000}"/>
    <cellStyle name="20% - Énfasis6 2 2 6" xfId="5468" xr:uid="{00000000-0005-0000-0000-0000D3070000}"/>
    <cellStyle name="20% - Énfasis6 2 3" xfId="436" xr:uid="{00000000-0005-0000-0000-0000D4070000}"/>
    <cellStyle name="20% - Énfasis6 2 3 2" xfId="842" xr:uid="{00000000-0005-0000-0000-0000D5070000}"/>
    <cellStyle name="20% - Énfasis6 2 3 2 2" xfId="1654" xr:uid="{00000000-0005-0000-0000-0000D6070000}"/>
    <cellStyle name="20% - Énfasis6 2 3 2 2 2" xfId="3278" xr:uid="{00000000-0005-0000-0000-0000D7070000}"/>
    <cellStyle name="20% - Énfasis6 2 3 2 2 3" xfId="4902" xr:uid="{00000000-0005-0000-0000-0000D8070000}"/>
    <cellStyle name="20% - Énfasis6 2 3 2 2 4" xfId="5474" xr:uid="{00000000-0005-0000-0000-0000D9070000}"/>
    <cellStyle name="20% - Énfasis6 2 3 2 3" xfId="2466" xr:uid="{00000000-0005-0000-0000-0000DA070000}"/>
    <cellStyle name="20% - Énfasis6 2 3 2 4" xfId="4090" xr:uid="{00000000-0005-0000-0000-0000DB070000}"/>
    <cellStyle name="20% - Énfasis6 2 3 2 5" xfId="5473" xr:uid="{00000000-0005-0000-0000-0000DC070000}"/>
    <cellStyle name="20% - Énfasis6 2 3 3" xfId="1248" xr:uid="{00000000-0005-0000-0000-0000DD070000}"/>
    <cellStyle name="20% - Énfasis6 2 3 3 2" xfId="2872" xr:uid="{00000000-0005-0000-0000-0000DE070000}"/>
    <cellStyle name="20% - Énfasis6 2 3 3 3" xfId="4496" xr:uid="{00000000-0005-0000-0000-0000DF070000}"/>
    <cellStyle name="20% - Énfasis6 2 3 3 4" xfId="5475" xr:uid="{00000000-0005-0000-0000-0000E0070000}"/>
    <cellStyle name="20% - Énfasis6 2 3 4" xfId="2060" xr:uid="{00000000-0005-0000-0000-0000E1070000}"/>
    <cellStyle name="20% - Énfasis6 2 3 5" xfId="3684" xr:uid="{00000000-0005-0000-0000-0000E2070000}"/>
    <cellStyle name="20% - Énfasis6 2 3 6" xfId="5472" xr:uid="{00000000-0005-0000-0000-0000E3070000}"/>
    <cellStyle name="20% - Énfasis6 2 4" xfId="591" xr:uid="{00000000-0005-0000-0000-0000E4070000}"/>
    <cellStyle name="20% - Énfasis6 2 4 2" xfId="1403" xr:uid="{00000000-0005-0000-0000-0000E5070000}"/>
    <cellStyle name="20% - Énfasis6 2 4 2 2" xfId="3027" xr:uid="{00000000-0005-0000-0000-0000E6070000}"/>
    <cellStyle name="20% - Énfasis6 2 4 2 3" xfId="4651" xr:uid="{00000000-0005-0000-0000-0000E7070000}"/>
    <cellStyle name="20% - Énfasis6 2 4 2 4" xfId="5477" xr:uid="{00000000-0005-0000-0000-0000E8070000}"/>
    <cellStyle name="20% - Énfasis6 2 4 3" xfId="2215" xr:uid="{00000000-0005-0000-0000-0000E9070000}"/>
    <cellStyle name="20% - Énfasis6 2 4 4" xfId="3839" xr:uid="{00000000-0005-0000-0000-0000EA070000}"/>
    <cellStyle name="20% - Énfasis6 2 4 5" xfId="5476" xr:uid="{00000000-0005-0000-0000-0000EB070000}"/>
    <cellStyle name="20% - Énfasis6 2 5" xfId="997" xr:uid="{00000000-0005-0000-0000-0000EC070000}"/>
    <cellStyle name="20% - Énfasis6 2 5 2" xfId="2621" xr:uid="{00000000-0005-0000-0000-0000ED070000}"/>
    <cellStyle name="20% - Énfasis6 2 5 3" xfId="4245" xr:uid="{00000000-0005-0000-0000-0000EE070000}"/>
    <cellStyle name="20% - Énfasis6 2 5 4" xfId="5478" xr:uid="{00000000-0005-0000-0000-0000EF070000}"/>
    <cellStyle name="20% - Énfasis6 2 6" xfId="1809" xr:uid="{00000000-0005-0000-0000-0000F0070000}"/>
    <cellStyle name="20% - Énfasis6 2 7" xfId="3433" xr:uid="{00000000-0005-0000-0000-0000F1070000}"/>
    <cellStyle name="20% - Énfasis6 2 8" xfId="5467" xr:uid="{00000000-0005-0000-0000-0000F2070000}"/>
    <cellStyle name="20% - Énfasis6 2 9" xfId="6653" xr:uid="{00000000-0005-0000-0000-0000F3070000}"/>
    <cellStyle name="20% - Énfasis6 3" xfId="183" xr:uid="{00000000-0005-0000-0000-0000F4070000}"/>
    <cellStyle name="20% - Énfasis6 3 2" xfId="312" xr:uid="{00000000-0005-0000-0000-0000F5070000}"/>
    <cellStyle name="20% - Énfasis6 3 2 2" xfId="718" xr:uid="{00000000-0005-0000-0000-0000F6070000}"/>
    <cellStyle name="20% - Énfasis6 3 2 2 2" xfId="1530" xr:uid="{00000000-0005-0000-0000-0000F7070000}"/>
    <cellStyle name="20% - Énfasis6 3 2 2 2 2" xfId="3154" xr:uid="{00000000-0005-0000-0000-0000F8070000}"/>
    <cellStyle name="20% - Énfasis6 3 2 2 2 3" xfId="4778" xr:uid="{00000000-0005-0000-0000-0000F9070000}"/>
    <cellStyle name="20% - Énfasis6 3 2 2 2 4" xfId="5482" xr:uid="{00000000-0005-0000-0000-0000FA070000}"/>
    <cellStyle name="20% - Énfasis6 3 2 2 3" xfId="2342" xr:uid="{00000000-0005-0000-0000-0000FB070000}"/>
    <cellStyle name="20% - Énfasis6 3 2 2 4" xfId="3966" xr:uid="{00000000-0005-0000-0000-0000FC070000}"/>
    <cellStyle name="20% - Énfasis6 3 2 2 5" xfId="5481" xr:uid="{00000000-0005-0000-0000-0000FD070000}"/>
    <cellStyle name="20% - Énfasis6 3 2 3" xfId="1124" xr:uid="{00000000-0005-0000-0000-0000FE070000}"/>
    <cellStyle name="20% - Énfasis6 3 2 3 2" xfId="2748" xr:uid="{00000000-0005-0000-0000-0000FF070000}"/>
    <cellStyle name="20% - Énfasis6 3 2 3 3" xfId="4372" xr:uid="{00000000-0005-0000-0000-000000080000}"/>
    <cellStyle name="20% - Énfasis6 3 2 3 4" xfId="5483" xr:uid="{00000000-0005-0000-0000-000001080000}"/>
    <cellStyle name="20% - Énfasis6 3 2 4" xfId="1936" xr:uid="{00000000-0005-0000-0000-000002080000}"/>
    <cellStyle name="20% - Énfasis6 3 2 5" xfId="3560" xr:uid="{00000000-0005-0000-0000-000003080000}"/>
    <cellStyle name="20% - Énfasis6 3 2 6" xfId="5480" xr:uid="{00000000-0005-0000-0000-000004080000}"/>
    <cellStyle name="20% - Énfasis6 3 3" xfId="437" xr:uid="{00000000-0005-0000-0000-000005080000}"/>
    <cellStyle name="20% - Énfasis6 3 3 2" xfId="843" xr:uid="{00000000-0005-0000-0000-000006080000}"/>
    <cellStyle name="20% - Énfasis6 3 3 2 2" xfId="1655" xr:uid="{00000000-0005-0000-0000-000007080000}"/>
    <cellStyle name="20% - Énfasis6 3 3 2 2 2" xfId="3279" xr:uid="{00000000-0005-0000-0000-000008080000}"/>
    <cellStyle name="20% - Énfasis6 3 3 2 2 3" xfId="4903" xr:uid="{00000000-0005-0000-0000-000009080000}"/>
    <cellStyle name="20% - Énfasis6 3 3 2 2 4" xfId="5486" xr:uid="{00000000-0005-0000-0000-00000A080000}"/>
    <cellStyle name="20% - Énfasis6 3 3 2 3" xfId="2467" xr:uid="{00000000-0005-0000-0000-00000B080000}"/>
    <cellStyle name="20% - Énfasis6 3 3 2 4" xfId="4091" xr:uid="{00000000-0005-0000-0000-00000C080000}"/>
    <cellStyle name="20% - Énfasis6 3 3 2 5" xfId="5485" xr:uid="{00000000-0005-0000-0000-00000D080000}"/>
    <cellStyle name="20% - Énfasis6 3 3 3" xfId="1249" xr:uid="{00000000-0005-0000-0000-00000E080000}"/>
    <cellStyle name="20% - Énfasis6 3 3 3 2" xfId="2873" xr:uid="{00000000-0005-0000-0000-00000F080000}"/>
    <cellStyle name="20% - Énfasis6 3 3 3 3" xfId="4497" xr:uid="{00000000-0005-0000-0000-000010080000}"/>
    <cellStyle name="20% - Énfasis6 3 3 3 4" xfId="5487" xr:uid="{00000000-0005-0000-0000-000011080000}"/>
    <cellStyle name="20% - Énfasis6 3 3 4" xfId="2061" xr:uid="{00000000-0005-0000-0000-000012080000}"/>
    <cellStyle name="20% - Énfasis6 3 3 5" xfId="3685" xr:uid="{00000000-0005-0000-0000-000013080000}"/>
    <cellStyle name="20% - Énfasis6 3 3 6" xfId="5484" xr:uid="{00000000-0005-0000-0000-000014080000}"/>
    <cellStyle name="20% - Énfasis6 3 4" xfId="592" xr:uid="{00000000-0005-0000-0000-000015080000}"/>
    <cellStyle name="20% - Énfasis6 3 4 2" xfId="1404" xr:uid="{00000000-0005-0000-0000-000016080000}"/>
    <cellStyle name="20% - Énfasis6 3 4 2 2" xfId="3028" xr:uid="{00000000-0005-0000-0000-000017080000}"/>
    <cellStyle name="20% - Énfasis6 3 4 2 3" xfId="4652" xr:uid="{00000000-0005-0000-0000-000018080000}"/>
    <cellStyle name="20% - Énfasis6 3 4 2 4" xfId="5489" xr:uid="{00000000-0005-0000-0000-000019080000}"/>
    <cellStyle name="20% - Énfasis6 3 4 3" xfId="2216" xr:uid="{00000000-0005-0000-0000-00001A080000}"/>
    <cellStyle name="20% - Énfasis6 3 4 4" xfId="3840" xr:uid="{00000000-0005-0000-0000-00001B080000}"/>
    <cellStyle name="20% - Énfasis6 3 4 5" xfId="5488" xr:uid="{00000000-0005-0000-0000-00001C080000}"/>
    <cellStyle name="20% - Énfasis6 3 5" xfId="998" xr:uid="{00000000-0005-0000-0000-00001D080000}"/>
    <cellStyle name="20% - Énfasis6 3 5 2" xfId="2622" xr:uid="{00000000-0005-0000-0000-00001E080000}"/>
    <cellStyle name="20% - Énfasis6 3 5 3" xfId="4246" xr:uid="{00000000-0005-0000-0000-00001F080000}"/>
    <cellStyle name="20% - Énfasis6 3 5 4" xfId="5490" xr:uid="{00000000-0005-0000-0000-000020080000}"/>
    <cellStyle name="20% - Énfasis6 3 6" xfId="1810" xr:uid="{00000000-0005-0000-0000-000021080000}"/>
    <cellStyle name="20% - Énfasis6 3 7" xfId="3434" xr:uid="{00000000-0005-0000-0000-000022080000}"/>
    <cellStyle name="20% - Énfasis6 3 8" xfId="5479" xr:uid="{00000000-0005-0000-0000-000023080000}"/>
    <cellStyle name="20% - Énfasis6 3 9" xfId="6654" xr:uid="{00000000-0005-0000-0000-000024080000}"/>
    <cellStyle name="20% - Énfasis6 4" xfId="184" xr:uid="{00000000-0005-0000-0000-000025080000}"/>
    <cellStyle name="20% - Énfasis6 4 2" xfId="313" xr:uid="{00000000-0005-0000-0000-000026080000}"/>
    <cellStyle name="20% - Énfasis6 4 2 2" xfId="719" xr:uid="{00000000-0005-0000-0000-000027080000}"/>
    <cellStyle name="20% - Énfasis6 4 2 2 2" xfId="1531" xr:uid="{00000000-0005-0000-0000-000028080000}"/>
    <cellStyle name="20% - Énfasis6 4 2 2 2 2" xfId="3155" xr:uid="{00000000-0005-0000-0000-000029080000}"/>
    <cellStyle name="20% - Énfasis6 4 2 2 2 3" xfId="4779" xr:uid="{00000000-0005-0000-0000-00002A080000}"/>
    <cellStyle name="20% - Énfasis6 4 2 2 2 4" xfId="5494" xr:uid="{00000000-0005-0000-0000-00002B080000}"/>
    <cellStyle name="20% - Énfasis6 4 2 2 3" xfId="2343" xr:uid="{00000000-0005-0000-0000-00002C080000}"/>
    <cellStyle name="20% - Énfasis6 4 2 2 4" xfId="3967" xr:uid="{00000000-0005-0000-0000-00002D080000}"/>
    <cellStyle name="20% - Énfasis6 4 2 2 5" xfId="5493" xr:uid="{00000000-0005-0000-0000-00002E080000}"/>
    <cellStyle name="20% - Énfasis6 4 2 3" xfId="1125" xr:uid="{00000000-0005-0000-0000-00002F080000}"/>
    <cellStyle name="20% - Énfasis6 4 2 3 2" xfId="2749" xr:uid="{00000000-0005-0000-0000-000030080000}"/>
    <cellStyle name="20% - Énfasis6 4 2 3 3" xfId="4373" xr:uid="{00000000-0005-0000-0000-000031080000}"/>
    <cellStyle name="20% - Énfasis6 4 2 3 4" xfId="5495" xr:uid="{00000000-0005-0000-0000-000032080000}"/>
    <cellStyle name="20% - Énfasis6 4 2 4" xfId="1937" xr:uid="{00000000-0005-0000-0000-000033080000}"/>
    <cellStyle name="20% - Énfasis6 4 2 5" xfId="3561" xr:uid="{00000000-0005-0000-0000-000034080000}"/>
    <cellStyle name="20% - Énfasis6 4 2 6" xfId="5492" xr:uid="{00000000-0005-0000-0000-000035080000}"/>
    <cellStyle name="20% - Énfasis6 4 3" xfId="438" xr:uid="{00000000-0005-0000-0000-000036080000}"/>
    <cellStyle name="20% - Énfasis6 4 3 2" xfId="844" xr:uid="{00000000-0005-0000-0000-000037080000}"/>
    <cellStyle name="20% - Énfasis6 4 3 2 2" xfId="1656" xr:uid="{00000000-0005-0000-0000-000038080000}"/>
    <cellStyle name="20% - Énfasis6 4 3 2 2 2" xfId="3280" xr:uid="{00000000-0005-0000-0000-000039080000}"/>
    <cellStyle name="20% - Énfasis6 4 3 2 2 3" xfId="4904" xr:uid="{00000000-0005-0000-0000-00003A080000}"/>
    <cellStyle name="20% - Énfasis6 4 3 2 2 4" xfId="5498" xr:uid="{00000000-0005-0000-0000-00003B080000}"/>
    <cellStyle name="20% - Énfasis6 4 3 2 3" xfId="2468" xr:uid="{00000000-0005-0000-0000-00003C080000}"/>
    <cellStyle name="20% - Énfasis6 4 3 2 4" xfId="4092" xr:uid="{00000000-0005-0000-0000-00003D080000}"/>
    <cellStyle name="20% - Énfasis6 4 3 2 5" xfId="5497" xr:uid="{00000000-0005-0000-0000-00003E080000}"/>
    <cellStyle name="20% - Énfasis6 4 3 3" xfId="1250" xr:uid="{00000000-0005-0000-0000-00003F080000}"/>
    <cellStyle name="20% - Énfasis6 4 3 3 2" xfId="2874" xr:uid="{00000000-0005-0000-0000-000040080000}"/>
    <cellStyle name="20% - Énfasis6 4 3 3 3" xfId="4498" xr:uid="{00000000-0005-0000-0000-000041080000}"/>
    <cellStyle name="20% - Énfasis6 4 3 3 4" xfId="5499" xr:uid="{00000000-0005-0000-0000-000042080000}"/>
    <cellStyle name="20% - Énfasis6 4 3 4" xfId="2062" xr:uid="{00000000-0005-0000-0000-000043080000}"/>
    <cellStyle name="20% - Énfasis6 4 3 5" xfId="3686" xr:uid="{00000000-0005-0000-0000-000044080000}"/>
    <cellStyle name="20% - Énfasis6 4 3 6" xfId="5496" xr:uid="{00000000-0005-0000-0000-000045080000}"/>
    <cellStyle name="20% - Énfasis6 4 4" xfId="593" xr:uid="{00000000-0005-0000-0000-000046080000}"/>
    <cellStyle name="20% - Énfasis6 4 4 2" xfId="1405" xr:uid="{00000000-0005-0000-0000-000047080000}"/>
    <cellStyle name="20% - Énfasis6 4 4 2 2" xfId="3029" xr:uid="{00000000-0005-0000-0000-000048080000}"/>
    <cellStyle name="20% - Énfasis6 4 4 2 3" xfId="4653" xr:uid="{00000000-0005-0000-0000-000049080000}"/>
    <cellStyle name="20% - Énfasis6 4 4 2 4" xfId="5501" xr:uid="{00000000-0005-0000-0000-00004A080000}"/>
    <cellStyle name="20% - Énfasis6 4 4 3" xfId="2217" xr:uid="{00000000-0005-0000-0000-00004B080000}"/>
    <cellStyle name="20% - Énfasis6 4 4 4" xfId="3841" xr:uid="{00000000-0005-0000-0000-00004C080000}"/>
    <cellStyle name="20% - Énfasis6 4 4 5" xfId="5500" xr:uid="{00000000-0005-0000-0000-00004D080000}"/>
    <cellStyle name="20% - Énfasis6 4 5" xfId="999" xr:uid="{00000000-0005-0000-0000-00004E080000}"/>
    <cellStyle name="20% - Énfasis6 4 5 2" xfId="2623" xr:uid="{00000000-0005-0000-0000-00004F080000}"/>
    <cellStyle name="20% - Énfasis6 4 5 3" xfId="4247" xr:uid="{00000000-0005-0000-0000-000050080000}"/>
    <cellStyle name="20% - Énfasis6 4 5 4" xfId="5502" xr:uid="{00000000-0005-0000-0000-000051080000}"/>
    <cellStyle name="20% - Énfasis6 4 6" xfId="1811" xr:uid="{00000000-0005-0000-0000-000052080000}"/>
    <cellStyle name="20% - Énfasis6 4 7" xfId="3435" xr:uid="{00000000-0005-0000-0000-000053080000}"/>
    <cellStyle name="20% - Énfasis6 4 8" xfId="5491" xr:uid="{00000000-0005-0000-0000-000054080000}"/>
    <cellStyle name="20% - Énfasis6 4 9" xfId="6655" xr:uid="{00000000-0005-0000-0000-000055080000}"/>
    <cellStyle name="20% - Énfasis6 5" xfId="185" xr:uid="{00000000-0005-0000-0000-000056080000}"/>
    <cellStyle name="20% - Énfasis6 5 2" xfId="314" xr:uid="{00000000-0005-0000-0000-000057080000}"/>
    <cellStyle name="20% - Énfasis6 5 2 2" xfId="720" xr:uid="{00000000-0005-0000-0000-000058080000}"/>
    <cellStyle name="20% - Énfasis6 5 2 2 2" xfId="1532" xr:uid="{00000000-0005-0000-0000-000059080000}"/>
    <cellStyle name="20% - Énfasis6 5 2 2 2 2" xfId="3156" xr:uid="{00000000-0005-0000-0000-00005A080000}"/>
    <cellStyle name="20% - Énfasis6 5 2 2 2 3" xfId="4780" xr:uid="{00000000-0005-0000-0000-00005B080000}"/>
    <cellStyle name="20% - Énfasis6 5 2 2 2 4" xfId="5506" xr:uid="{00000000-0005-0000-0000-00005C080000}"/>
    <cellStyle name="20% - Énfasis6 5 2 2 3" xfId="2344" xr:uid="{00000000-0005-0000-0000-00005D080000}"/>
    <cellStyle name="20% - Énfasis6 5 2 2 4" xfId="3968" xr:uid="{00000000-0005-0000-0000-00005E080000}"/>
    <cellStyle name="20% - Énfasis6 5 2 2 5" xfId="5505" xr:uid="{00000000-0005-0000-0000-00005F080000}"/>
    <cellStyle name="20% - Énfasis6 5 2 3" xfId="1126" xr:uid="{00000000-0005-0000-0000-000060080000}"/>
    <cellStyle name="20% - Énfasis6 5 2 3 2" xfId="2750" xr:uid="{00000000-0005-0000-0000-000061080000}"/>
    <cellStyle name="20% - Énfasis6 5 2 3 3" xfId="4374" xr:uid="{00000000-0005-0000-0000-000062080000}"/>
    <cellStyle name="20% - Énfasis6 5 2 3 4" xfId="5507" xr:uid="{00000000-0005-0000-0000-000063080000}"/>
    <cellStyle name="20% - Énfasis6 5 2 4" xfId="1938" xr:uid="{00000000-0005-0000-0000-000064080000}"/>
    <cellStyle name="20% - Énfasis6 5 2 5" xfId="3562" xr:uid="{00000000-0005-0000-0000-000065080000}"/>
    <cellStyle name="20% - Énfasis6 5 2 6" xfId="5504" xr:uid="{00000000-0005-0000-0000-000066080000}"/>
    <cellStyle name="20% - Énfasis6 5 3" xfId="439" xr:uid="{00000000-0005-0000-0000-000067080000}"/>
    <cellStyle name="20% - Énfasis6 5 3 2" xfId="845" xr:uid="{00000000-0005-0000-0000-000068080000}"/>
    <cellStyle name="20% - Énfasis6 5 3 2 2" xfId="1657" xr:uid="{00000000-0005-0000-0000-000069080000}"/>
    <cellStyle name="20% - Énfasis6 5 3 2 2 2" xfId="3281" xr:uid="{00000000-0005-0000-0000-00006A080000}"/>
    <cellStyle name="20% - Énfasis6 5 3 2 2 3" xfId="4905" xr:uid="{00000000-0005-0000-0000-00006B080000}"/>
    <cellStyle name="20% - Énfasis6 5 3 2 2 4" xfId="5510" xr:uid="{00000000-0005-0000-0000-00006C080000}"/>
    <cellStyle name="20% - Énfasis6 5 3 2 3" xfId="2469" xr:uid="{00000000-0005-0000-0000-00006D080000}"/>
    <cellStyle name="20% - Énfasis6 5 3 2 4" xfId="4093" xr:uid="{00000000-0005-0000-0000-00006E080000}"/>
    <cellStyle name="20% - Énfasis6 5 3 2 5" xfId="5509" xr:uid="{00000000-0005-0000-0000-00006F080000}"/>
    <cellStyle name="20% - Énfasis6 5 3 3" xfId="1251" xr:uid="{00000000-0005-0000-0000-000070080000}"/>
    <cellStyle name="20% - Énfasis6 5 3 3 2" xfId="2875" xr:uid="{00000000-0005-0000-0000-000071080000}"/>
    <cellStyle name="20% - Énfasis6 5 3 3 3" xfId="4499" xr:uid="{00000000-0005-0000-0000-000072080000}"/>
    <cellStyle name="20% - Énfasis6 5 3 3 4" xfId="5511" xr:uid="{00000000-0005-0000-0000-000073080000}"/>
    <cellStyle name="20% - Énfasis6 5 3 4" xfId="2063" xr:uid="{00000000-0005-0000-0000-000074080000}"/>
    <cellStyle name="20% - Énfasis6 5 3 5" xfId="3687" xr:uid="{00000000-0005-0000-0000-000075080000}"/>
    <cellStyle name="20% - Énfasis6 5 3 6" xfId="5508" xr:uid="{00000000-0005-0000-0000-000076080000}"/>
    <cellStyle name="20% - Énfasis6 5 4" xfId="594" xr:uid="{00000000-0005-0000-0000-000077080000}"/>
    <cellStyle name="20% - Énfasis6 5 4 2" xfId="1406" xr:uid="{00000000-0005-0000-0000-000078080000}"/>
    <cellStyle name="20% - Énfasis6 5 4 2 2" xfId="3030" xr:uid="{00000000-0005-0000-0000-000079080000}"/>
    <cellStyle name="20% - Énfasis6 5 4 2 3" xfId="4654" xr:uid="{00000000-0005-0000-0000-00007A080000}"/>
    <cellStyle name="20% - Énfasis6 5 4 2 4" xfId="5513" xr:uid="{00000000-0005-0000-0000-00007B080000}"/>
    <cellStyle name="20% - Énfasis6 5 4 3" xfId="2218" xr:uid="{00000000-0005-0000-0000-00007C080000}"/>
    <cellStyle name="20% - Énfasis6 5 4 4" xfId="3842" xr:uid="{00000000-0005-0000-0000-00007D080000}"/>
    <cellStyle name="20% - Énfasis6 5 4 5" xfId="5512" xr:uid="{00000000-0005-0000-0000-00007E080000}"/>
    <cellStyle name="20% - Énfasis6 5 5" xfId="1000" xr:uid="{00000000-0005-0000-0000-00007F080000}"/>
    <cellStyle name="20% - Énfasis6 5 5 2" xfId="2624" xr:uid="{00000000-0005-0000-0000-000080080000}"/>
    <cellStyle name="20% - Énfasis6 5 5 3" xfId="4248" xr:uid="{00000000-0005-0000-0000-000081080000}"/>
    <cellStyle name="20% - Énfasis6 5 5 4" xfId="5514" xr:uid="{00000000-0005-0000-0000-000082080000}"/>
    <cellStyle name="20% - Énfasis6 5 6" xfId="1812" xr:uid="{00000000-0005-0000-0000-000083080000}"/>
    <cellStyle name="20% - Énfasis6 5 7" xfId="3436" xr:uid="{00000000-0005-0000-0000-000084080000}"/>
    <cellStyle name="20% - Énfasis6 5 8" xfId="5503" xr:uid="{00000000-0005-0000-0000-000085080000}"/>
    <cellStyle name="20% - Énfasis6 5 9" xfId="6656" xr:uid="{00000000-0005-0000-0000-000086080000}"/>
    <cellStyle name="20% - Énfasis6 6" xfId="186" xr:uid="{00000000-0005-0000-0000-000087080000}"/>
    <cellStyle name="20% - Énfasis6 6 2" xfId="315" xr:uid="{00000000-0005-0000-0000-000088080000}"/>
    <cellStyle name="20% - Énfasis6 6 2 2" xfId="721" xr:uid="{00000000-0005-0000-0000-000089080000}"/>
    <cellStyle name="20% - Énfasis6 6 2 2 2" xfId="1533" xr:uid="{00000000-0005-0000-0000-00008A080000}"/>
    <cellStyle name="20% - Énfasis6 6 2 2 2 2" xfId="3157" xr:uid="{00000000-0005-0000-0000-00008B080000}"/>
    <cellStyle name="20% - Énfasis6 6 2 2 2 3" xfId="4781" xr:uid="{00000000-0005-0000-0000-00008C080000}"/>
    <cellStyle name="20% - Énfasis6 6 2 2 2 4" xfId="5518" xr:uid="{00000000-0005-0000-0000-00008D080000}"/>
    <cellStyle name="20% - Énfasis6 6 2 2 3" xfId="2345" xr:uid="{00000000-0005-0000-0000-00008E080000}"/>
    <cellStyle name="20% - Énfasis6 6 2 2 4" xfId="3969" xr:uid="{00000000-0005-0000-0000-00008F080000}"/>
    <cellStyle name="20% - Énfasis6 6 2 2 5" xfId="5517" xr:uid="{00000000-0005-0000-0000-000090080000}"/>
    <cellStyle name="20% - Énfasis6 6 2 3" xfId="1127" xr:uid="{00000000-0005-0000-0000-000091080000}"/>
    <cellStyle name="20% - Énfasis6 6 2 3 2" xfId="2751" xr:uid="{00000000-0005-0000-0000-000092080000}"/>
    <cellStyle name="20% - Énfasis6 6 2 3 3" xfId="4375" xr:uid="{00000000-0005-0000-0000-000093080000}"/>
    <cellStyle name="20% - Énfasis6 6 2 3 4" xfId="5519" xr:uid="{00000000-0005-0000-0000-000094080000}"/>
    <cellStyle name="20% - Énfasis6 6 2 4" xfId="1939" xr:uid="{00000000-0005-0000-0000-000095080000}"/>
    <cellStyle name="20% - Énfasis6 6 2 5" xfId="3563" xr:uid="{00000000-0005-0000-0000-000096080000}"/>
    <cellStyle name="20% - Énfasis6 6 2 6" xfId="5516" xr:uid="{00000000-0005-0000-0000-000097080000}"/>
    <cellStyle name="20% - Énfasis6 6 3" xfId="440" xr:uid="{00000000-0005-0000-0000-000098080000}"/>
    <cellStyle name="20% - Énfasis6 6 3 2" xfId="846" xr:uid="{00000000-0005-0000-0000-000099080000}"/>
    <cellStyle name="20% - Énfasis6 6 3 2 2" xfId="1658" xr:uid="{00000000-0005-0000-0000-00009A080000}"/>
    <cellStyle name="20% - Énfasis6 6 3 2 2 2" xfId="3282" xr:uid="{00000000-0005-0000-0000-00009B080000}"/>
    <cellStyle name="20% - Énfasis6 6 3 2 2 3" xfId="4906" xr:uid="{00000000-0005-0000-0000-00009C080000}"/>
    <cellStyle name="20% - Énfasis6 6 3 2 2 4" xfId="5522" xr:uid="{00000000-0005-0000-0000-00009D080000}"/>
    <cellStyle name="20% - Énfasis6 6 3 2 3" xfId="2470" xr:uid="{00000000-0005-0000-0000-00009E080000}"/>
    <cellStyle name="20% - Énfasis6 6 3 2 4" xfId="4094" xr:uid="{00000000-0005-0000-0000-00009F080000}"/>
    <cellStyle name="20% - Énfasis6 6 3 2 5" xfId="5521" xr:uid="{00000000-0005-0000-0000-0000A0080000}"/>
    <cellStyle name="20% - Énfasis6 6 3 3" xfId="1252" xr:uid="{00000000-0005-0000-0000-0000A1080000}"/>
    <cellStyle name="20% - Énfasis6 6 3 3 2" xfId="2876" xr:uid="{00000000-0005-0000-0000-0000A2080000}"/>
    <cellStyle name="20% - Énfasis6 6 3 3 3" xfId="4500" xr:uid="{00000000-0005-0000-0000-0000A3080000}"/>
    <cellStyle name="20% - Énfasis6 6 3 3 4" xfId="5523" xr:uid="{00000000-0005-0000-0000-0000A4080000}"/>
    <cellStyle name="20% - Énfasis6 6 3 4" xfId="2064" xr:uid="{00000000-0005-0000-0000-0000A5080000}"/>
    <cellStyle name="20% - Énfasis6 6 3 5" xfId="3688" xr:uid="{00000000-0005-0000-0000-0000A6080000}"/>
    <cellStyle name="20% - Énfasis6 6 3 6" xfId="5520" xr:uid="{00000000-0005-0000-0000-0000A7080000}"/>
    <cellStyle name="20% - Énfasis6 6 4" xfId="595" xr:uid="{00000000-0005-0000-0000-0000A8080000}"/>
    <cellStyle name="20% - Énfasis6 6 4 2" xfId="1407" xr:uid="{00000000-0005-0000-0000-0000A9080000}"/>
    <cellStyle name="20% - Énfasis6 6 4 2 2" xfId="3031" xr:uid="{00000000-0005-0000-0000-0000AA080000}"/>
    <cellStyle name="20% - Énfasis6 6 4 2 3" xfId="4655" xr:uid="{00000000-0005-0000-0000-0000AB080000}"/>
    <cellStyle name="20% - Énfasis6 6 4 2 4" xfId="5525" xr:uid="{00000000-0005-0000-0000-0000AC080000}"/>
    <cellStyle name="20% - Énfasis6 6 4 3" xfId="2219" xr:uid="{00000000-0005-0000-0000-0000AD080000}"/>
    <cellStyle name="20% - Énfasis6 6 4 4" xfId="3843" xr:uid="{00000000-0005-0000-0000-0000AE080000}"/>
    <cellStyle name="20% - Énfasis6 6 4 5" xfId="5524" xr:uid="{00000000-0005-0000-0000-0000AF080000}"/>
    <cellStyle name="20% - Énfasis6 6 5" xfId="1001" xr:uid="{00000000-0005-0000-0000-0000B0080000}"/>
    <cellStyle name="20% - Énfasis6 6 5 2" xfId="2625" xr:uid="{00000000-0005-0000-0000-0000B1080000}"/>
    <cellStyle name="20% - Énfasis6 6 5 3" xfId="4249" xr:uid="{00000000-0005-0000-0000-0000B2080000}"/>
    <cellStyle name="20% - Énfasis6 6 5 4" xfId="5526" xr:uid="{00000000-0005-0000-0000-0000B3080000}"/>
    <cellStyle name="20% - Énfasis6 6 6" xfId="1813" xr:uid="{00000000-0005-0000-0000-0000B4080000}"/>
    <cellStyle name="20% - Énfasis6 6 7" xfId="3437" xr:uid="{00000000-0005-0000-0000-0000B5080000}"/>
    <cellStyle name="20% - Énfasis6 6 8" xfId="5515" xr:uid="{00000000-0005-0000-0000-0000B6080000}"/>
    <cellStyle name="20% - Énfasis6 6 9" xfId="6657" xr:uid="{00000000-0005-0000-0000-0000B7080000}"/>
    <cellStyle name="20% - Énfasis6 7" xfId="187" xr:uid="{00000000-0005-0000-0000-0000B8080000}"/>
    <cellStyle name="20% - Énfasis6 7 2" xfId="316" xr:uid="{00000000-0005-0000-0000-0000B9080000}"/>
    <cellStyle name="20% - Énfasis6 7 2 2" xfId="722" xr:uid="{00000000-0005-0000-0000-0000BA080000}"/>
    <cellStyle name="20% - Énfasis6 7 2 2 2" xfId="1534" xr:uid="{00000000-0005-0000-0000-0000BB080000}"/>
    <cellStyle name="20% - Énfasis6 7 2 2 2 2" xfId="3158" xr:uid="{00000000-0005-0000-0000-0000BC080000}"/>
    <cellStyle name="20% - Énfasis6 7 2 2 2 3" xfId="4782" xr:uid="{00000000-0005-0000-0000-0000BD080000}"/>
    <cellStyle name="20% - Énfasis6 7 2 2 2 4" xfId="5530" xr:uid="{00000000-0005-0000-0000-0000BE080000}"/>
    <cellStyle name="20% - Énfasis6 7 2 2 3" xfId="2346" xr:uid="{00000000-0005-0000-0000-0000BF080000}"/>
    <cellStyle name="20% - Énfasis6 7 2 2 4" xfId="3970" xr:uid="{00000000-0005-0000-0000-0000C0080000}"/>
    <cellStyle name="20% - Énfasis6 7 2 2 5" xfId="5529" xr:uid="{00000000-0005-0000-0000-0000C1080000}"/>
    <cellStyle name="20% - Énfasis6 7 2 3" xfId="1128" xr:uid="{00000000-0005-0000-0000-0000C2080000}"/>
    <cellStyle name="20% - Énfasis6 7 2 3 2" xfId="2752" xr:uid="{00000000-0005-0000-0000-0000C3080000}"/>
    <cellStyle name="20% - Énfasis6 7 2 3 3" xfId="4376" xr:uid="{00000000-0005-0000-0000-0000C4080000}"/>
    <cellStyle name="20% - Énfasis6 7 2 3 4" xfId="5531" xr:uid="{00000000-0005-0000-0000-0000C5080000}"/>
    <cellStyle name="20% - Énfasis6 7 2 4" xfId="1940" xr:uid="{00000000-0005-0000-0000-0000C6080000}"/>
    <cellStyle name="20% - Énfasis6 7 2 5" xfId="3564" xr:uid="{00000000-0005-0000-0000-0000C7080000}"/>
    <cellStyle name="20% - Énfasis6 7 2 6" xfId="5528" xr:uid="{00000000-0005-0000-0000-0000C8080000}"/>
    <cellStyle name="20% - Énfasis6 7 3" xfId="441" xr:uid="{00000000-0005-0000-0000-0000C9080000}"/>
    <cellStyle name="20% - Énfasis6 7 3 2" xfId="847" xr:uid="{00000000-0005-0000-0000-0000CA080000}"/>
    <cellStyle name="20% - Énfasis6 7 3 2 2" xfId="1659" xr:uid="{00000000-0005-0000-0000-0000CB080000}"/>
    <cellStyle name="20% - Énfasis6 7 3 2 2 2" xfId="3283" xr:uid="{00000000-0005-0000-0000-0000CC080000}"/>
    <cellStyle name="20% - Énfasis6 7 3 2 2 3" xfId="4907" xr:uid="{00000000-0005-0000-0000-0000CD080000}"/>
    <cellStyle name="20% - Énfasis6 7 3 2 2 4" xfId="5534" xr:uid="{00000000-0005-0000-0000-0000CE080000}"/>
    <cellStyle name="20% - Énfasis6 7 3 2 3" xfId="2471" xr:uid="{00000000-0005-0000-0000-0000CF080000}"/>
    <cellStyle name="20% - Énfasis6 7 3 2 4" xfId="4095" xr:uid="{00000000-0005-0000-0000-0000D0080000}"/>
    <cellStyle name="20% - Énfasis6 7 3 2 5" xfId="5533" xr:uid="{00000000-0005-0000-0000-0000D1080000}"/>
    <cellStyle name="20% - Énfasis6 7 3 3" xfId="1253" xr:uid="{00000000-0005-0000-0000-0000D2080000}"/>
    <cellStyle name="20% - Énfasis6 7 3 3 2" xfId="2877" xr:uid="{00000000-0005-0000-0000-0000D3080000}"/>
    <cellStyle name="20% - Énfasis6 7 3 3 3" xfId="4501" xr:uid="{00000000-0005-0000-0000-0000D4080000}"/>
    <cellStyle name="20% - Énfasis6 7 3 3 4" xfId="5535" xr:uid="{00000000-0005-0000-0000-0000D5080000}"/>
    <cellStyle name="20% - Énfasis6 7 3 4" xfId="2065" xr:uid="{00000000-0005-0000-0000-0000D6080000}"/>
    <cellStyle name="20% - Énfasis6 7 3 5" xfId="3689" xr:uid="{00000000-0005-0000-0000-0000D7080000}"/>
    <cellStyle name="20% - Énfasis6 7 3 6" xfId="5532" xr:uid="{00000000-0005-0000-0000-0000D8080000}"/>
    <cellStyle name="20% - Énfasis6 7 4" xfId="596" xr:uid="{00000000-0005-0000-0000-0000D9080000}"/>
    <cellStyle name="20% - Énfasis6 7 4 2" xfId="1408" xr:uid="{00000000-0005-0000-0000-0000DA080000}"/>
    <cellStyle name="20% - Énfasis6 7 4 2 2" xfId="3032" xr:uid="{00000000-0005-0000-0000-0000DB080000}"/>
    <cellStyle name="20% - Énfasis6 7 4 2 3" xfId="4656" xr:uid="{00000000-0005-0000-0000-0000DC080000}"/>
    <cellStyle name="20% - Énfasis6 7 4 2 4" xfId="5537" xr:uid="{00000000-0005-0000-0000-0000DD080000}"/>
    <cellStyle name="20% - Énfasis6 7 4 3" xfId="2220" xr:uid="{00000000-0005-0000-0000-0000DE080000}"/>
    <cellStyle name="20% - Énfasis6 7 4 4" xfId="3844" xr:uid="{00000000-0005-0000-0000-0000DF080000}"/>
    <cellStyle name="20% - Énfasis6 7 4 5" xfId="5536" xr:uid="{00000000-0005-0000-0000-0000E0080000}"/>
    <cellStyle name="20% - Énfasis6 7 5" xfId="1002" xr:uid="{00000000-0005-0000-0000-0000E1080000}"/>
    <cellStyle name="20% - Énfasis6 7 5 2" xfId="2626" xr:uid="{00000000-0005-0000-0000-0000E2080000}"/>
    <cellStyle name="20% - Énfasis6 7 5 3" xfId="4250" xr:uid="{00000000-0005-0000-0000-0000E3080000}"/>
    <cellStyle name="20% - Énfasis6 7 5 4" xfId="5538" xr:uid="{00000000-0005-0000-0000-0000E4080000}"/>
    <cellStyle name="20% - Énfasis6 7 6" xfId="1814" xr:uid="{00000000-0005-0000-0000-0000E5080000}"/>
    <cellStyle name="20% - Énfasis6 7 7" xfId="3438" xr:uid="{00000000-0005-0000-0000-0000E6080000}"/>
    <cellStyle name="20% - Énfasis6 7 8" xfId="5527" xr:uid="{00000000-0005-0000-0000-0000E7080000}"/>
    <cellStyle name="20% - Énfasis6 7 9" xfId="6658" xr:uid="{00000000-0005-0000-0000-0000E8080000}"/>
    <cellStyle name="20% - Énfasis6 8" xfId="188" xr:uid="{00000000-0005-0000-0000-0000E9080000}"/>
    <cellStyle name="20% - Énfasis6 8 2" xfId="317" xr:uid="{00000000-0005-0000-0000-0000EA080000}"/>
    <cellStyle name="20% - Énfasis6 8 2 2" xfId="723" xr:uid="{00000000-0005-0000-0000-0000EB080000}"/>
    <cellStyle name="20% - Énfasis6 8 2 2 2" xfId="1535" xr:uid="{00000000-0005-0000-0000-0000EC080000}"/>
    <cellStyle name="20% - Énfasis6 8 2 2 2 2" xfId="3159" xr:uid="{00000000-0005-0000-0000-0000ED080000}"/>
    <cellStyle name="20% - Énfasis6 8 2 2 2 3" xfId="4783" xr:uid="{00000000-0005-0000-0000-0000EE080000}"/>
    <cellStyle name="20% - Énfasis6 8 2 2 2 4" xfId="5542" xr:uid="{00000000-0005-0000-0000-0000EF080000}"/>
    <cellStyle name="20% - Énfasis6 8 2 2 3" xfId="2347" xr:uid="{00000000-0005-0000-0000-0000F0080000}"/>
    <cellStyle name="20% - Énfasis6 8 2 2 4" xfId="3971" xr:uid="{00000000-0005-0000-0000-0000F1080000}"/>
    <cellStyle name="20% - Énfasis6 8 2 2 5" xfId="5541" xr:uid="{00000000-0005-0000-0000-0000F2080000}"/>
    <cellStyle name="20% - Énfasis6 8 2 3" xfId="1129" xr:uid="{00000000-0005-0000-0000-0000F3080000}"/>
    <cellStyle name="20% - Énfasis6 8 2 3 2" xfId="2753" xr:uid="{00000000-0005-0000-0000-0000F4080000}"/>
    <cellStyle name="20% - Énfasis6 8 2 3 3" xfId="4377" xr:uid="{00000000-0005-0000-0000-0000F5080000}"/>
    <cellStyle name="20% - Énfasis6 8 2 3 4" xfId="5543" xr:uid="{00000000-0005-0000-0000-0000F6080000}"/>
    <cellStyle name="20% - Énfasis6 8 2 4" xfId="1941" xr:uid="{00000000-0005-0000-0000-0000F7080000}"/>
    <cellStyle name="20% - Énfasis6 8 2 5" xfId="3565" xr:uid="{00000000-0005-0000-0000-0000F8080000}"/>
    <cellStyle name="20% - Énfasis6 8 2 6" xfId="5540" xr:uid="{00000000-0005-0000-0000-0000F9080000}"/>
    <cellStyle name="20% - Énfasis6 8 3" xfId="442" xr:uid="{00000000-0005-0000-0000-0000FA080000}"/>
    <cellStyle name="20% - Énfasis6 8 3 2" xfId="848" xr:uid="{00000000-0005-0000-0000-0000FB080000}"/>
    <cellStyle name="20% - Énfasis6 8 3 2 2" xfId="1660" xr:uid="{00000000-0005-0000-0000-0000FC080000}"/>
    <cellStyle name="20% - Énfasis6 8 3 2 2 2" xfId="3284" xr:uid="{00000000-0005-0000-0000-0000FD080000}"/>
    <cellStyle name="20% - Énfasis6 8 3 2 2 3" xfId="4908" xr:uid="{00000000-0005-0000-0000-0000FE080000}"/>
    <cellStyle name="20% - Énfasis6 8 3 2 2 4" xfId="5546" xr:uid="{00000000-0005-0000-0000-0000FF080000}"/>
    <cellStyle name="20% - Énfasis6 8 3 2 3" xfId="2472" xr:uid="{00000000-0005-0000-0000-000000090000}"/>
    <cellStyle name="20% - Énfasis6 8 3 2 4" xfId="4096" xr:uid="{00000000-0005-0000-0000-000001090000}"/>
    <cellStyle name="20% - Énfasis6 8 3 2 5" xfId="5545" xr:uid="{00000000-0005-0000-0000-000002090000}"/>
    <cellStyle name="20% - Énfasis6 8 3 3" xfId="1254" xr:uid="{00000000-0005-0000-0000-000003090000}"/>
    <cellStyle name="20% - Énfasis6 8 3 3 2" xfId="2878" xr:uid="{00000000-0005-0000-0000-000004090000}"/>
    <cellStyle name="20% - Énfasis6 8 3 3 3" xfId="4502" xr:uid="{00000000-0005-0000-0000-000005090000}"/>
    <cellStyle name="20% - Énfasis6 8 3 3 4" xfId="5547" xr:uid="{00000000-0005-0000-0000-000006090000}"/>
    <cellStyle name="20% - Énfasis6 8 3 4" xfId="2066" xr:uid="{00000000-0005-0000-0000-000007090000}"/>
    <cellStyle name="20% - Énfasis6 8 3 5" xfId="3690" xr:uid="{00000000-0005-0000-0000-000008090000}"/>
    <cellStyle name="20% - Énfasis6 8 3 6" xfId="5544" xr:uid="{00000000-0005-0000-0000-000009090000}"/>
    <cellStyle name="20% - Énfasis6 8 4" xfId="597" xr:uid="{00000000-0005-0000-0000-00000A090000}"/>
    <cellStyle name="20% - Énfasis6 8 4 2" xfId="1409" xr:uid="{00000000-0005-0000-0000-00000B090000}"/>
    <cellStyle name="20% - Énfasis6 8 4 2 2" xfId="3033" xr:uid="{00000000-0005-0000-0000-00000C090000}"/>
    <cellStyle name="20% - Énfasis6 8 4 2 3" xfId="4657" xr:uid="{00000000-0005-0000-0000-00000D090000}"/>
    <cellStyle name="20% - Énfasis6 8 4 2 4" xfId="5549" xr:uid="{00000000-0005-0000-0000-00000E090000}"/>
    <cellStyle name="20% - Énfasis6 8 4 3" xfId="2221" xr:uid="{00000000-0005-0000-0000-00000F090000}"/>
    <cellStyle name="20% - Énfasis6 8 4 4" xfId="3845" xr:uid="{00000000-0005-0000-0000-000010090000}"/>
    <cellStyle name="20% - Énfasis6 8 4 5" xfId="5548" xr:uid="{00000000-0005-0000-0000-000011090000}"/>
    <cellStyle name="20% - Énfasis6 8 5" xfId="1003" xr:uid="{00000000-0005-0000-0000-000012090000}"/>
    <cellStyle name="20% - Énfasis6 8 5 2" xfId="2627" xr:uid="{00000000-0005-0000-0000-000013090000}"/>
    <cellStyle name="20% - Énfasis6 8 5 3" xfId="4251" xr:uid="{00000000-0005-0000-0000-000014090000}"/>
    <cellStyle name="20% - Énfasis6 8 5 4" xfId="5550" xr:uid="{00000000-0005-0000-0000-000015090000}"/>
    <cellStyle name="20% - Énfasis6 8 6" xfId="1815" xr:uid="{00000000-0005-0000-0000-000016090000}"/>
    <cellStyle name="20% - Énfasis6 8 7" xfId="3439" xr:uid="{00000000-0005-0000-0000-000017090000}"/>
    <cellStyle name="20% - Énfasis6 8 8" xfId="5539" xr:uid="{00000000-0005-0000-0000-000018090000}"/>
    <cellStyle name="20% - Énfasis6 8 9" xfId="6659" xr:uid="{00000000-0005-0000-0000-000019090000}"/>
    <cellStyle name="20% - Énfasis6 9" xfId="273" xr:uid="{00000000-0005-0000-0000-00001A090000}"/>
    <cellStyle name="20% - Énfasis6 9 2" xfId="680" xr:uid="{00000000-0005-0000-0000-00001B090000}"/>
    <cellStyle name="20% - Énfasis6 9 2 2" xfId="1492" xr:uid="{00000000-0005-0000-0000-00001C090000}"/>
    <cellStyle name="20% - Énfasis6 9 2 2 2" xfId="3116" xr:uid="{00000000-0005-0000-0000-00001D090000}"/>
    <cellStyle name="20% - Énfasis6 9 2 2 3" xfId="4740" xr:uid="{00000000-0005-0000-0000-00001E090000}"/>
    <cellStyle name="20% - Énfasis6 9 2 2 4" xfId="5553" xr:uid="{00000000-0005-0000-0000-00001F090000}"/>
    <cellStyle name="20% - Énfasis6 9 2 3" xfId="2304" xr:uid="{00000000-0005-0000-0000-000020090000}"/>
    <cellStyle name="20% - Énfasis6 9 2 4" xfId="3928" xr:uid="{00000000-0005-0000-0000-000021090000}"/>
    <cellStyle name="20% - Énfasis6 9 2 5" xfId="5552" xr:uid="{00000000-0005-0000-0000-000022090000}"/>
    <cellStyle name="20% - Énfasis6 9 3" xfId="1086" xr:uid="{00000000-0005-0000-0000-000023090000}"/>
    <cellStyle name="20% - Énfasis6 9 3 2" xfId="2710" xr:uid="{00000000-0005-0000-0000-000024090000}"/>
    <cellStyle name="20% - Énfasis6 9 3 3" xfId="4334" xr:uid="{00000000-0005-0000-0000-000025090000}"/>
    <cellStyle name="20% - Énfasis6 9 3 4" xfId="5554" xr:uid="{00000000-0005-0000-0000-000026090000}"/>
    <cellStyle name="20% - Énfasis6 9 4" xfId="1898" xr:uid="{00000000-0005-0000-0000-000027090000}"/>
    <cellStyle name="20% - Énfasis6 9 5" xfId="3522" xr:uid="{00000000-0005-0000-0000-000028090000}"/>
    <cellStyle name="20% - Énfasis6 9 6" xfId="5551" xr:uid="{00000000-0005-0000-0000-000029090000}"/>
    <cellStyle name="40% - Énfasis1" xfId="97" builtinId="31" customBuiltin="1"/>
    <cellStyle name="40% - Énfasis1 10" xfId="390" xr:uid="{00000000-0005-0000-0000-00002B090000}"/>
    <cellStyle name="40% - Énfasis1 10 2" xfId="796" xr:uid="{00000000-0005-0000-0000-00002C090000}"/>
    <cellStyle name="40% - Énfasis1 10 2 2" xfId="1608" xr:uid="{00000000-0005-0000-0000-00002D090000}"/>
    <cellStyle name="40% - Énfasis1 10 2 2 2" xfId="3232" xr:uid="{00000000-0005-0000-0000-00002E090000}"/>
    <cellStyle name="40% - Énfasis1 10 2 2 3" xfId="4856" xr:uid="{00000000-0005-0000-0000-00002F090000}"/>
    <cellStyle name="40% - Énfasis1 10 2 2 4" xfId="5557" xr:uid="{00000000-0005-0000-0000-000030090000}"/>
    <cellStyle name="40% - Énfasis1 10 2 3" xfId="2420" xr:uid="{00000000-0005-0000-0000-000031090000}"/>
    <cellStyle name="40% - Énfasis1 10 2 4" xfId="4044" xr:uid="{00000000-0005-0000-0000-000032090000}"/>
    <cellStyle name="40% - Énfasis1 10 2 5" xfId="5556" xr:uid="{00000000-0005-0000-0000-000033090000}"/>
    <cellStyle name="40% - Énfasis1 10 3" xfId="1202" xr:uid="{00000000-0005-0000-0000-000034090000}"/>
    <cellStyle name="40% - Énfasis1 10 3 2" xfId="2826" xr:uid="{00000000-0005-0000-0000-000035090000}"/>
    <cellStyle name="40% - Énfasis1 10 3 3" xfId="4450" xr:uid="{00000000-0005-0000-0000-000036090000}"/>
    <cellStyle name="40% - Énfasis1 10 3 4" xfId="5558" xr:uid="{00000000-0005-0000-0000-000037090000}"/>
    <cellStyle name="40% - Énfasis1 10 4" xfId="2014" xr:uid="{00000000-0005-0000-0000-000038090000}"/>
    <cellStyle name="40% - Énfasis1 10 5" xfId="3638" xr:uid="{00000000-0005-0000-0000-000039090000}"/>
    <cellStyle name="40% - Énfasis1 10 6" xfId="5555" xr:uid="{00000000-0005-0000-0000-00003A090000}"/>
    <cellStyle name="40% - Énfasis1 11" xfId="529" xr:uid="{00000000-0005-0000-0000-00003B090000}"/>
    <cellStyle name="40% - Énfasis1 11 2" xfId="1341" xr:uid="{00000000-0005-0000-0000-00003C090000}"/>
    <cellStyle name="40% - Énfasis1 11 2 2" xfId="2965" xr:uid="{00000000-0005-0000-0000-00003D090000}"/>
    <cellStyle name="40% - Énfasis1 11 2 3" xfId="4589" xr:uid="{00000000-0005-0000-0000-00003E090000}"/>
    <cellStyle name="40% - Énfasis1 11 2 4" xfId="5560" xr:uid="{00000000-0005-0000-0000-00003F090000}"/>
    <cellStyle name="40% - Énfasis1 11 3" xfId="2153" xr:uid="{00000000-0005-0000-0000-000040090000}"/>
    <cellStyle name="40% - Énfasis1 11 4" xfId="3777" xr:uid="{00000000-0005-0000-0000-000041090000}"/>
    <cellStyle name="40% - Énfasis1 11 5" xfId="5559" xr:uid="{00000000-0005-0000-0000-000042090000}"/>
    <cellStyle name="40% - Énfasis1 12" xfId="935" xr:uid="{00000000-0005-0000-0000-000043090000}"/>
    <cellStyle name="40% - Énfasis1 12 2" xfId="2559" xr:uid="{00000000-0005-0000-0000-000044090000}"/>
    <cellStyle name="40% - Énfasis1 12 3" xfId="4183" xr:uid="{00000000-0005-0000-0000-000045090000}"/>
    <cellStyle name="40% - Énfasis1 12 4" xfId="5561" xr:uid="{00000000-0005-0000-0000-000046090000}"/>
    <cellStyle name="40% - Énfasis1 13" xfId="1747" xr:uid="{00000000-0005-0000-0000-000047090000}"/>
    <cellStyle name="40% - Énfasis1 14" xfId="3371" xr:uid="{00000000-0005-0000-0000-000048090000}"/>
    <cellStyle name="40% - Énfasis1 15" xfId="6607" xr:uid="{00000000-0005-0000-0000-000049090000}"/>
    <cellStyle name="40% - Énfasis1 2" xfId="189" xr:uid="{00000000-0005-0000-0000-00004A090000}"/>
    <cellStyle name="40% - Énfasis1 2 2" xfId="318" xr:uid="{00000000-0005-0000-0000-00004B090000}"/>
    <cellStyle name="40% - Énfasis1 2 2 2" xfId="724" xr:uid="{00000000-0005-0000-0000-00004C090000}"/>
    <cellStyle name="40% - Énfasis1 2 2 2 2" xfId="1536" xr:uid="{00000000-0005-0000-0000-00004D090000}"/>
    <cellStyle name="40% - Énfasis1 2 2 2 2 2" xfId="3160" xr:uid="{00000000-0005-0000-0000-00004E090000}"/>
    <cellStyle name="40% - Énfasis1 2 2 2 2 3" xfId="4784" xr:uid="{00000000-0005-0000-0000-00004F090000}"/>
    <cellStyle name="40% - Énfasis1 2 2 2 2 4" xfId="5565" xr:uid="{00000000-0005-0000-0000-000050090000}"/>
    <cellStyle name="40% - Énfasis1 2 2 2 3" xfId="2348" xr:uid="{00000000-0005-0000-0000-000051090000}"/>
    <cellStyle name="40% - Énfasis1 2 2 2 4" xfId="3972" xr:uid="{00000000-0005-0000-0000-000052090000}"/>
    <cellStyle name="40% - Énfasis1 2 2 2 5" xfId="5564" xr:uid="{00000000-0005-0000-0000-000053090000}"/>
    <cellStyle name="40% - Énfasis1 2 2 3" xfId="1130" xr:uid="{00000000-0005-0000-0000-000054090000}"/>
    <cellStyle name="40% - Énfasis1 2 2 3 2" xfId="2754" xr:uid="{00000000-0005-0000-0000-000055090000}"/>
    <cellStyle name="40% - Énfasis1 2 2 3 3" xfId="4378" xr:uid="{00000000-0005-0000-0000-000056090000}"/>
    <cellStyle name="40% - Énfasis1 2 2 3 4" xfId="5566" xr:uid="{00000000-0005-0000-0000-000057090000}"/>
    <cellStyle name="40% - Énfasis1 2 2 4" xfId="1942" xr:uid="{00000000-0005-0000-0000-000058090000}"/>
    <cellStyle name="40% - Énfasis1 2 2 5" xfId="3566" xr:uid="{00000000-0005-0000-0000-000059090000}"/>
    <cellStyle name="40% - Énfasis1 2 2 6" xfId="5563" xr:uid="{00000000-0005-0000-0000-00005A090000}"/>
    <cellStyle name="40% - Énfasis1 2 3" xfId="443" xr:uid="{00000000-0005-0000-0000-00005B090000}"/>
    <cellStyle name="40% - Énfasis1 2 3 2" xfId="849" xr:uid="{00000000-0005-0000-0000-00005C090000}"/>
    <cellStyle name="40% - Énfasis1 2 3 2 2" xfId="1661" xr:uid="{00000000-0005-0000-0000-00005D090000}"/>
    <cellStyle name="40% - Énfasis1 2 3 2 2 2" xfId="3285" xr:uid="{00000000-0005-0000-0000-00005E090000}"/>
    <cellStyle name="40% - Énfasis1 2 3 2 2 3" xfId="4909" xr:uid="{00000000-0005-0000-0000-00005F090000}"/>
    <cellStyle name="40% - Énfasis1 2 3 2 2 4" xfId="5569" xr:uid="{00000000-0005-0000-0000-000060090000}"/>
    <cellStyle name="40% - Énfasis1 2 3 2 3" xfId="2473" xr:uid="{00000000-0005-0000-0000-000061090000}"/>
    <cellStyle name="40% - Énfasis1 2 3 2 4" xfId="4097" xr:uid="{00000000-0005-0000-0000-000062090000}"/>
    <cellStyle name="40% - Énfasis1 2 3 2 5" xfId="5568" xr:uid="{00000000-0005-0000-0000-000063090000}"/>
    <cellStyle name="40% - Énfasis1 2 3 3" xfId="1255" xr:uid="{00000000-0005-0000-0000-000064090000}"/>
    <cellStyle name="40% - Énfasis1 2 3 3 2" xfId="2879" xr:uid="{00000000-0005-0000-0000-000065090000}"/>
    <cellStyle name="40% - Énfasis1 2 3 3 3" xfId="4503" xr:uid="{00000000-0005-0000-0000-000066090000}"/>
    <cellStyle name="40% - Énfasis1 2 3 3 4" xfId="5570" xr:uid="{00000000-0005-0000-0000-000067090000}"/>
    <cellStyle name="40% - Énfasis1 2 3 4" xfId="2067" xr:uid="{00000000-0005-0000-0000-000068090000}"/>
    <cellStyle name="40% - Énfasis1 2 3 5" xfId="3691" xr:uid="{00000000-0005-0000-0000-000069090000}"/>
    <cellStyle name="40% - Énfasis1 2 3 6" xfId="5567" xr:uid="{00000000-0005-0000-0000-00006A090000}"/>
    <cellStyle name="40% - Énfasis1 2 4" xfId="598" xr:uid="{00000000-0005-0000-0000-00006B090000}"/>
    <cellStyle name="40% - Énfasis1 2 4 2" xfId="1410" xr:uid="{00000000-0005-0000-0000-00006C090000}"/>
    <cellStyle name="40% - Énfasis1 2 4 2 2" xfId="3034" xr:uid="{00000000-0005-0000-0000-00006D090000}"/>
    <cellStyle name="40% - Énfasis1 2 4 2 3" xfId="4658" xr:uid="{00000000-0005-0000-0000-00006E090000}"/>
    <cellStyle name="40% - Énfasis1 2 4 2 4" xfId="5572" xr:uid="{00000000-0005-0000-0000-00006F090000}"/>
    <cellStyle name="40% - Énfasis1 2 4 3" xfId="2222" xr:uid="{00000000-0005-0000-0000-000070090000}"/>
    <cellStyle name="40% - Énfasis1 2 4 4" xfId="3846" xr:uid="{00000000-0005-0000-0000-000071090000}"/>
    <cellStyle name="40% - Énfasis1 2 4 5" xfId="5571" xr:uid="{00000000-0005-0000-0000-000072090000}"/>
    <cellStyle name="40% - Énfasis1 2 5" xfId="1004" xr:uid="{00000000-0005-0000-0000-000073090000}"/>
    <cellStyle name="40% - Énfasis1 2 5 2" xfId="2628" xr:uid="{00000000-0005-0000-0000-000074090000}"/>
    <cellStyle name="40% - Énfasis1 2 5 3" xfId="4252" xr:uid="{00000000-0005-0000-0000-000075090000}"/>
    <cellStyle name="40% - Énfasis1 2 5 4" xfId="5573" xr:uid="{00000000-0005-0000-0000-000076090000}"/>
    <cellStyle name="40% - Énfasis1 2 6" xfId="1816" xr:uid="{00000000-0005-0000-0000-000077090000}"/>
    <cellStyle name="40% - Énfasis1 2 7" xfId="3440" xr:uid="{00000000-0005-0000-0000-000078090000}"/>
    <cellStyle name="40% - Énfasis1 2 8" xfId="5562" xr:uid="{00000000-0005-0000-0000-000079090000}"/>
    <cellStyle name="40% - Énfasis1 2 9" xfId="6660" xr:uid="{00000000-0005-0000-0000-00007A090000}"/>
    <cellStyle name="40% - Énfasis1 3" xfId="190" xr:uid="{00000000-0005-0000-0000-00007B090000}"/>
    <cellStyle name="40% - Énfasis1 3 2" xfId="319" xr:uid="{00000000-0005-0000-0000-00007C090000}"/>
    <cellStyle name="40% - Énfasis1 3 2 2" xfId="725" xr:uid="{00000000-0005-0000-0000-00007D090000}"/>
    <cellStyle name="40% - Énfasis1 3 2 2 2" xfId="1537" xr:uid="{00000000-0005-0000-0000-00007E090000}"/>
    <cellStyle name="40% - Énfasis1 3 2 2 2 2" xfId="3161" xr:uid="{00000000-0005-0000-0000-00007F090000}"/>
    <cellStyle name="40% - Énfasis1 3 2 2 2 3" xfId="4785" xr:uid="{00000000-0005-0000-0000-000080090000}"/>
    <cellStyle name="40% - Énfasis1 3 2 2 2 4" xfId="5577" xr:uid="{00000000-0005-0000-0000-000081090000}"/>
    <cellStyle name="40% - Énfasis1 3 2 2 3" xfId="2349" xr:uid="{00000000-0005-0000-0000-000082090000}"/>
    <cellStyle name="40% - Énfasis1 3 2 2 4" xfId="3973" xr:uid="{00000000-0005-0000-0000-000083090000}"/>
    <cellStyle name="40% - Énfasis1 3 2 2 5" xfId="5576" xr:uid="{00000000-0005-0000-0000-000084090000}"/>
    <cellStyle name="40% - Énfasis1 3 2 3" xfId="1131" xr:uid="{00000000-0005-0000-0000-000085090000}"/>
    <cellStyle name="40% - Énfasis1 3 2 3 2" xfId="2755" xr:uid="{00000000-0005-0000-0000-000086090000}"/>
    <cellStyle name="40% - Énfasis1 3 2 3 3" xfId="4379" xr:uid="{00000000-0005-0000-0000-000087090000}"/>
    <cellStyle name="40% - Énfasis1 3 2 3 4" xfId="5578" xr:uid="{00000000-0005-0000-0000-000088090000}"/>
    <cellStyle name="40% - Énfasis1 3 2 4" xfId="1943" xr:uid="{00000000-0005-0000-0000-000089090000}"/>
    <cellStyle name="40% - Énfasis1 3 2 5" xfId="3567" xr:uid="{00000000-0005-0000-0000-00008A090000}"/>
    <cellStyle name="40% - Énfasis1 3 2 6" xfId="5575" xr:uid="{00000000-0005-0000-0000-00008B090000}"/>
    <cellStyle name="40% - Énfasis1 3 3" xfId="444" xr:uid="{00000000-0005-0000-0000-00008C090000}"/>
    <cellStyle name="40% - Énfasis1 3 3 2" xfId="850" xr:uid="{00000000-0005-0000-0000-00008D090000}"/>
    <cellStyle name="40% - Énfasis1 3 3 2 2" xfId="1662" xr:uid="{00000000-0005-0000-0000-00008E090000}"/>
    <cellStyle name="40% - Énfasis1 3 3 2 2 2" xfId="3286" xr:uid="{00000000-0005-0000-0000-00008F090000}"/>
    <cellStyle name="40% - Énfasis1 3 3 2 2 3" xfId="4910" xr:uid="{00000000-0005-0000-0000-000090090000}"/>
    <cellStyle name="40% - Énfasis1 3 3 2 2 4" xfId="5581" xr:uid="{00000000-0005-0000-0000-000091090000}"/>
    <cellStyle name="40% - Énfasis1 3 3 2 3" xfId="2474" xr:uid="{00000000-0005-0000-0000-000092090000}"/>
    <cellStyle name="40% - Énfasis1 3 3 2 4" xfId="4098" xr:uid="{00000000-0005-0000-0000-000093090000}"/>
    <cellStyle name="40% - Énfasis1 3 3 2 5" xfId="5580" xr:uid="{00000000-0005-0000-0000-000094090000}"/>
    <cellStyle name="40% - Énfasis1 3 3 3" xfId="1256" xr:uid="{00000000-0005-0000-0000-000095090000}"/>
    <cellStyle name="40% - Énfasis1 3 3 3 2" xfId="2880" xr:uid="{00000000-0005-0000-0000-000096090000}"/>
    <cellStyle name="40% - Énfasis1 3 3 3 3" xfId="4504" xr:uid="{00000000-0005-0000-0000-000097090000}"/>
    <cellStyle name="40% - Énfasis1 3 3 3 4" xfId="5582" xr:uid="{00000000-0005-0000-0000-000098090000}"/>
    <cellStyle name="40% - Énfasis1 3 3 4" xfId="2068" xr:uid="{00000000-0005-0000-0000-000099090000}"/>
    <cellStyle name="40% - Énfasis1 3 3 5" xfId="3692" xr:uid="{00000000-0005-0000-0000-00009A090000}"/>
    <cellStyle name="40% - Énfasis1 3 3 6" xfId="5579" xr:uid="{00000000-0005-0000-0000-00009B090000}"/>
    <cellStyle name="40% - Énfasis1 3 4" xfId="599" xr:uid="{00000000-0005-0000-0000-00009C090000}"/>
    <cellStyle name="40% - Énfasis1 3 4 2" xfId="1411" xr:uid="{00000000-0005-0000-0000-00009D090000}"/>
    <cellStyle name="40% - Énfasis1 3 4 2 2" xfId="3035" xr:uid="{00000000-0005-0000-0000-00009E090000}"/>
    <cellStyle name="40% - Énfasis1 3 4 2 3" xfId="4659" xr:uid="{00000000-0005-0000-0000-00009F090000}"/>
    <cellStyle name="40% - Énfasis1 3 4 2 4" xfId="5584" xr:uid="{00000000-0005-0000-0000-0000A0090000}"/>
    <cellStyle name="40% - Énfasis1 3 4 3" xfId="2223" xr:uid="{00000000-0005-0000-0000-0000A1090000}"/>
    <cellStyle name="40% - Énfasis1 3 4 4" xfId="3847" xr:uid="{00000000-0005-0000-0000-0000A2090000}"/>
    <cellStyle name="40% - Énfasis1 3 4 5" xfId="5583" xr:uid="{00000000-0005-0000-0000-0000A3090000}"/>
    <cellStyle name="40% - Énfasis1 3 5" xfId="1005" xr:uid="{00000000-0005-0000-0000-0000A4090000}"/>
    <cellStyle name="40% - Énfasis1 3 5 2" xfId="2629" xr:uid="{00000000-0005-0000-0000-0000A5090000}"/>
    <cellStyle name="40% - Énfasis1 3 5 3" xfId="4253" xr:uid="{00000000-0005-0000-0000-0000A6090000}"/>
    <cellStyle name="40% - Énfasis1 3 5 4" xfId="5585" xr:uid="{00000000-0005-0000-0000-0000A7090000}"/>
    <cellStyle name="40% - Énfasis1 3 6" xfId="1817" xr:uid="{00000000-0005-0000-0000-0000A8090000}"/>
    <cellStyle name="40% - Énfasis1 3 7" xfId="3441" xr:uid="{00000000-0005-0000-0000-0000A9090000}"/>
    <cellStyle name="40% - Énfasis1 3 8" xfId="5574" xr:uid="{00000000-0005-0000-0000-0000AA090000}"/>
    <cellStyle name="40% - Énfasis1 3 9" xfId="6661" xr:uid="{00000000-0005-0000-0000-0000AB090000}"/>
    <cellStyle name="40% - Énfasis1 4" xfId="191" xr:uid="{00000000-0005-0000-0000-0000AC090000}"/>
    <cellStyle name="40% - Énfasis1 4 2" xfId="320" xr:uid="{00000000-0005-0000-0000-0000AD090000}"/>
    <cellStyle name="40% - Énfasis1 4 2 2" xfId="726" xr:uid="{00000000-0005-0000-0000-0000AE090000}"/>
    <cellStyle name="40% - Énfasis1 4 2 2 2" xfId="1538" xr:uid="{00000000-0005-0000-0000-0000AF090000}"/>
    <cellStyle name="40% - Énfasis1 4 2 2 2 2" xfId="3162" xr:uid="{00000000-0005-0000-0000-0000B0090000}"/>
    <cellStyle name="40% - Énfasis1 4 2 2 2 3" xfId="4786" xr:uid="{00000000-0005-0000-0000-0000B1090000}"/>
    <cellStyle name="40% - Énfasis1 4 2 2 2 4" xfId="5589" xr:uid="{00000000-0005-0000-0000-0000B2090000}"/>
    <cellStyle name="40% - Énfasis1 4 2 2 3" xfId="2350" xr:uid="{00000000-0005-0000-0000-0000B3090000}"/>
    <cellStyle name="40% - Énfasis1 4 2 2 4" xfId="3974" xr:uid="{00000000-0005-0000-0000-0000B4090000}"/>
    <cellStyle name="40% - Énfasis1 4 2 2 5" xfId="5588" xr:uid="{00000000-0005-0000-0000-0000B5090000}"/>
    <cellStyle name="40% - Énfasis1 4 2 3" xfId="1132" xr:uid="{00000000-0005-0000-0000-0000B6090000}"/>
    <cellStyle name="40% - Énfasis1 4 2 3 2" xfId="2756" xr:uid="{00000000-0005-0000-0000-0000B7090000}"/>
    <cellStyle name="40% - Énfasis1 4 2 3 3" xfId="4380" xr:uid="{00000000-0005-0000-0000-0000B8090000}"/>
    <cellStyle name="40% - Énfasis1 4 2 3 4" xfId="5590" xr:uid="{00000000-0005-0000-0000-0000B9090000}"/>
    <cellStyle name="40% - Énfasis1 4 2 4" xfId="1944" xr:uid="{00000000-0005-0000-0000-0000BA090000}"/>
    <cellStyle name="40% - Énfasis1 4 2 5" xfId="3568" xr:uid="{00000000-0005-0000-0000-0000BB090000}"/>
    <cellStyle name="40% - Énfasis1 4 2 6" xfId="5587" xr:uid="{00000000-0005-0000-0000-0000BC090000}"/>
    <cellStyle name="40% - Énfasis1 4 3" xfId="445" xr:uid="{00000000-0005-0000-0000-0000BD090000}"/>
    <cellStyle name="40% - Énfasis1 4 3 2" xfId="851" xr:uid="{00000000-0005-0000-0000-0000BE090000}"/>
    <cellStyle name="40% - Énfasis1 4 3 2 2" xfId="1663" xr:uid="{00000000-0005-0000-0000-0000BF090000}"/>
    <cellStyle name="40% - Énfasis1 4 3 2 2 2" xfId="3287" xr:uid="{00000000-0005-0000-0000-0000C0090000}"/>
    <cellStyle name="40% - Énfasis1 4 3 2 2 3" xfId="4911" xr:uid="{00000000-0005-0000-0000-0000C1090000}"/>
    <cellStyle name="40% - Énfasis1 4 3 2 2 4" xfId="5593" xr:uid="{00000000-0005-0000-0000-0000C2090000}"/>
    <cellStyle name="40% - Énfasis1 4 3 2 3" xfId="2475" xr:uid="{00000000-0005-0000-0000-0000C3090000}"/>
    <cellStyle name="40% - Énfasis1 4 3 2 4" xfId="4099" xr:uid="{00000000-0005-0000-0000-0000C4090000}"/>
    <cellStyle name="40% - Énfasis1 4 3 2 5" xfId="5592" xr:uid="{00000000-0005-0000-0000-0000C5090000}"/>
    <cellStyle name="40% - Énfasis1 4 3 3" xfId="1257" xr:uid="{00000000-0005-0000-0000-0000C6090000}"/>
    <cellStyle name="40% - Énfasis1 4 3 3 2" xfId="2881" xr:uid="{00000000-0005-0000-0000-0000C7090000}"/>
    <cellStyle name="40% - Énfasis1 4 3 3 3" xfId="4505" xr:uid="{00000000-0005-0000-0000-0000C8090000}"/>
    <cellStyle name="40% - Énfasis1 4 3 3 4" xfId="5594" xr:uid="{00000000-0005-0000-0000-0000C9090000}"/>
    <cellStyle name="40% - Énfasis1 4 3 4" xfId="2069" xr:uid="{00000000-0005-0000-0000-0000CA090000}"/>
    <cellStyle name="40% - Énfasis1 4 3 5" xfId="3693" xr:uid="{00000000-0005-0000-0000-0000CB090000}"/>
    <cellStyle name="40% - Énfasis1 4 3 6" xfId="5591" xr:uid="{00000000-0005-0000-0000-0000CC090000}"/>
    <cellStyle name="40% - Énfasis1 4 4" xfId="600" xr:uid="{00000000-0005-0000-0000-0000CD090000}"/>
    <cellStyle name="40% - Énfasis1 4 4 2" xfId="1412" xr:uid="{00000000-0005-0000-0000-0000CE090000}"/>
    <cellStyle name="40% - Énfasis1 4 4 2 2" xfId="3036" xr:uid="{00000000-0005-0000-0000-0000CF090000}"/>
    <cellStyle name="40% - Énfasis1 4 4 2 3" xfId="4660" xr:uid="{00000000-0005-0000-0000-0000D0090000}"/>
    <cellStyle name="40% - Énfasis1 4 4 2 4" xfId="5596" xr:uid="{00000000-0005-0000-0000-0000D1090000}"/>
    <cellStyle name="40% - Énfasis1 4 4 3" xfId="2224" xr:uid="{00000000-0005-0000-0000-0000D2090000}"/>
    <cellStyle name="40% - Énfasis1 4 4 4" xfId="3848" xr:uid="{00000000-0005-0000-0000-0000D3090000}"/>
    <cellStyle name="40% - Énfasis1 4 4 5" xfId="5595" xr:uid="{00000000-0005-0000-0000-0000D4090000}"/>
    <cellStyle name="40% - Énfasis1 4 5" xfId="1006" xr:uid="{00000000-0005-0000-0000-0000D5090000}"/>
    <cellStyle name="40% - Énfasis1 4 5 2" xfId="2630" xr:uid="{00000000-0005-0000-0000-0000D6090000}"/>
    <cellStyle name="40% - Énfasis1 4 5 3" xfId="4254" xr:uid="{00000000-0005-0000-0000-0000D7090000}"/>
    <cellStyle name="40% - Énfasis1 4 5 4" xfId="5597" xr:uid="{00000000-0005-0000-0000-0000D8090000}"/>
    <cellStyle name="40% - Énfasis1 4 6" xfId="1818" xr:uid="{00000000-0005-0000-0000-0000D9090000}"/>
    <cellStyle name="40% - Énfasis1 4 7" xfId="3442" xr:uid="{00000000-0005-0000-0000-0000DA090000}"/>
    <cellStyle name="40% - Énfasis1 4 8" xfId="5586" xr:uid="{00000000-0005-0000-0000-0000DB090000}"/>
    <cellStyle name="40% - Énfasis1 4 9" xfId="6662" xr:uid="{00000000-0005-0000-0000-0000DC090000}"/>
    <cellStyle name="40% - Énfasis1 5" xfId="192" xr:uid="{00000000-0005-0000-0000-0000DD090000}"/>
    <cellStyle name="40% - Énfasis1 5 2" xfId="321" xr:uid="{00000000-0005-0000-0000-0000DE090000}"/>
    <cellStyle name="40% - Énfasis1 5 2 2" xfId="727" xr:uid="{00000000-0005-0000-0000-0000DF090000}"/>
    <cellStyle name="40% - Énfasis1 5 2 2 2" xfId="1539" xr:uid="{00000000-0005-0000-0000-0000E0090000}"/>
    <cellStyle name="40% - Énfasis1 5 2 2 2 2" xfId="3163" xr:uid="{00000000-0005-0000-0000-0000E1090000}"/>
    <cellStyle name="40% - Énfasis1 5 2 2 2 3" xfId="4787" xr:uid="{00000000-0005-0000-0000-0000E2090000}"/>
    <cellStyle name="40% - Énfasis1 5 2 2 2 4" xfId="5601" xr:uid="{00000000-0005-0000-0000-0000E3090000}"/>
    <cellStyle name="40% - Énfasis1 5 2 2 3" xfId="2351" xr:uid="{00000000-0005-0000-0000-0000E4090000}"/>
    <cellStyle name="40% - Énfasis1 5 2 2 4" xfId="3975" xr:uid="{00000000-0005-0000-0000-0000E5090000}"/>
    <cellStyle name="40% - Énfasis1 5 2 2 5" xfId="5600" xr:uid="{00000000-0005-0000-0000-0000E6090000}"/>
    <cellStyle name="40% - Énfasis1 5 2 3" xfId="1133" xr:uid="{00000000-0005-0000-0000-0000E7090000}"/>
    <cellStyle name="40% - Énfasis1 5 2 3 2" xfId="2757" xr:uid="{00000000-0005-0000-0000-0000E8090000}"/>
    <cellStyle name="40% - Énfasis1 5 2 3 3" xfId="4381" xr:uid="{00000000-0005-0000-0000-0000E9090000}"/>
    <cellStyle name="40% - Énfasis1 5 2 3 4" xfId="5602" xr:uid="{00000000-0005-0000-0000-0000EA090000}"/>
    <cellStyle name="40% - Énfasis1 5 2 4" xfId="1945" xr:uid="{00000000-0005-0000-0000-0000EB090000}"/>
    <cellStyle name="40% - Énfasis1 5 2 5" xfId="3569" xr:uid="{00000000-0005-0000-0000-0000EC090000}"/>
    <cellStyle name="40% - Énfasis1 5 2 6" xfId="5599" xr:uid="{00000000-0005-0000-0000-0000ED090000}"/>
    <cellStyle name="40% - Énfasis1 5 3" xfId="446" xr:uid="{00000000-0005-0000-0000-0000EE090000}"/>
    <cellStyle name="40% - Énfasis1 5 3 2" xfId="852" xr:uid="{00000000-0005-0000-0000-0000EF090000}"/>
    <cellStyle name="40% - Énfasis1 5 3 2 2" xfId="1664" xr:uid="{00000000-0005-0000-0000-0000F0090000}"/>
    <cellStyle name="40% - Énfasis1 5 3 2 2 2" xfId="3288" xr:uid="{00000000-0005-0000-0000-0000F1090000}"/>
    <cellStyle name="40% - Énfasis1 5 3 2 2 3" xfId="4912" xr:uid="{00000000-0005-0000-0000-0000F2090000}"/>
    <cellStyle name="40% - Énfasis1 5 3 2 2 4" xfId="5605" xr:uid="{00000000-0005-0000-0000-0000F3090000}"/>
    <cellStyle name="40% - Énfasis1 5 3 2 3" xfId="2476" xr:uid="{00000000-0005-0000-0000-0000F4090000}"/>
    <cellStyle name="40% - Énfasis1 5 3 2 4" xfId="4100" xr:uid="{00000000-0005-0000-0000-0000F5090000}"/>
    <cellStyle name="40% - Énfasis1 5 3 2 5" xfId="5604" xr:uid="{00000000-0005-0000-0000-0000F6090000}"/>
    <cellStyle name="40% - Énfasis1 5 3 3" xfId="1258" xr:uid="{00000000-0005-0000-0000-0000F7090000}"/>
    <cellStyle name="40% - Énfasis1 5 3 3 2" xfId="2882" xr:uid="{00000000-0005-0000-0000-0000F8090000}"/>
    <cellStyle name="40% - Énfasis1 5 3 3 3" xfId="4506" xr:uid="{00000000-0005-0000-0000-0000F9090000}"/>
    <cellStyle name="40% - Énfasis1 5 3 3 4" xfId="5606" xr:uid="{00000000-0005-0000-0000-0000FA090000}"/>
    <cellStyle name="40% - Énfasis1 5 3 4" xfId="2070" xr:uid="{00000000-0005-0000-0000-0000FB090000}"/>
    <cellStyle name="40% - Énfasis1 5 3 5" xfId="3694" xr:uid="{00000000-0005-0000-0000-0000FC090000}"/>
    <cellStyle name="40% - Énfasis1 5 3 6" xfId="5603" xr:uid="{00000000-0005-0000-0000-0000FD090000}"/>
    <cellStyle name="40% - Énfasis1 5 4" xfId="601" xr:uid="{00000000-0005-0000-0000-0000FE090000}"/>
    <cellStyle name="40% - Énfasis1 5 4 2" xfId="1413" xr:uid="{00000000-0005-0000-0000-0000FF090000}"/>
    <cellStyle name="40% - Énfasis1 5 4 2 2" xfId="3037" xr:uid="{00000000-0005-0000-0000-0000000A0000}"/>
    <cellStyle name="40% - Énfasis1 5 4 2 3" xfId="4661" xr:uid="{00000000-0005-0000-0000-0000010A0000}"/>
    <cellStyle name="40% - Énfasis1 5 4 2 4" xfId="5608" xr:uid="{00000000-0005-0000-0000-0000020A0000}"/>
    <cellStyle name="40% - Énfasis1 5 4 3" xfId="2225" xr:uid="{00000000-0005-0000-0000-0000030A0000}"/>
    <cellStyle name="40% - Énfasis1 5 4 4" xfId="3849" xr:uid="{00000000-0005-0000-0000-0000040A0000}"/>
    <cellStyle name="40% - Énfasis1 5 4 5" xfId="5607" xr:uid="{00000000-0005-0000-0000-0000050A0000}"/>
    <cellStyle name="40% - Énfasis1 5 5" xfId="1007" xr:uid="{00000000-0005-0000-0000-0000060A0000}"/>
    <cellStyle name="40% - Énfasis1 5 5 2" xfId="2631" xr:uid="{00000000-0005-0000-0000-0000070A0000}"/>
    <cellStyle name="40% - Énfasis1 5 5 3" xfId="4255" xr:uid="{00000000-0005-0000-0000-0000080A0000}"/>
    <cellStyle name="40% - Énfasis1 5 5 4" xfId="5609" xr:uid="{00000000-0005-0000-0000-0000090A0000}"/>
    <cellStyle name="40% - Énfasis1 5 6" xfId="1819" xr:uid="{00000000-0005-0000-0000-00000A0A0000}"/>
    <cellStyle name="40% - Énfasis1 5 7" xfId="3443" xr:uid="{00000000-0005-0000-0000-00000B0A0000}"/>
    <cellStyle name="40% - Énfasis1 5 8" xfId="5598" xr:uid="{00000000-0005-0000-0000-00000C0A0000}"/>
    <cellStyle name="40% - Énfasis1 5 9" xfId="6663" xr:uid="{00000000-0005-0000-0000-00000D0A0000}"/>
    <cellStyle name="40% - Énfasis1 6" xfId="193" xr:uid="{00000000-0005-0000-0000-00000E0A0000}"/>
    <cellStyle name="40% - Énfasis1 6 2" xfId="322" xr:uid="{00000000-0005-0000-0000-00000F0A0000}"/>
    <cellStyle name="40% - Énfasis1 6 2 2" xfId="728" xr:uid="{00000000-0005-0000-0000-0000100A0000}"/>
    <cellStyle name="40% - Énfasis1 6 2 2 2" xfId="1540" xr:uid="{00000000-0005-0000-0000-0000110A0000}"/>
    <cellStyle name="40% - Énfasis1 6 2 2 2 2" xfId="3164" xr:uid="{00000000-0005-0000-0000-0000120A0000}"/>
    <cellStyle name="40% - Énfasis1 6 2 2 2 3" xfId="4788" xr:uid="{00000000-0005-0000-0000-0000130A0000}"/>
    <cellStyle name="40% - Énfasis1 6 2 2 2 4" xfId="5613" xr:uid="{00000000-0005-0000-0000-0000140A0000}"/>
    <cellStyle name="40% - Énfasis1 6 2 2 3" xfId="2352" xr:uid="{00000000-0005-0000-0000-0000150A0000}"/>
    <cellStyle name="40% - Énfasis1 6 2 2 4" xfId="3976" xr:uid="{00000000-0005-0000-0000-0000160A0000}"/>
    <cellStyle name="40% - Énfasis1 6 2 2 5" xfId="5612" xr:uid="{00000000-0005-0000-0000-0000170A0000}"/>
    <cellStyle name="40% - Énfasis1 6 2 3" xfId="1134" xr:uid="{00000000-0005-0000-0000-0000180A0000}"/>
    <cellStyle name="40% - Énfasis1 6 2 3 2" xfId="2758" xr:uid="{00000000-0005-0000-0000-0000190A0000}"/>
    <cellStyle name="40% - Énfasis1 6 2 3 3" xfId="4382" xr:uid="{00000000-0005-0000-0000-00001A0A0000}"/>
    <cellStyle name="40% - Énfasis1 6 2 3 4" xfId="5614" xr:uid="{00000000-0005-0000-0000-00001B0A0000}"/>
    <cellStyle name="40% - Énfasis1 6 2 4" xfId="1946" xr:uid="{00000000-0005-0000-0000-00001C0A0000}"/>
    <cellStyle name="40% - Énfasis1 6 2 5" xfId="3570" xr:uid="{00000000-0005-0000-0000-00001D0A0000}"/>
    <cellStyle name="40% - Énfasis1 6 2 6" xfId="5611" xr:uid="{00000000-0005-0000-0000-00001E0A0000}"/>
    <cellStyle name="40% - Énfasis1 6 3" xfId="447" xr:uid="{00000000-0005-0000-0000-00001F0A0000}"/>
    <cellStyle name="40% - Énfasis1 6 3 2" xfId="853" xr:uid="{00000000-0005-0000-0000-0000200A0000}"/>
    <cellStyle name="40% - Énfasis1 6 3 2 2" xfId="1665" xr:uid="{00000000-0005-0000-0000-0000210A0000}"/>
    <cellStyle name="40% - Énfasis1 6 3 2 2 2" xfId="3289" xr:uid="{00000000-0005-0000-0000-0000220A0000}"/>
    <cellStyle name="40% - Énfasis1 6 3 2 2 3" xfId="4913" xr:uid="{00000000-0005-0000-0000-0000230A0000}"/>
    <cellStyle name="40% - Énfasis1 6 3 2 2 4" xfId="5617" xr:uid="{00000000-0005-0000-0000-0000240A0000}"/>
    <cellStyle name="40% - Énfasis1 6 3 2 3" xfId="2477" xr:uid="{00000000-0005-0000-0000-0000250A0000}"/>
    <cellStyle name="40% - Énfasis1 6 3 2 4" xfId="4101" xr:uid="{00000000-0005-0000-0000-0000260A0000}"/>
    <cellStyle name="40% - Énfasis1 6 3 2 5" xfId="5616" xr:uid="{00000000-0005-0000-0000-0000270A0000}"/>
    <cellStyle name="40% - Énfasis1 6 3 3" xfId="1259" xr:uid="{00000000-0005-0000-0000-0000280A0000}"/>
    <cellStyle name="40% - Énfasis1 6 3 3 2" xfId="2883" xr:uid="{00000000-0005-0000-0000-0000290A0000}"/>
    <cellStyle name="40% - Énfasis1 6 3 3 3" xfId="4507" xr:uid="{00000000-0005-0000-0000-00002A0A0000}"/>
    <cellStyle name="40% - Énfasis1 6 3 3 4" xfId="5618" xr:uid="{00000000-0005-0000-0000-00002B0A0000}"/>
    <cellStyle name="40% - Énfasis1 6 3 4" xfId="2071" xr:uid="{00000000-0005-0000-0000-00002C0A0000}"/>
    <cellStyle name="40% - Énfasis1 6 3 5" xfId="3695" xr:uid="{00000000-0005-0000-0000-00002D0A0000}"/>
    <cellStyle name="40% - Énfasis1 6 3 6" xfId="5615" xr:uid="{00000000-0005-0000-0000-00002E0A0000}"/>
    <cellStyle name="40% - Énfasis1 6 4" xfId="602" xr:uid="{00000000-0005-0000-0000-00002F0A0000}"/>
    <cellStyle name="40% - Énfasis1 6 4 2" xfId="1414" xr:uid="{00000000-0005-0000-0000-0000300A0000}"/>
    <cellStyle name="40% - Énfasis1 6 4 2 2" xfId="3038" xr:uid="{00000000-0005-0000-0000-0000310A0000}"/>
    <cellStyle name="40% - Énfasis1 6 4 2 3" xfId="4662" xr:uid="{00000000-0005-0000-0000-0000320A0000}"/>
    <cellStyle name="40% - Énfasis1 6 4 2 4" xfId="5620" xr:uid="{00000000-0005-0000-0000-0000330A0000}"/>
    <cellStyle name="40% - Énfasis1 6 4 3" xfId="2226" xr:uid="{00000000-0005-0000-0000-0000340A0000}"/>
    <cellStyle name="40% - Énfasis1 6 4 4" xfId="3850" xr:uid="{00000000-0005-0000-0000-0000350A0000}"/>
    <cellStyle name="40% - Énfasis1 6 4 5" xfId="5619" xr:uid="{00000000-0005-0000-0000-0000360A0000}"/>
    <cellStyle name="40% - Énfasis1 6 5" xfId="1008" xr:uid="{00000000-0005-0000-0000-0000370A0000}"/>
    <cellStyle name="40% - Énfasis1 6 5 2" xfId="2632" xr:uid="{00000000-0005-0000-0000-0000380A0000}"/>
    <cellStyle name="40% - Énfasis1 6 5 3" xfId="4256" xr:uid="{00000000-0005-0000-0000-0000390A0000}"/>
    <cellStyle name="40% - Énfasis1 6 5 4" xfId="5621" xr:uid="{00000000-0005-0000-0000-00003A0A0000}"/>
    <cellStyle name="40% - Énfasis1 6 6" xfId="1820" xr:uid="{00000000-0005-0000-0000-00003B0A0000}"/>
    <cellStyle name="40% - Énfasis1 6 7" xfId="3444" xr:uid="{00000000-0005-0000-0000-00003C0A0000}"/>
    <cellStyle name="40% - Énfasis1 6 8" xfId="5610" xr:uid="{00000000-0005-0000-0000-00003D0A0000}"/>
    <cellStyle name="40% - Énfasis1 6 9" xfId="6664" xr:uid="{00000000-0005-0000-0000-00003E0A0000}"/>
    <cellStyle name="40% - Énfasis1 7" xfId="194" xr:uid="{00000000-0005-0000-0000-00003F0A0000}"/>
    <cellStyle name="40% - Énfasis1 7 2" xfId="323" xr:uid="{00000000-0005-0000-0000-0000400A0000}"/>
    <cellStyle name="40% - Énfasis1 7 2 2" xfId="729" xr:uid="{00000000-0005-0000-0000-0000410A0000}"/>
    <cellStyle name="40% - Énfasis1 7 2 2 2" xfId="1541" xr:uid="{00000000-0005-0000-0000-0000420A0000}"/>
    <cellStyle name="40% - Énfasis1 7 2 2 2 2" xfId="3165" xr:uid="{00000000-0005-0000-0000-0000430A0000}"/>
    <cellStyle name="40% - Énfasis1 7 2 2 2 3" xfId="4789" xr:uid="{00000000-0005-0000-0000-0000440A0000}"/>
    <cellStyle name="40% - Énfasis1 7 2 2 2 4" xfId="5625" xr:uid="{00000000-0005-0000-0000-0000450A0000}"/>
    <cellStyle name="40% - Énfasis1 7 2 2 3" xfId="2353" xr:uid="{00000000-0005-0000-0000-0000460A0000}"/>
    <cellStyle name="40% - Énfasis1 7 2 2 4" xfId="3977" xr:uid="{00000000-0005-0000-0000-0000470A0000}"/>
    <cellStyle name="40% - Énfasis1 7 2 2 5" xfId="5624" xr:uid="{00000000-0005-0000-0000-0000480A0000}"/>
    <cellStyle name="40% - Énfasis1 7 2 3" xfId="1135" xr:uid="{00000000-0005-0000-0000-0000490A0000}"/>
    <cellStyle name="40% - Énfasis1 7 2 3 2" xfId="2759" xr:uid="{00000000-0005-0000-0000-00004A0A0000}"/>
    <cellStyle name="40% - Énfasis1 7 2 3 3" xfId="4383" xr:uid="{00000000-0005-0000-0000-00004B0A0000}"/>
    <cellStyle name="40% - Énfasis1 7 2 3 4" xfId="5626" xr:uid="{00000000-0005-0000-0000-00004C0A0000}"/>
    <cellStyle name="40% - Énfasis1 7 2 4" xfId="1947" xr:uid="{00000000-0005-0000-0000-00004D0A0000}"/>
    <cellStyle name="40% - Énfasis1 7 2 5" xfId="3571" xr:uid="{00000000-0005-0000-0000-00004E0A0000}"/>
    <cellStyle name="40% - Énfasis1 7 2 6" xfId="5623" xr:uid="{00000000-0005-0000-0000-00004F0A0000}"/>
    <cellStyle name="40% - Énfasis1 7 3" xfId="448" xr:uid="{00000000-0005-0000-0000-0000500A0000}"/>
    <cellStyle name="40% - Énfasis1 7 3 2" xfId="854" xr:uid="{00000000-0005-0000-0000-0000510A0000}"/>
    <cellStyle name="40% - Énfasis1 7 3 2 2" xfId="1666" xr:uid="{00000000-0005-0000-0000-0000520A0000}"/>
    <cellStyle name="40% - Énfasis1 7 3 2 2 2" xfId="3290" xr:uid="{00000000-0005-0000-0000-0000530A0000}"/>
    <cellStyle name="40% - Énfasis1 7 3 2 2 3" xfId="4914" xr:uid="{00000000-0005-0000-0000-0000540A0000}"/>
    <cellStyle name="40% - Énfasis1 7 3 2 2 4" xfId="5629" xr:uid="{00000000-0005-0000-0000-0000550A0000}"/>
    <cellStyle name="40% - Énfasis1 7 3 2 3" xfId="2478" xr:uid="{00000000-0005-0000-0000-0000560A0000}"/>
    <cellStyle name="40% - Énfasis1 7 3 2 4" xfId="4102" xr:uid="{00000000-0005-0000-0000-0000570A0000}"/>
    <cellStyle name="40% - Énfasis1 7 3 2 5" xfId="5628" xr:uid="{00000000-0005-0000-0000-0000580A0000}"/>
    <cellStyle name="40% - Énfasis1 7 3 3" xfId="1260" xr:uid="{00000000-0005-0000-0000-0000590A0000}"/>
    <cellStyle name="40% - Énfasis1 7 3 3 2" xfId="2884" xr:uid="{00000000-0005-0000-0000-00005A0A0000}"/>
    <cellStyle name="40% - Énfasis1 7 3 3 3" xfId="4508" xr:uid="{00000000-0005-0000-0000-00005B0A0000}"/>
    <cellStyle name="40% - Énfasis1 7 3 3 4" xfId="5630" xr:uid="{00000000-0005-0000-0000-00005C0A0000}"/>
    <cellStyle name="40% - Énfasis1 7 3 4" xfId="2072" xr:uid="{00000000-0005-0000-0000-00005D0A0000}"/>
    <cellStyle name="40% - Énfasis1 7 3 5" xfId="3696" xr:uid="{00000000-0005-0000-0000-00005E0A0000}"/>
    <cellStyle name="40% - Énfasis1 7 3 6" xfId="5627" xr:uid="{00000000-0005-0000-0000-00005F0A0000}"/>
    <cellStyle name="40% - Énfasis1 7 4" xfId="603" xr:uid="{00000000-0005-0000-0000-0000600A0000}"/>
    <cellStyle name="40% - Énfasis1 7 4 2" xfId="1415" xr:uid="{00000000-0005-0000-0000-0000610A0000}"/>
    <cellStyle name="40% - Énfasis1 7 4 2 2" xfId="3039" xr:uid="{00000000-0005-0000-0000-0000620A0000}"/>
    <cellStyle name="40% - Énfasis1 7 4 2 3" xfId="4663" xr:uid="{00000000-0005-0000-0000-0000630A0000}"/>
    <cellStyle name="40% - Énfasis1 7 4 2 4" xfId="5632" xr:uid="{00000000-0005-0000-0000-0000640A0000}"/>
    <cellStyle name="40% - Énfasis1 7 4 3" xfId="2227" xr:uid="{00000000-0005-0000-0000-0000650A0000}"/>
    <cellStyle name="40% - Énfasis1 7 4 4" xfId="3851" xr:uid="{00000000-0005-0000-0000-0000660A0000}"/>
    <cellStyle name="40% - Énfasis1 7 4 5" xfId="5631" xr:uid="{00000000-0005-0000-0000-0000670A0000}"/>
    <cellStyle name="40% - Énfasis1 7 5" xfId="1009" xr:uid="{00000000-0005-0000-0000-0000680A0000}"/>
    <cellStyle name="40% - Énfasis1 7 5 2" xfId="2633" xr:uid="{00000000-0005-0000-0000-0000690A0000}"/>
    <cellStyle name="40% - Énfasis1 7 5 3" xfId="4257" xr:uid="{00000000-0005-0000-0000-00006A0A0000}"/>
    <cellStyle name="40% - Énfasis1 7 5 4" xfId="5633" xr:uid="{00000000-0005-0000-0000-00006B0A0000}"/>
    <cellStyle name="40% - Énfasis1 7 6" xfId="1821" xr:uid="{00000000-0005-0000-0000-00006C0A0000}"/>
    <cellStyle name="40% - Énfasis1 7 7" xfId="3445" xr:uid="{00000000-0005-0000-0000-00006D0A0000}"/>
    <cellStyle name="40% - Énfasis1 7 8" xfId="5622" xr:uid="{00000000-0005-0000-0000-00006E0A0000}"/>
    <cellStyle name="40% - Énfasis1 7 9" xfId="6665" xr:uid="{00000000-0005-0000-0000-00006F0A0000}"/>
    <cellStyle name="40% - Énfasis1 8" xfId="195" xr:uid="{00000000-0005-0000-0000-0000700A0000}"/>
    <cellStyle name="40% - Énfasis1 8 2" xfId="324" xr:uid="{00000000-0005-0000-0000-0000710A0000}"/>
    <cellStyle name="40% - Énfasis1 8 2 2" xfId="730" xr:uid="{00000000-0005-0000-0000-0000720A0000}"/>
    <cellStyle name="40% - Énfasis1 8 2 2 2" xfId="1542" xr:uid="{00000000-0005-0000-0000-0000730A0000}"/>
    <cellStyle name="40% - Énfasis1 8 2 2 2 2" xfId="3166" xr:uid="{00000000-0005-0000-0000-0000740A0000}"/>
    <cellStyle name="40% - Énfasis1 8 2 2 2 3" xfId="4790" xr:uid="{00000000-0005-0000-0000-0000750A0000}"/>
    <cellStyle name="40% - Énfasis1 8 2 2 2 4" xfId="5637" xr:uid="{00000000-0005-0000-0000-0000760A0000}"/>
    <cellStyle name="40% - Énfasis1 8 2 2 3" xfId="2354" xr:uid="{00000000-0005-0000-0000-0000770A0000}"/>
    <cellStyle name="40% - Énfasis1 8 2 2 4" xfId="3978" xr:uid="{00000000-0005-0000-0000-0000780A0000}"/>
    <cellStyle name="40% - Énfasis1 8 2 2 5" xfId="5636" xr:uid="{00000000-0005-0000-0000-0000790A0000}"/>
    <cellStyle name="40% - Énfasis1 8 2 3" xfId="1136" xr:uid="{00000000-0005-0000-0000-00007A0A0000}"/>
    <cellStyle name="40% - Énfasis1 8 2 3 2" xfId="2760" xr:uid="{00000000-0005-0000-0000-00007B0A0000}"/>
    <cellStyle name="40% - Énfasis1 8 2 3 3" xfId="4384" xr:uid="{00000000-0005-0000-0000-00007C0A0000}"/>
    <cellStyle name="40% - Énfasis1 8 2 3 4" xfId="5638" xr:uid="{00000000-0005-0000-0000-00007D0A0000}"/>
    <cellStyle name="40% - Énfasis1 8 2 4" xfId="1948" xr:uid="{00000000-0005-0000-0000-00007E0A0000}"/>
    <cellStyle name="40% - Énfasis1 8 2 5" xfId="3572" xr:uid="{00000000-0005-0000-0000-00007F0A0000}"/>
    <cellStyle name="40% - Énfasis1 8 2 6" xfId="5635" xr:uid="{00000000-0005-0000-0000-0000800A0000}"/>
    <cellStyle name="40% - Énfasis1 8 3" xfId="449" xr:uid="{00000000-0005-0000-0000-0000810A0000}"/>
    <cellStyle name="40% - Énfasis1 8 3 2" xfId="855" xr:uid="{00000000-0005-0000-0000-0000820A0000}"/>
    <cellStyle name="40% - Énfasis1 8 3 2 2" xfId="1667" xr:uid="{00000000-0005-0000-0000-0000830A0000}"/>
    <cellStyle name="40% - Énfasis1 8 3 2 2 2" xfId="3291" xr:uid="{00000000-0005-0000-0000-0000840A0000}"/>
    <cellStyle name="40% - Énfasis1 8 3 2 2 3" xfId="4915" xr:uid="{00000000-0005-0000-0000-0000850A0000}"/>
    <cellStyle name="40% - Énfasis1 8 3 2 2 4" xfId="5641" xr:uid="{00000000-0005-0000-0000-0000860A0000}"/>
    <cellStyle name="40% - Énfasis1 8 3 2 3" xfId="2479" xr:uid="{00000000-0005-0000-0000-0000870A0000}"/>
    <cellStyle name="40% - Énfasis1 8 3 2 4" xfId="4103" xr:uid="{00000000-0005-0000-0000-0000880A0000}"/>
    <cellStyle name="40% - Énfasis1 8 3 2 5" xfId="5640" xr:uid="{00000000-0005-0000-0000-0000890A0000}"/>
    <cellStyle name="40% - Énfasis1 8 3 3" xfId="1261" xr:uid="{00000000-0005-0000-0000-00008A0A0000}"/>
    <cellStyle name="40% - Énfasis1 8 3 3 2" xfId="2885" xr:uid="{00000000-0005-0000-0000-00008B0A0000}"/>
    <cellStyle name="40% - Énfasis1 8 3 3 3" xfId="4509" xr:uid="{00000000-0005-0000-0000-00008C0A0000}"/>
    <cellStyle name="40% - Énfasis1 8 3 3 4" xfId="5642" xr:uid="{00000000-0005-0000-0000-00008D0A0000}"/>
    <cellStyle name="40% - Énfasis1 8 3 4" xfId="2073" xr:uid="{00000000-0005-0000-0000-00008E0A0000}"/>
    <cellStyle name="40% - Énfasis1 8 3 5" xfId="3697" xr:uid="{00000000-0005-0000-0000-00008F0A0000}"/>
    <cellStyle name="40% - Énfasis1 8 3 6" xfId="5639" xr:uid="{00000000-0005-0000-0000-0000900A0000}"/>
    <cellStyle name="40% - Énfasis1 8 4" xfId="604" xr:uid="{00000000-0005-0000-0000-0000910A0000}"/>
    <cellStyle name="40% - Énfasis1 8 4 2" xfId="1416" xr:uid="{00000000-0005-0000-0000-0000920A0000}"/>
    <cellStyle name="40% - Énfasis1 8 4 2 2" xfId="3040" xr:uid="{00000000-0005-0000-0000-0000930A0000}"/>
    <cellStyle name="40% - Énfasis1 8 4 2 3" xfId="4664" xr:uid="{00000000-0005-0000-0000-0000940A0000}"/>
    <cellStyle name="40% - Énfasis1 8 4 2 4" xfId="5644" xr:uid="{00000000-0005-0000-0000-0000950A0000}"/>
    <cellStyle name="40% - Énfasis1 8 4 3" xfId="2228" xr:uid="{00000000-0005-0000-0000-0000960A0000}"/>
    <cellStyle name="40% - Énfasis1 8 4 4" xfId="3852" xr:uid="{00000000-0005-0000-0000-0000970A0000}"/>
    <cellStyle name="40% - Énfasis1 8 4 5" xfId="5643" xr:uid="{00000000-0005-0000-0000-0000980A0000}"/>
    <cellStyle name="40% - Énfasis1 8 5" xfId="1010" xr:uid="{00000000-0005-0000-0000-0000990A0000}"/>
    <cellStyle name="40% - Énfasis1 8 5 2" xfId="2634" xr:uid="{00000000-0005-0000-0000-00009A0A0000}"/>
    <cellStyle name="40% - Énfasis1 8 5 3" xfId="4258" xr:uid="{00000000-0005-0000-0000-00009B0A0000}"/>
    <cellStyle name="40% - Énfasis1 8 5 4" xfId="5645" xr:uid="{00000000-0005-0000-0000-00009C0A0000}"/>
    <cellStyle name="40% - Énfasis1 8 6" xfId="1822" xr:uid="{00000000-0005-0000-0000-00009D0A0000}"/>
    <cellStyle name="40% - Énfasis1 8 7" xfId="3446" xr:uid="{00000000-0005-0000-0000-00009E0A0000}"/>
    <cellStyle name="40% - Énfasis1 8 8" xfId="5634" xr:uid="{00000000-0005-0000-0000-00009F0A0000}"/>
    <cellStyle name="40% - Énfasis1 8 9" xfId="6666" xr:uid="{00000000-0005-0000-0000-0000A00A0000}"/>
    <cellStyle name="40% - Énfasis1 9" xfId="264" xr:uid="{00000000-0005-0000-0000-0000A10A0000}"/>
    <cellStyle name="40% - Énfasis1 9 2" xfId="671" xr:uid="{00000000-0005-0000-0000-0000A20A0000}"/>
    <cellStyle name="40% - Énfasis1 9 2 2" xfId="1483" xr:uid="{00000000-0005-0000-0000-0000A30A0000}"/>
    <cellStyle name="40% - Énfasis1 9 2 2 2" xfId="3107" xr:uid="{00000000-0005-0000-0000-0000A40A0000}"/>
    <cellStyle name="40% - Énfasis1 9 2 2 3" xfId="4731" xr:uid="{00000000-0005-0000-0000-0000A50A0000}"/>
    <cellStyle name="40% - Énfasis1 9 2 2 4" xfId="5648" xr:uid="{00000000-0005-0000-0000-0000A60A0000}"/>
    <cellStyle name="40% - Énfasis1 9 2 3" xfId="2295" xr:uid="{00000000-0005-0000-0000-0000A70A0000}"/>
    <cellStyle name="40% - Énfasis1 9 2 4" xfId="3919" xr:uid="{00000000-0005-0000-0000-0000A80A0000}"/>
    <cellStyle name="40% - Énfasis1 9 2 5" xfId="5647" xr:uid="{00000000-0005-0000-0000-0000A90A0000}"/>
    <cellStyle name="40% - Énfasis1 9 3" xfId="1077" xr:uid="{00000000-0005-0000-0000-0000AA0A0000}"/>
    <cellStyle name="40% - Énfasis1 9 3 2" xfId="2701" xr:uid="{00000000-0005-0000-0000-0000AB0A0000}"/>
    <cellStyle name="40% - Énfasis1 9 3 3" xfId="4325" xr:uid="{00000000-0005-0000-0000-0000AC0A0000}"/>
    <cellStyle name="40% - Énfasis1 9 3 4" xfId="5649" xr:uid="{00000000-0005-0000-0000-0000AD0A0000}"/>
    <cellStyle name="40% - Énfasis1 9 4" xfId="1889" xr:uid="{00000000-0005-0000-0000-0000AE0A0000}"/>
    <cellStyle name="40% - Énfasis1 9 5" xfId="3513" xr:uid="{00000000-0005-0000-0000-0000AF0A0000}"/>
    <cellStyle name="40% - Énfasis1 9 6" xfId="5646" xr:uid="{00000000-0005-0000-0000-0000B00A0000}"/>
    <cellStyle name="40% - Énfasis2" xfId="101" builtinId="35" customBuiltin="1"/>
    <cellStyle name="40% - Énfasis2 10" xfId="392" xr:uid="{00000000-0005-0000-0000-0000B20A0000}"/>
    <cellStyle name="40% - Énfasis2 10 2" xfId="798" xr:uid="{00000000-0005-0000-0000-0000B30A0000}"/>
    <cellStyle name="40% - Énfasis2 10 2 2" xfId="1610" xr:uid="{00000000-0005-0000-0000-0000B40A0000}"/>
    <cellStyle name="40% - Énfasis2 10 2 2 2" xfId="3234" xr:uid="{00000000-0005-0000-0000-0000B50A0000}"/>
    <cellStyle name="40% - Énfasis2 10 2 2 3" xfId="4858" xr:uid="{00000000-0005-0000-0000-0000B60A0000}"/>
    <cellStyle name="40% - Énfasis2 10 2 2 4" xfId="5652" xr:uid="{00000000-0005-0000-0000-0000B70A0000}"/>
    <cellStyle name="40% - Énfasis2 10 2 3" xfId="2422" xr:uid="{00000000-0005-0000-0000-0000B80A0000}"/>
    <cellStyle name="40% - Énfasis2 10 2 4" xfId="4046" xr:uid="{00000000-0005-0000-0000-0000B90A0000}"/>
    <cellStyle name="40% - Énfasis2 10 2 5" xfId="5651" xr:uid="{00000000-0005-0000-0000-0000BA0A0000}"/>
    <cellStyle name="40% - Énfasis2 10 3" xfId="1204" xr:uid="{00000000-0005-0000-0000-0000BB0A0000}"/>
    <cellStyle name="40% - Énfasis2 10 3 2" xfId="2828" xr:uid="{00000000-0005-0000-0000-0000BC0A0000}"/>
    <cellStyle name="40% - Énfasis2 10 3 3" xfId="4452" xr:uid="{00000000-0005-0000-0000-0000BD0A0000}"/>
    <cellStyle name="40% - Énfasis2 10 3 4" xfId="5653" xr:uid="{00000000-0005-0000-0000-0000BE0A0000}"/>
    <cellStyle name="40% - Énfasis2 10 4" xfId="2016" xr:uid="{00000000-0005-0000-0000-0000BF0A0000}"/>
    <cellStyle name="40% - Énfasis2 10 5" xfId="3640" xr:uid="{00000000-0005-0000-0000-0000C00A0000}"/>
    <cellStyle name="40% - Énfasis2 10 6" xfId="5650" xr:uid="{00000000-0005-0000-0000-0000C10A0000}"/>
    <cellStyle name="40% - Énfasis2 11" xfId="531" xr:uid="{00000000-0005-0000-0000-0000C20A0000}"/>
    <cellStyle name="40% - Énfasis2 11 2" xfId="1343" xr:uid="{00000000-0005-0000-0000-0000C30A0000}"/>
    <cellStyle name="40% - Énfasis2 11 2 2" xfId="2967" xr:uid="{00000000-0005-0000-0000-0000C40A0000}"/>
    <cellStyle name="40% - Énfasis2 11 2 3" xfId="4591" xr:uid="{00000000-0005-0000-0000-0000C50A0000}"/>
    <cellStyle name="40% - Énfasis2 11 2 4" xfId="5655" xr:uid="{00000000-0005-0000-0000-0000C60A0000}"/>
    <cellStyle name="40% - Énfasis2 11 3" xfId="2155" xr:uid="{00000000-0005-0000-0000-0000C70A0000}"/>
    <cellStyle name="40% - Énfasis2 11 4" xfId="3779" xr:uid="{00000000-0005-0000-0000-0000C80A0000}"/>
    <cellStyle name="40% - Énfasis2 11 5" xfId="5654" xr:uid="{00000000-0005-0000-0000-0000C90A0000}"/>
    <cellStyle name="40% - Énfasis2 12" xfId="937" xr:uid="{00000000-0005-0000-0000-0000CA0A0000}"/>
    <cellStyle name="40% - Énfasis2 12 2" xfId="2561" xr:uid="{00000000-0005-0000-0000-0000CB0A0000}"/>
    <cellStyle name="40% - Énfasis2 12 3" xfId="4185" xr:uid="{00000000-0005-0000-0000-0000CC0A0000}"/>
    <cellStyle name="40% - Énfasis2 12 4" xfId="5656" xr:uid="{00000000-0005-0000-0000-0000CD0A0000}"/>
    <cellStyle name="40% - Énfasis2 13" xfId="1749" xr:uid="{00000000-0005-0000-0000-0000CE0A0000}"/>
    <cellStyle name="40% - Énfasis2 14" xfId="3373" xr:uid="{00000000-0005-0000-0000-0000CF0A0000}"/>
    <cellStyle name="40% - Énfasis2 15" xfId="6609" xr:uid="{00000000-0005-0000-0000-0000D00A0000}"/>
    <cellStyle name="40% - Énfasis2 2" xfId="196" xr:uid="{00000000-0005-0000-0000-0000D10A0000}"/>
    <cellStyle name="40% - Énfasis2 2 2" xfId="325" xr:uid="{00000000-0005-0000-0000-0000D20A0000}"/>
    <cellStyle name="40% - Énfasis2 2 2 2" xfId="731" xr:uid="{00000000-0005-0000-0000-0000D30A0000}"/>
    <cellStyle name="40% - Énfasis2 2 2 2 2" xfId="1543" xr:uid="{00000000-0005-0000-0000-0000D40A0000}"/>
    <cellStyle name="40% - Énfasis2 2 2 2 2 2" xfId="3167" xr:uid="{00000000-0005-0000-0000-0000D50A0000}"/>
    <cellStyle name="40% - Énfasis2 2 2 2 2 3" xfId="4791" xr:uid="{00000000-0005-0000-0000-0000D60A0000}"/>
    <cellStyle name="40% - Énfasis2 2 2 2 2 4" xfId="5660" xr:uid="{00000000-0005-0000-0000-0000D70A0000}"/>
    <cellStyle name="40% - Énfasis2 2 2 2 3" xfId="2355" xr:uid="{00000000-0005-0000-0000-0000D80A0000}"/>
    <cellStyle name="40% - Énfasis2 2 2 2 4" xfId="3979" xr:uid="{00000000-0005-0000-0000-0000D90A0000}"/>
    <cellStyle name="40% - Énfasis2 2 2 2 5" xfId="5659" xr:uid="{00000000-0005-0000-0000-0000DA0A0000}"/>
    <cellStyle name="40% - Énfasis2 2 2 3" xfId="1137" xr:uid="{00000000-0005-0000-0000-0000DB0A0000}"/>
    <cellStyle name="40% - Énfasis2 2 2 3 2" xfId="2761" xr:uid="{00000000-0005-0000-0000-0000DC0A0000}"/>
    <cellStyle name="40% - Énfasis2 2 2 3 3" xfId="4385" xr:uid="{00000000-0005-0000-0000-0000DD0A0000}"/>
    <cellStyle name="40% - Énfasis2 2 2 3 4" xfId="5661" xr:uid="{00000000-0005-0000-0000-0000DE0A0000}"/>
    <cellStyle name="40% - Énfasis2 2 2 4" xfId="1949" xr:uid="{00000000-0005-0000-0000-0000DF0A0000}"/>
    <cellStyle name="40% - Énfasis2 2 2 5" xfId="3573" xr:uid="{00000000-0005-0000-0000-0000E00A0000}"/>
    <cellStyle name="40% - Énfasis2 2 2 6" xfId="5658" xr:uid="{00000000-0005-0000-0000-0000E10A0000}"/>
    <cellStyle name="40% - Énfasis2 2 3" xfId="450" xr:uid="{00000000-0005-0000-0000-0000E20A0000}"/>
    <cellStyle name="40% - Énfasis2 2 3 2" xfId="856" xr:uid="{00000000-0005-0000-0000-0000E30A0000}"/>
    <cellStyle name="40% - Énfasis2 2 3 2 2" xfId="1668" xr:uid="{00000000-0005-0000-0000-0000E40A0000}"/>
    <cellStyle name="40% - Énfasis2 2 3 2 2 2" xfId="3292" xr:uid="{00000000-0005-0000-0000-0000E50A0000}"/>
    <cellStyle name="40% - Énfasis2 2 3 2 2 3" xfId="4916" xr:uid="{00000000-0005-0000-0000-0000E60A0000}"/>
    <cellStyle name="40% - Énfasis2 2 3 2 2 4" xfId="5664" xr:uid="{00000000-0005-0000-0000-0000E70A0000}"/>
    <cellStyle name="40% - Énfasis2 2 3 2 3" xfId="2480" xr:uid="{00000000-0005-0000-0000-0000E80A0000}"/>
    <cellStyle name="40% - Énfasis2 2 3 2 4" xfId="4104" xr:uid="{00000000-0005-0000-0000-0000E90A0000}"/>
    <cellStyle name="40% - Énfasis2 2 3 2 5" xfId="5663" xr:uid="{00000000-0005-0000-0000-0000EA0A0000}"/>
    <cellStyle name="40% - Énfasis2 2 3 3" xfId="1262" xr:uid="{00000000-0005-0000-0000-0000EB0A0000}"/>
    <cellStyle name="40% - Énfasis2 2 3 3 2" xfId="2886" xr:uid="{00000000-0005-0000-0000-0000EC0A0000}"/>
    <cellStyle name="40% - Énfasis2 2 3 3 3" xfId="4510" xr:uid="{00000000-0005-0000-0000-0000ED0A0000}"/>
    <cellStyle name="40% - Énfasis2 2 3 3 4" xfId="5665" xr:uid="{00000000-0005-0000-0000-0000EE0A0000}"/>
    <cellStyle name="40% - Énfasis2 2 3 4" xfId="2074" xr:uid="{00000000-0005-0000-0000-0000EF0A0000}"/>
    <cellStyle name="40% - Énfasis2 2 3 5" xfId="3698" xr:uid="{00000000-0005-0000-0000-0000F00A0000}"/>
    <cellStyle name="40% - Énfasis2 2 3 6" xfId="5662" xr:uid="{00000000-0005-0000-0000-0000F10A0000}"/>
    <cellStyle name="40% - Énfasis2 2 4" xfId="605" xr:uid="{00000000-0005-0000-0000-0000F20A0000}"/>
    <cellStyle name="40% - Énfasis2 2 4 2" xfId="1417" xr:uid="{00000000-0005-0000-0000-0000F30A0000}"/>
    <cellStyle name="40% - Énfasis2 2 4 2 2" xfId="3041" xr:uid="{00000000-0005-0000-0000-0000F40A0000}"/>
    <cellStyle name="40% - Énfasis2 2 4 2 3" xfId="4665" xr:uid="{00000000-0005-0000-0000-0000F50A0000}"/>
    <cellStyle name="40% - Énfasis2 2 4 2 4" xfId="5667" xr:uid="{00000000-0005-0000-0000-0000F60A0000}"/>
    <cellStyle name="40% - Énfasis2 2 4 3" xfId="2229" xr:uid="{00000000-0005-0000-0000-0000F70A0000}"/>
    <cellStyle name="40% - Énfasis2 2 4 4" xfId="3853" xr:uid="{00000000-0005-0000-0000-0000F80A0000}"/>
    <cellStyle name="40% - Énfasis2 2 4 5" xfId="5666" xr:uid="{00000000-0005-0000-0000-0000F90A0000}"/>
    <cellStyle name="40% - Énfasis2 2 5" xfId="1011" xr:uid="{00000000-0005-0000-0000-0000FA0A0000}"/>
    <cellStyle name="40% - Énfasis2 2 5 2" xfId="2635" xr:uid="{00000000-0005-0000-0000-0000FB0A0000}"/>
    <cellStyle name="40% - Énfasis2 2 5 3" xfId="4259" xr:uid="{00000000-0005-0000-0000-0000FC0A0000}"/>
    <cellStyle name="40% - Énfasis2 2 5 4" xfId="5668" xr:uid="{00000000-0005-0000-0000-0000FD0A0000}"/>
    <cellStyle name="40% - Énfasis2 2 6" xfId="1823" xr:uid="{00000000-0005-0000-0000-0000FE0A0000}"/>
    <cellStyle name="40% - Énfasis2 2 7" xfId="3447" xr:uid="{00000000-0005-0000-0000-0000FF0A0000}"/>
    <cellStyle name="40% - Énfasis2 2 8" xfId="5657" xr:uid="{00000000-0005-0000-0000-0000000B0000}"/>
    <cellStyle name="40% - Énfasis2 2 9" xfId="6667" xr:uid="{00000000-0005-0000-0000-0000010B0000}"/>
    <cellStyle name="40% - Énfasis2 3" xfId="197" xr:uid="{00000000-0005-0000-0000-0000020B0000}"/>
    <cellStyle name="40% - Énfasis2 3 2" xfId="326" xr:uid="{00000000-0005-0000-0000-0000030B0000}"/>
    <cellStyle name="40% - Énfasis2 3 2 2" xfId="732" xr:uid="{00000000-0005-0000-0000-0000040B0000}"/>
    <cellStyle name="40% - Énfasis2 3 2 2 2" xfId="1544" xr:uid="{00000000-0005-0000-0000-0000050B0000}"/>
    <cellStyle name="40% - Énfasis2 3 2 2 2 2" xfId="3168" xr:uid="{00000000-0005-0000-0000-0000060B0000}"/>
    <cellStyle name="40% - Énfasis2 3 2 2 2 3" xfId="4792" xr:uid="{00000000-0005-0000-0000-0000070B0000}"/>
    <cellStyle name="40% - Énfasis2 3 2 2 2 4" xfId="5672" xr:uid="{00000000-0005-0000-0000-0000080B0000}"/>
    <cellStyle name="40% - Énfasis2 3 2 2 3" xfId="2356" xr:uid="{00000000-0005-0000-0000-0000090B0000}"/>
    <cellStyle name="40% - Énfasis2 3 2 2 4" xfId="3980" xr:uid="{00000000-0005-0000-0000-00000A0B0000}"/>
    <cellStyle name="40% - Énfasis2 3 2 2 5" xfId="5671" xr:uid="{00000000-0005-0000-0000-00000B0B0000}"/>
    <cellStyle name="40% - Énfasis2 3 2 3" xfId="1138" xr:uid="{00000000-0005-0000-0000-00000C0B0000}"/>
    <cellStyle name="40% - Énfasis2 3 2 3 2" xfId="2762" xr:uid="{00000000-0005-0000-0000-00000D0B0000}"/>
    <cellStyle name="40% - Énfasis2 3 2 3 3" xfId="4386" xr:uid="{00000000-0005-0000-0000-00000E0B0000}"/>
    <cellStyle name="40% - Énfasis2 3 2 3 4" xfId="5673" xr:uid="{00000000-0005-0000-0000-00000F0B0000}"/>
    <cellStyle name="40% - Énfasis2 3 2 4" xfId="1950" xr:uid="{00000000-0005-0000-0000-0000100B0000}"/>
    <cellStyle name="40% - Énfasis2 3 2 5" xfId="3574" xr:uid="{00000000-0005-0000-0000-0000110B0000}"/>
    <cellStyle name="40% - Énfasis2 3 2 6" xfId="5670" xr:uid="{00000000-0005-0000-0000-0000120B0000}"/>
    <cellStyle name="40% - Énfasis2 3 3" xfId="451" xr:uid="{00000000-0005-0000-0000-0000130B0000}"/>
    <cellStyle name="40% - Énfasis2 3 3 2" xfId="857" xr:uid="{00000000-0005-0000-0000-0000140B0000}"/>
    <cellStyle name="40% - Énfasis2 3 3 2 2" xfId="1669" xr:uid="{00000000-0005-0000-0000-0000150B0000}"/>
    <cellStyle name="40% - Énfasis2 3 3 2 2 2" xfId="3293" xr:uid="{00000000-0005-0000-0000-0000160B0000}"/>
    <cellStyle name="40% - Énfasis2 3 3 2 2 3" xfId="4917" xr:uid="{00000000-0005-0000-0000-0000170B0000}"/>
    <cellStyle name="40% - Énfasis2 3 3 2 2 4" xfId="5676" xr:uid="{00000000-0005-0000-0000-0000180B0000}"/>
    <cellStyle name="40% - Énfasis2 3 3 2 3" xfId="2481" xr:uid="{00000000-0005-0000-0000-0000190B0000}"/>
    <cellStyle name="40% - Énfasis2 3 3 2 4" xfId="4105" xr:uid="{00000000-0005-0000-0000-00001A0B0000}"/>
    <cellStyle name="40% - Énfasis2 3 3 2 5" xfId="5675" xr:uid="{00000000-0005-0000-0000-00001B0B0000}"/>
    <cellStyle name="40% - Énfasis2 3 3 3" xfId="1263" xr:uid="{00000000-0005-0000-0000-00001C0B0000}"/>
    <cellStyle name="40% - Énfasis2 3 3 3 2" xfId="2887" xr:uid="{00000000-0005-0000-0000-00001D0B0000}"/>
    <cellStyle name="40% - Énfasis2 3 3 3 3" xfId="4511" xr:uid="{00000000-0005-0000-0000-00001E0B0000}"/>
    <cellStyle name="40% - Énfasis2 3 3 3 4" xfId="5677" xr:uid="{00000000-0005-0000-0000-00001F0B0000}"/>
    <cellStyle name="40% - Énfasis2 3 3 4" xfId="2075" xr:uid="{00000000-0005-0000-0000-0000200B0000}"/>
    <cellStyle name="40% - Énfasis2 3 3 5" xfId="3699" xr:uid="{00000000-0005-0000-0000-0000210B0000}"/>
    <cellStyle name="40% - Énfasis2 3 3 6" xfId="5674" xr:uid="{00000000-0005-0000-0000-0000220B0000}"/>
    <cellStyle name="40% - Énfasis2 3 4" xfId="606" xr:uid="{00000000-0005-0000-0000-0000230B0000}"/>
    <cellStyle name="40% - Énfasis2 3 4 2" xfId="1418" xr:uid="{00000000-0005-0000-0000-0000240B0000}"/>
    <cellStyle name="40% - Énfasis2 3 4 2 2" xfId="3042" xr:uid="{00000000-0005-0000-0000-0000250B0000}"/>
    <cellStyle name="40% - Énfasis2 3 4 2 3" xfId="4666" xr:uid="{00000000-0005-0000-0000-0000260B0000}"/>
    <cellStyle name="40% - Énfasis2 3 4 2 4" xfId="5679" xr:uid="{00000000-0005-0000-0000-0000270B0000}"/>
    <cellStyle name="40% - Énfasis2 3 4 3" xfId="2230" xr:uid="{00000000-0005-0000-0000-0000280B0000}"/>
    <cellStyle name="40% - Énfasis2 3 4 4" xfId="3854" xr:uid="{00000000-0005-0000-0000-0000290B0000}"/>
    <cellStyle name="40% - Énfasis2 3 4 5" xfId="5678" xr:uid="{00000000-0005-0000-0000-00002A0B0000}"/>
    <cellStyle name="40% - Énfasis2 3 5" xfId="1012" xr:uid="{00000000-0005-0000-0000-00002B0B0000}"/>
    <cellStyle name="40% - Énfasis2 3 5 2" xfId="2636" xr:uid="{00000000-0005-0000-0000-00002C0B0000}"/>
    <cellStyle name="40% - Énfasis2 3 5 3" xfId="4260" xr:uid="{00000000-0005-0000-0000-00002D0B0000}"/>
    <cellStyle name="40% - Énfasis2 3 5 4" xfId="5680" xr:uid="{00000000-0005-0000-0000-00002E0B0000}"/>
    <cellStyle name="40% - Énfasis2 3 6" xfId="1824" xr:uid="{00000000-0005-0000-0000-00002F0B0000}"/>
    <cellStyle name="40% - Énfasis2 3 7" xfId="3448" xr:uid="{00000000-0005-0000-0000-0000300B0000}"/>
    <cellStyle name="40% - Énfasis2 3 8" xfId="5669" xr:uid="{00000000-0005-0000-0000-0000310B0000}"/>
    <cellStyle name="40% - Énfasis2 3 9" xfId="6668" xr:uid="{00000000-0005-0000-0000-0000320B0000}"/>
    <cellStyle name="40% - Énfasis2 4" xfId="198" xr:uid="{00000000-0005-0000-0000-0000330B0000}"/>
    <cellStyle name="40% - Énfasis2 4 2" xfId="327" xr:uid="{00000000-0005-0000-0000-0000340B0000}"/>
    <cellStyle name="40% - Énfasis2 4 2 2" xfId="733" xr:uid="{00000000-0005-0000-0000-0000350B0000}"/>
    <cellStyle name="40% - Énfasis2 4 2 2 2" xfId="1545" xr:uid="{00000000-0005-0000-0000-0000360B0000}"/>
    <cellStyle name="40% - Énfasis2 4 2 2 2 2" xfId="3169" xr:uid="{00000000-0005-0000-0000-0000370B0000}"/>
    <cellStyle name="40% - Énfasis2 4 2 2 2 3" xfId="4793" xr:uid="{00000000-0005-0000-0000-0000380B0000}"/>
    <cellStyle name="40% - Énfasis2 4 2 2 2 4" xfId="5684" xr:uid="{00000000-0005-0000-0000-0000390B0000}"/>
    <cellStyle name="40% - Énfasis2 4 2 2 3" xfId="2357" xr:uid="{00000000-0005-0000-0000-00003A0B0000}"/>
    <cellStyle name="40% - Énfasis2 4 2 2 4" xfId="3981" xr:uid="{00000000-0005-0000-0000-00003B0B0000}"/>
    <cellStyle name="40% - Énfasis2 4 2 2 5" xfId="5683" xr:uid="{00000000-0005-0000-0000-00003C0B0000}"/>
    <cellStyle name="40% - Énfasis2 4 2 3" xfId="1139" xr:uid="{00000000-0005-0000-0000-00003D0B0000}"/>
    <cellStyle name="40% - Énfasis2 4 2 3 2" xfId="2763" xr:uid="{00000000-0005-0000-0000-00003E0B0000}"/>
    <cellStyle name="40% - Énfasis2 4 2 3 3" xfId="4387" xr:uid="{00000000-0005-0000-0000-00003F0B0000}"/>
    <cellStyle name="40% - Énfasis2 4 2 3 4" xfId="5685" xr:uid="{00000000-0005-0000-0000-0000400B0000}"/>
    <cellStyle name="40% - Énfasis2 4 2 4" xfId="1951" xr:uid="{00000000-0005-0000-0000-0000410B0000}"/>
    <cellStyle name="40% - Énfasis2 4 2 5" xfId="3575" xr:uid="{00000000-0005-0000-0000-0000420B0000}"/>
    <cellStyle name="40% - Énfasis2 4 2 6" xfId="5682" xr:uid="{00000000-0005-0000-0000-0000430B0000}"/>
    <cellStyle name="40% - Énfasis2 4 3" xfId="452" xr:uid="{00000000-0005-0000-0000-0000440B0000}"/>
    <cellStyle name="40% - Énfasis2 4 3 2" xfId="858" xr:uid="{00000000-0005-0000-0000-0000450B0000}"/>
    <cellStyle name="40% - Énfasis2 4 3 2 2" xfId="1670" xr:uid="{00000000-0005-0000-0000-0000460B0000}"/>
    <cellStyle name="40% - Énfasis2 4 3 2 2 2" xfId="3294" xr:uid="{00000000-0005-0000-0000-0000470B0000}"/>
    <cellStyle name="40% - Énfasis2 4 3 2 2 3" xfId="4918" xr:uid="{00000000-0005-0000-0000-0000480B0000}"/>
    <cellStyle name="40% - Énfasis2 4 3 2 2 4" xfId="5688" xr:uid="{00000000-0005-0000-0000-0000490B0000}"/>
    <cellStyle name="40% - Énfasis2 4 3 2 3" xfId="2482" xr:uid="{00000000-0005-0000-0000-00004A0B0000}"/>
    <cellStyle name="40% - Énfasis2 4 3 2 4" xfId="4106" xr:uid="{00000000-0005-0000-0000-00004B0B0000}"/>
    <cellStyle name="40% - Énfasis2 4 3 2 5" xfId="5687" xr:uid="{00000000-0005-0000-0000-00004C0B0000}"/>
    <cellStyle name="40% - Énfasis2 4 3 3" xfId="1264" xr:uid="{00000000-0005-0000-0000-00004D0B0000}"/>
    <cellStyle name="40% - Énfasis2 4 3 3 2" xfId="2888" xr:uid="{00000000-0005-0000-0000-00004E0B0000}"/>
    <cellStyle name="40% - Énfasis2 4 3 3 3" xfId="4512" xr:uid="{00000000-0005-0000-0000-00004F0B0000}"/>
    <cellStyle name="40% - Énfasis2 4 3 3 4" xfId="5689" xr:uid="{00000000-0005-0000-0000-0000500B0000}"/>
    <cellStyle name="40% - Énfasis2 4 3 4" xfId="2076" xr:uid="{00000000-0005-0000-0000-0000510B0000}"/>
    <cellStyle name="40% - Énfasis2 4 3 5" xfId="3700" xr:uid="{00000000-0005-0000-0000-0000520B0000}"/>
    <cellStyle name="40% - Énfasis2 4 3 6" xfId="5686" xr:uid="{00000000-0005-0000-0000-0000530B0000}"/>
    <cellStyle name="40% - Énfasis2 4 4" xfId="607" xr:uid="{00000000-0005-0000-0000-0000540B0000}"/>
    <cellStyle name="40% - Énfasis2 4 4 2" xfId="1419" xr:uid="{00000000-0005-0000-0000-0000550B0000}"/>
    <cellStyle name="40% - Énfasis2 4 4 2 2" xfId="3043" xr:uid="{00000000-0005-0000-0000-0000560B0000}"/>
    <cellStyle name="40% - Énfasis2 4 4 2 3" xfId="4667" xr:uid="{00000000-0005-0000-0000-0000570B0000}"/>
    <cellStyle name="40% - Énfasis2 4 4 2 4" xfId="5691" xr:uid="{00000000-0005-0000-0000-0000580B0000}"/>
    <cellStyle name="40% - Énfasis2 4 4 3" xfId="2231" xr:uid="{00000000-0005-0000-0000-0000590B0000}"/>
    <cellStyle name="40% - Énfasis2 4 4 4" xfId="3855" xr:uid="{00000000-0005-0000-0000-00005A0B0000}"/>
    <cellStyle name="40% - Énfasis2 4 4 5" xfId="5690" xr:uid="{00000000-0005-0000-0000-00005B0B0000}"/>
    <cellStyle name="40% - Énfasis2 4 5" xfId="1013" xr:uid="{00000000-0005-0000-0000-00005C0B0000}"/>
    <cellStyle name="40% - Énfasis2 4 5 2" xfId="2637" xr:uid="{00000000-0005-0000-0000-00005D0B0000}"/>
    <cellStyle name="40% - Énfasis2 4 5 3" xfId="4261" xr:uid="{00000000-0005-0000-0000-00005E0B0000}"/>
    <cellStyle name="40% - Énfasis2 4 5 4" xfId="5692" xr:uid="{00000000-0005-0000-0000-00005F0B0000}"/>
    <cellStyle name="40% - Énfasis2 4 6" xfId="1825" xr:uid="{00000000-0005-0000-0000-0000600B0000}"/>
    <cellStyle name="40% - Énfasis2 4 7" xfId="3449" xr:uid="{00000000-0005-0000-0000-0000610B0000}"/>
    <cellStyle name="40% - Énfasis2 4 8" xfId="5681" xr:uid="{00000000-0005-0000-0000-0000620B0000}"/>
    <cellStyle name="40% - Énfasis2 4 9" xfId="6669" xr:uid="{00000000-0005-0000-0000-0000630B0000}"/>
    <cellStyle name="40% - Énfasis2 5" xfId="199" xr:uid="{00000000-0005-0000-0000-0000640B0000}"/>
    <cellStyle name="40% - Énfasis2 5 2" xfId="328" xr:uid="{00000000-0005-0000-0000-0000650B0000}"/>
    <cellStyle name="40% - Énfasis2 5 2 2" xfId="734" xr:uid="{00000000-0005-0000-0000-0000660B0000}"/>
    <cellStyle name="40% - Énfasis2 5 2 2 2" xfId="1546" xr:uid="{00000000-0005-0000-0000-0000670B0000}"/>
    <cellStyle name="40% - Énfasis2 5 2 2 2 2" xfId="3170" xr:uid="{00000000-0005-0000-0000-0000680B0000}"/>
    <cellStyle name="40% - Énfasis2 5 2 2 2 3" xfId="4794" xr:uid="{00000000-0005-0000-0000-0000690B0000}"/>
    <cellStyle name="40% - Énfasis2 5 2 2 2 4" xfId="5696" xr:uid="{00000000-0005-0000-0000-00006A0B0000}"/>
    <cellStyle name="40% - Énfasis2 5 2 2 3" xfId="2358" xr:uid="{00000000-0005-0000-0000-00006B0B0000}"/>
    <cellStyle name="40% - Énfasis2 5 2 2 4" xfId="3982" xr:uid="{00000000-0005-0000-0000-00006C0B0000}"/>
    <cellStyle name="40% - Énfasis2 5 2 2 5" xfId="5695" xr:uid="{00000000-0005-0000-0000-00006D0B0000}"/>
    <cellStyle name="40% - Énfasis2 5 2 3" xfId="1140" xr:uid="{00000000-0005-0000-0000-00006E0B0000}"/>
    <cellStyle name="40% - Énfasis2 5 2 3 2" xfId="2764" xr:uid="{00000000-0005-0000-0000-00006F0B0000}"/>
    <cellStyle name="40% - Énfasis2 5 2 3 3" xfId="4388" xr:uid="{00000000-0005-0000-0000-0000700B0000}"/>
    <cellStyle name="40% - Énfasis2 5 2 3 4" xfId="5697" xr:uid="{00000000-0005-0000-0000-0000710B0000}"/>
    <cellStyle name="40% - Énfasis2 5 2 4" xfId="1952" xr:uid="{00000000-0005-0000-0000-0000720B0000}"/>
    <cellStyle name="40% - Énfasis2 5 2 5" xfId="3576" xr:uid="{00000000-0005-0000-0000-0000730B0000}"/>
    <cellStyle name="40% - Énfasis2 5 2 6" xfId="5694" xr:uid="{00000000-0005-0000-0000-0000740B0000}"/>
    <cellStyle name="40% - Énfasis2 5 3" xfId="453" xr:uid="{00000000-0005-0000-0000-0000750B0000}"/>
    <cellStyle name="40% - Énfasis2 5 3 2" xfId="859" xr:uid="{00000000-0005-0000-0000-0000760B0000}"/>
    <cellStyle name="40% - Énfasis2 5 3 2 2" xfId="1671" xr:uid="{00000000-0005-0000-0000-0000770B0000}"/>
    <cellStyle name="40% - Énfasis2 5 3 2 2 2" xfId="3295" xr:uid="{00000000-0005-0000-0000-0000780B0000}"/>
    <cellStyle name="40% - Énfasis2 5 3 2 2 3" xfId="4919" xr:uid="{00000000-0005-0000-0000-0000790B0000}"/>
    <cellStyle name="40% - Énfasis2 5 3 2 2 4" xfId="5700" xr:uid="{00000000-0005-0000-0000-00007A0B0000}"/>
    <cellStyle name="40% - Énfasis2 5 3 2 3" xfId="2483" xr:uid="{00000000-0005-0000-0000-00007B0B0000}"/>
    <cellStyle name="40% - Énfasis2 5 3 2 4" xfId="4107" xr:uid="{00000000-0005-0000-0000-00007C0B0000}"/>
    <cellStyle name="40% - Énfasis2 5 3 2 5" xfId="5699" xr:uid="{00000000-0005-0000-0000-00007D0B0000}"/>
    <cellStyle name="40% - Énfasis2 5 3 3" xfId="1265" xr:uid="{00000000-0005-0000-0000-00007E0B0000}"/>
    <cellStyle name="40% - Énfasis2 5 3 3 2" xfId="2889" xr:uid="{00000000-0005-0000-0000-00007F0B0000}"/>
    <cellStyle name="40% - Énfasis2 5 3 3 3" xfId="4513" xr:uid="{00000000-0005-0000-0000-0000800B0000}"/>
    <cellStyle name="40% - Énfasis2 5 3 3 4" xfId="5701" xr:uid="{00000000-0005-0000-0000-0000810B0000}"/>
    <cellStyle name="40% - Énfasis2 5 3 4" xfId="2077" xr:uid="{00000000-0005-0000-0000-0000820B0000}"/>
    <cellStyle name="40% - Énfasis2 5 3 5" xfId="3701" xr:uid="{00000000-0005-0000-0000-0000830B0000}"/>
    <cellStyle name="40% - Énfasis2 5 3 6" xfId="5698" xr:uid="{00000000-0005-0000-0000-0000840B0000}"/>
    <cellStyle name="40% - Énfasis2 5 4" xfId="608" xr:uid="{00000000-0005-0000-0000-0000850B0000}"/>
    <cellStyle name="40% - Énfasis2 5 4 2" xfId="1420" xr:uid="{00000000-0005-0000-0000-0000860B0000}"/>
    <cellStyle name="40% - Énfasis2 5 4 2 2" xfId="3044" xr:uid="{00000000-0005-0000-0000-0000870B0000}"/>
    <cellStyle name="40% - Énfasis2 5 4 2 3" xfId="4668" xr:uid="{00000000-0005-0000-0000-0000880B0000}"/>
    <cellStyle name="40% - Énfasis2 5 4 2 4" xfId="5703" xr:uid="{00000000-0005-0000-0000-0000890B0000}"/>
    <cellStyle name="40% - Énfasis2 5 4 3" xfId="2232" xr:uid="{00000000-0005-0000-0000-00008A0B0000}"/>
    <cellStyle name="40% - Énfasis2 5 4 4" xfId="3856" xr:uid="{00000000-0005-0000-0000-00008B0B0000}"/>
    <cellStyle name="40% - Énfasis2 5 4 5" xfId="5702" xr:uid="{00000000-0005-0000-0000-00008C0B0000}"/>
    <cellStyle name="40% - Énfasis2 5 5" xfId="1014" xr:uid="{00000000-0005-0000-0000-00008D0B0000}"/>
    <cellStyle name="40% - Énfasis2 5 5 2" xfId="2638" xr:uid="{00000000-0005-0000-0000-00008E0B0000}"/>
    <cellStyle name="40% - Énfasis2 5 5 3" xfId="4262" xr:uid="{00000000-0005-0000-0000-00008F0B0000}"/>
    <cellStyle name="40% - Énfasis2 5 5 4" xfId="5704" xr:uid="{00000000-0005-0000-0000-0000900B0000}"/>
    <cellStyle name="40% - Énfasis2 5 6" xfId="1826" xr:uid="{00000000-0005-0000-0000-0000910B0000}"/>
    <cellStyle name="40% - Énfasis2 5 7" xfId="3450" xr:uid="{00000000-0005-0000-0000-0000920B0000}"/>
    <cellStyle name="40% - Énfasis2 5 8" xfId="5693" xr:uid="{00000000-0005-0000-0000-0000930B0000}"/>
    <cellStyle name="40% - Énfasis2 5 9" xfId="6670" xr:uid="{00000000-0005-0000-0000-0000940B0000}"/>
    <cellStyle name="40% - Énfasis2 6" xfId="200" xr:uid="{00000000-0005-0000-0000-0000950B0000}"/>
    <cellStyle name="40% - Énfasis2 6 2" xfId="329" xr:uid="{00000000-0005-0000-0000-0000960B0000}"/>
    <cellStyle name="40% - Énfasis2 6 2 2" xfId="735" xr:uid="{00000000-0005-0000-0000-0000970B0000}"/>
    <cellStyle name="40% - Énfasis2 6 2 2 2" xfId="1547" xr:uid="{00000000-0005-0000-0000-0000980B0000}"/>
    <cellStyle name="40% - Énfasis2 6 2 2 2 2" xfId="3171" xr:uid="{00000000-0005-0000-0000-0000990B0000}"/>
    <cellStyle name="40% - Énfasis2 6 2 2 2 3" xfId="4795" xr:uid="{00000000-0005-0000-0000-00009A0B0000}"/>
    <cellStyle name="40% - Énfasis2 6 2 2 2 4" xfId="5708" xr:uid="{00000000-0005-0000-0000-00009B0B0000}"/>
    <cellStyle name="40% - Énfasis2 6 2 2 3" xfId="2359" xr:uid="{00000000-0005-0000-0000-00009C0B0000}"/>
    <cellStyle name="40% - Énfasis2 6 2 2 4" xfId="3983" xr:uid="{00000000-0005-0000-0000-00009D0B0000}"/>
    <cellStyle name="40% - Énfasis2 6 2 2 5" xfId="5707" xr:uid="{00000000-0005-0000-0000-00009E0B0000}"/>
    <cellStyle name="40% - Énfasis2 6 2 3" xfId="1141" xr:uid="{00000000-0005-0000-0000-00009F0B0000}"/>
    <cellStyle name="40% - Énfasis2 6 2 3 2" xfId="2765" xr:uid="{00000000-0005-0000-0000-0000A00B0000}"/>
    <cellStyle name="40% - Énfasis2 6 2 3 3" xfId="4389" xr:uid="{00000000-0005-0000-0000-0000A10B0000}"/>
    <cellStyle name="40% - Énfasis2 6 2 3 4" xfId="5709" xr:uid="{00000000-0005-0000-0000-0000A20B0000}"/>
    <cellStyle name="40% - Énfasis2 6 2 4" xfId="1953" xr:uid="{00000000-0005-0000-0000-0000A30B0000}"/>
    <cellStyle name="40% - Énfasis2 6 2 5" xfId="3577" xr:uid="{00000000-0005-0000-0000-0000A40B0000}"/>
    <cellStyle name="40% - Énfasis2 6 2 6" xfId="5706" xr:uid="{00000000-0005-0000-0000-0000A50B0000}"/>
    <cellStyle name="40% - Énfasis2 6 3" xfId="454" xr:uid="{00000000-0005-0000-0000-0000A60B0000}"/>
    <cellStyle name="40% - Énfasis2 6 3 2" xfId="860" xr:uid="{00000000-0005-0000-0000-0000A70B0000}"/>
    <cellStyle name="40% - Énfasis2 6 3 2 2" xfId="1672" xr:uid="{00000000-0005-0000-0000-0000A80B0000}"/>
    <cellStyle name="40% - Énfasis2 6 3 2 2 2" xfId="3296" xr:uid="{00000000-0005-0000-0000-0000A90B0000}"/>
    <cellStyle name="40% - Énfasis2 6 3 2 2 3" xfId="4920" xr:uid="{00000000-0005-0000-0000-0000AA0B0000}"/>
    <cellStyle name="40% - Énfasis2 6 3 2 2 4" xfId="5712" xr:uid="{00000000-0005-0000-0000-0000AB0B0000}"/>
    <cellStyle name="40% - Énfasis2 6 3 2 3" xfId="2484" xr:uid="{00000000-0005-0000-0000-0000AC0B0000}"/>
    <cellStyle name="40% - Énfasis2 6 3 2 4" xfId="4108" xr:uid="{00000000-0005-0000-0000-0000AD0B0000}"/>
    <cellStyle name="40% - Énfasis2 6 3 2 5" xfId="5711" xr:uid="{00000000-0005-0000-0000-0000AE0B0000}"/>
    <cellStyle name="40% - Énfasis2 6 3 3" xfId="1266" xr:uid="{00000000-0005-0000-0000-0000AF0B0000}"/>
    <cellStyle name="40% - Énfasis2 6 3 3 2" xfId="2890" xr:uid="{00000000-0005-0000-0000-0000B00B0000}"/>
    <cellStyle name="40% - Énfasis2 6 3 3 3" xfId="4514" xr:uid="{00000000-0005-0000-0000-0000B10B0000}"/>
    <cellStyle name="40% - Énfasis2 6 3 3 4" xfId="5713" xr:uid="{00000000-0005-0000-0000-0000B20B0000}"/>
    <cellStyle name="40% - Énfasis2 6 3 4" xfId="2078" xr:uid="{00000000-0005-0000-0000-0000B30B0000}"/>
    <cellStyle name="40% - Énfasis2 6 3 5" xfId="3702" xr:uid="{00000000-0005-0000-0000-0000B40B0000}"/>
    <cellStyle name="40% - Énfasis2 6 3 6" xfId="5710" xr:uid="{00000000-0005-0000-0000-0000B50B0000}"/>
    <cellStyle name="40% - Énfasis2 6 4" xfId="609" xr:uid="{00000000-0005-0000-0000-0000B60B0000}"/>
    <cellStyle name="40% - Énfasis2 6 4 2" xfId="1421" xr:uid="{00000000-0005-0000-0000-0000B70B0000}"/>
    <cellStyle name="40% - Énfasis2 6 4 2 2" xfId="3045" xr:uid="{00000000-0005-0000-0000-0000B80B0000}"/>
    <cellStyle name="40% - Énfasis2 6 4 2 3" xfId="4669" xr:uid="{00000000-0005-0000-0000-0000B90B0000}"/>
    <cellStyle name="40% - Énfasis2 6 4 2 4" xfId="5715" xr:uid="{00000000-0005-0000-0000-0000BA0B0000}"/>
    <cellStyle name="40% - Énfasis2 6 4 3" xfId="2233" xr:uid="{00000000-0005-0000-0000-0000BB0B0000}"/>
    <cellStyle name="40% - Énfasis2 6 4 4" xfId="3857" xr:uid="{00000000-0005-0000-0000-0000BC0B0000}"/>
    <cellStyle name="40% - Énfasis2 6 4 5" xfId="5714" xr:uid="{00000000-0005-0000-0000-0000BD0B0000}"/>
    <cellStyle name="40% - Énfasis2 6 5" xfId="1015" xr:uid="{00000000-0005-0000-0000-0000BE0B0000}"/>
    <cellStyle name="40% - Énfasis2 6 5 2" xfId="2639" xr:uid="{00000000-0005-0000-0000-0000BF0B0000}"/>
    <cellStyle name="40% - Énfasis2 6 5 3" xfId="4263" xr:uid="{00000000-0005-0000-0000-0000C00B0000}"/>
    <cellStyle name="40% - Énfasis2 6 5 4" xfId="5716" xr:uid="{00000000-0005-0000-0000-0000C10B0000}"/>
    <cellStyle name="40% - Énfasis2 6 6" xfId="1827" xr:uid="{00000000-0005-0000-0000-0000C20B0000}"/>
    <cellStyle name="40% - Énfasis2 6 7" xfId="3451" xr:uid="{00000000-0005-0000-0000-0000C30B0000}"/>
    <cellStyle name="40% - Énfasis2 6 8" xfId="5705" xr:uid="{00000000-0005-0000-0000-0000C40B0000}"/>
    <cellStyle name="40% - Énfasis2 6 9" xfId="6671" xr:uid="{00000000-0005-0000-0000-0000C50B0000}"/>
    <cellStyle name="40% - Énfasis2 7" xfId="201" xr:uid="{00000000-0005-0000-0000-0000C60B0000}"/>
    <cellStyle name="40% - Énfasis2 7 2" xfId="330" xr:uid="{00000000-0005-0000-0000-0000C70B0000}"/>
    <cellStyle name="40% - Énfasis2 7 2 2" xfId="736" xr:uid="{00000000-0005-0000-0000-0000C80B0000}"/>
    <cellStyle name="40% - Énfasis2 7 2 2 2" xfId="1548" xr:uid="{00000000-0005-0000-0000-0000C90B0000}"/>
    <cellStyle name="40% - Énfasis2 7 2 2 2 2" xfId="3172" xr:uid="{00000000-0005-0000-0000-0000CA0B0000}"/>
    <cellStyle name="40% - Énfasis2 7 2 2 2 3" xfId="4796" xr:uid="{00000000-0005-0000-0000-0000CB0B0000}"/>
    <cellStyle name="40% - Énfasis2 7 2 2 2 4" xfId="5720" xr:uid="{00000000-0005-0000-0000-0000CC0B0000}"/>
    <cellStyle name="40% - Énfasis2 7 2 2 3" xfId="2360" xr:uid="{00000000-0005-0000-0000-0000CD0B0000}"/>
    <cellStyle name="40% - Énfasis2 7 2 2 4" xfId="3984" xr:uid="{00000000-0005-0000-0000-0000CE0B0000}"/>
    <cellStyle name="40% - Énfasis2 7 2 2 5" xfId="5719" xr:uid="{00000000-0005-0000-0000-0000CF0B0000}"/>
    <cellStyle name="40% - Énfasis2 7 2 3" xfId="1142" xr:uid="{00000000-0005-0000-0000-0000D00B0000}"/>
    <cellStyle name="40% - Énfasis2 7 2 3 2" xfId="2766" xr:uid="{00000000-0005-0000-0000-0000D10B0000}"/>
    <cellStyle name="40% - Énfasis2 7 2 3 3" xfId="4390" xr:uid="{00000000-0005-0000-0000-0000D20B0000}"/>
    <cellStyle name="40% - Énfasis2 7 2 3 4" xfId="5721" xr:uid="{00000000-0005-0000-0000-0000D30B0000}"/>
    <cellStyle name="40% - Énfasis2 7 2 4" xfId="1954" xr:uid="{00000000-0005-0000-0000-0000D40B0000}"/>
    <cellStyle name="40% - Énfasis2 7 2 5" xfId="3578" xr:uid="{00000000-0005-0000-0000-0000D50B0000}"/>
    <cellStyle name="40% - Énfasis2 7 2 6" xfId="5718" xr:uid="{00000000-0005-0000-0000-0000D60B0000}"/>
    <cellStyle name="40% - Énfasis2 7 3" xfId="455" xr:uid="{00000000-0005-0000-0000-0000D70B0000}"/>
    <cellStyle name="40% - Énfasis2 7 3 2" xfId="861" xr:uid="{00000000-0005-0000-0000-0000D80B0000}"/>
    <cellStyle name="40% - Énfasis2 7 3 2 2" xfId="1673" xr:uid="{00000000-0005-0000-0000-0000D90B0000}"/>
    <cellStyle name="40% - Énfasis2 7 3 2 2 2" xfId="3297" xr:uid="{00000000-0005-0000-0000-0000DA0B0000}"/>
    <cellStyle name="40% - Énfasis2 7 3 2 2 3" xfId="4921" xr:uid="{00000000-0005-0000-0000-0000DB0B0000}"/>
    <cellStyle name="40% - Énfasis2 7 3 2 2 4" xfId="5724" xr:uid="{00000000-0005-0000-0000-0000DC0B0000}"/>
    <cellStyle name="40% - Énfasis2 7 3 2 3" xfId="2485" xr:uid="{00000000-0005-0000-0000-0000DD0B0000}"/>
    <cellStyle name="40% - Énfasis2 7 3 2 4" xfId="4109" xr:uid="{00000000-0005-0000-0000-0000DE0B0000}"/>
    <cellStyle name="40% - Énfasis2 7 3 2 5" xfId="5723" xr:uid="{00000000-0005-0000-0000-0000DF0B0000}"/>
    <cellStyle name="40% - Énfasis2 7 3 3" xfId="1267" xr:uid="{00000000-0005-0000-0000-0000E00B0000}"/>
    <cellStyle name="40% - Énfasis2 7 3 3 2" xfId="2891" xr:uid="{00000000-0005-0000-0000-0000E10B0000}"/>
    <cellStyle name="40% - Énfasis2 7 3 3 3" xfId="4515" xr:uid="{00000000-0005-0000-0000-0000E20B0000}"/>
    <cellStyle name="40% - Énfasis2 7 3 3 4" xfId="5725" xr:uid="{00000000-0005-0000-0000-0000E30B0000}"/>
    <cellStyle name="40% - Énfasis2 7 3 4" xfId="2079" xr:uid="{00000000-0005-0000-0000-0000E40B0000}"/>
    <cellStyle name="40% - Énfasis2 7 3 5" xfId="3703" xr:uid="{00000000-0005-0000-0000-0000E50B0000}"/>
    <cellStyle name="40% - Énfasis2 7 3 6" xfId="5722" xr:uid="{00000000-0005-0000-0000-0000E60B0000}"/>
    <cellStyle name="40% - Énfasis2 7 4" xfId="610" xr:uid="{00000000-0005-0000-0000-0000E70B0000}"/>
    <cellStyle name="40% - Énfasis2 7 4 2" xfId="1422" xr:uid="{00000000-0005-0000-0000-0000E80B0000}"/>
    <cellStyle name="40% - Énfasis2 7 4 2 2" xfId="3046" xr:uid="{00000000-0005-0000-0000-0000E90B0000}"/>
    <cellStyle name="40% - Énfasis2 7 4 2 3" xfId="4670" xr:uid="{00000000-0005-0000-0000-0000EA0B0000}"/>
    <cellStyle name="40% - Énfasis2 7 4 2 4" xfId="5727" xr:uid="{00000000-0005-0000-0000-0000EB0B0000}"/>
    <cellStyle name="40% - Énfasis2 7 4 3" xfId="2234" xr:uid="{00000000-0005-0000-0000-0000EC0B0000}"/>
    <cellStyle name="40% - Énfasis2 7 4 4" xfId="3858" xr:uid="{00000000-0005-0000-0000-0000ED0B0000}"/>
    <cellStyle name="40% - Énfasis2 7 4 5" xfId="5726" xr:uid="{00000000-0005-0000-0000-0000EE0B0000}"/>
    <cellStyle name="40% - Énfasis2 7 5" xfId="1016" xr:uid="{00000000-0005-0000-0000-0000EF0B0000}"/>
    <cellStyle name="40% - Énfasis2 7 5 2" xfId="2640" xr:uid="{00000000-0005-0000-0000-0000F00B0000}"/>
    <cellStyle name="40% - Énfasis2 7 5 3" xfId="4264" xr:uid="{00000000-0005-0000-0000-0000F10B0000}"/>
    <cellStyle name="40% - Énfasis2 7 5 4" xfId="5728" xr:uid="{00000000-0005-0000-0000-0000F20B0000}"/>
    <cellStyle name="40% - Énfasis2 7 6" xfId="1828" xr:uid="{00000000-0005-0000-0000-0000F30B0000}"/>
    <cellStyle name="40% - Énfasis2 7 7" xfId="3452" xr:uid="{00000000-0005-0000-0000-0000F40B0000}"/>
    <cellStyle name="40% - Énfasis2 7 8" xfId="5717" xr:uid="{00000000-0005-0000-0000-0000F50B0000}"/>
    <cellStyle name="40% - Énfasis2 7 9" xfId="6672" xr:uid="{00000000-0005-0000-0000-0000F60B0000}"/>
    <cellStyle name="40% - Énfasis2 8" xfId="202" xr:uid="{00000000-0005-0000-0000-0000F70B0000}"/>
    <cellStyle name="40% - Énfasis2 8 2" xfId="331" xr:uid="{00000000-0005-0000-0000-0000F80B0000}"/>
    <cellStyle name="40% - Énfasis2 8 2 2" xfId="737" xr:uid="{00000000-0005-0000-0000-0000F90B0000}"/>
    <cellStyle name="40% - Énfasis2 8 2 2 2" xfId="1549" xr:uid="{00000000-0005-0000-0000-0000FA0B0000}"/>
    <cellStyle name="40% - Énfasis2 8 2 2 2 2" xfId="3173" xr:uid="{00000000-0005-0000-0000-0000FB0B0000}"/>
    <cellStyle name="40% - Énfasis2 8 2 2 2 3" xfId="4797" xr:uid="{00000000-0005-0000-0000-0000FC0B0000}"/>
    <cellStyle name="40% - Énfasis2 8 2 2 2 4" xfId="5732" xr:uid="{00000000-0005-0000-0000-0000FD0B0000}"/>
    <cellStyle name="40% - Énfasis2 8 2 2 3" xfId="2361" xr:uid="{00000000-0005-0000-0000-0000FE0B0000}"/>
    <cellStyle name="40% - Énfasis2 8 2 2 4" xfId="3985" xr:uid="{00000000-0005-0000-0000-0000FF0B0000}"/>
    <cellStyle name="40% - Énfasis2 8 2 2 5" xfId="5731" xr:uid="{00000000-0005-0000-0000-0000000C0000}"/>
    <cellStyle name="40% - Énfasis2 8 2 3" xfId="1143" xr:uid="{00000000-0005-0000-0000-0000010C0000}"/>
    <cellStyle name="40% - Énfasis2 8 2 3 2" xfId="2767" xr:uid="{00000000-0005-0000-0000-0000020C0000}"/>
    <cellStyle name="40% - Énfasis2 8 2 3 3" xfId="4391" xr:uid="{00000000-0005-0000-0000-0000030C0000}"/>
    <cellStyle name="40% - Énfasis2 8 2 3 4" xfId="5733" xr:uid="{00000000-0005-0000-0000-0000040C0000}"/>
    <cellStyle name="40% - Énfasis2 8 2 4" xfId="1955" xr:uid="{00000000-0005-0000-0000-0000050C0000}"/>
    <cellStyle name="40% - Énfasis2 8 2 5" xfId="3579" xr:uid="{00000000-0005-0000-0000-0000060C0000}"/>
    <cellStyle name="40% - Énfasis2 8 2 6" xfId="5730" xr:uid="{00000000-0005-0000-0000-0000070C0000}"/>
    <cellStyle name="40% - Énfasis2 8 3" xfId="456" xr:uid="{00000000-0005-0000-0000-0000080C0000}"/>
    <cellStyle name="40% - Énfasis2 8 3 2" xfId="862" xr:uid="{00000000-0005-0000-0000-0000090C0000}"/>
    <cellStyle name="40% - Énfasis2 8 3 2 2" xfId="1674" xr:uid="{00000000-0005-0000-0000-00000A0C0000}"/>
    <cellStyle name="40% - Énfasis2 8 3 2 2 2" xfId="3298" xr:uid="{00000000-0005-0000-0000-00000B0C0000}"/>
    <cellStyle name="40% - Énfasis2 8 3 2 2 3" xfId="4922" xr:uid="{00000000-0005-0000-0000-00000C0C0000}"/>
    <cellStyle name="40% - Énfasis2 8 3 2 2 4" xfId="5736" xr:uid="{00000000-0005-0000-0000-00000D0C0000}"/>
    <cellStyle name="40% - Énfasis2 8 3 2 3" xfId="2486" xr:uid="{00000000-0005-0000-0000-00000E0C0000}"/>
    <cellStyle name="40% - Énfasis2 8 3 2 4" xfId="4110" xr:uid="{00000000-0005-0000-0000-00000F0C0000}"/>
    <cellStyle name="40% - Énfasis2 8 3 2 5" xfId="5735" xr:uid="{00000000-0005-0000-0000-0000100C0000}"/>
    <cellStyle name="40% - Énfasis2 8 3 3" xfId="1268" xr:uid="{00000000-0005-0000-0000-0000110C0000}"/>
    <cellStyle name="40% - Énfasis2 8 3 3 2" xfId="2892" xr:uid="{00000000-0005-0000-0000-0000120C0000}"/>
    <cellStyle name="40% - Énfasis2 8 3 3 3" xfId="4516" xr:uid="{00000000-0005-0000-0000-0000130C0000}"/>
    <cellStyle name="40% - Énfasis2 8 3 3 4" xfId="5737" xr:uid="{00000000-0005-0000-0000-0000140C0000}"/>
    <cellStyle name="40% - Énfasis2 8 3 4" xfId="2080" xr:uid="{00000000-0005-0000-0000-0000150C0000}"/>
    <cellStyle name="40% - Énfasis2 8 3 5" xfId="3704" xr:uid="{00000000-0005-0000-0000-0000160C0000}"/>
    <cellStyle name="40% - Énfasis2 8 3 6" xfId="5734" xr:uid="{00000000-0005-0000-0000-0000170C0000}"/>
    <cellStyle name="40% - Énfasis2 8 4" xfId="611" xr:uid="{00000000-0005-0000-0000-0000180C0000}"/>
    <cellStyle name="40% - Énfasis2 8 4 2" xfId="1423" xr:uid="{00000000-0005-0000-0000-0000190C0000}"/>
    <cellStyle name="40% - Énfasis2 8 4 2 2" xfId="3047" xr:uid="{00000000-0005-0000-0000-00001A0C0000}"/>
    <cellStyle name="40% - Énfasis2 8 4 2 3" xfId="4671" xr:uid="{00000000-0005-0000-0000-00001B0C0000}"/>
    <cellStyle name="40% - Énfasis2 8 4 2 4" xfId="5739" xr:uid="{00000000-0005-0000-0000-00001C0C0000}"/>
    <cellStyle name="40% - Énfasis2 8 4 3" xfId="2235" xr:uid="{00000000-0005-0000-0000-00001D0C0000}"/>
    <cellStyle name="40% - Énfasis2 8 4 4" xfId="3859" xr:uid="{00000000-0005-0000-0000-00001E0C0000}"/>
    <cellStyle name="40% - Énfasis2 8 4 5" xfId="5738" xr:uid="{00000000-0005-0000-0000-00001F0C0000}"/>
    <cellStyle name="40% - Énfasis2 8 5" xfId="1017" xr:uid="{00000000-0005-0000-0000-0000200C0000}"/>
    <cellStyle name="40% - Énfasis2 8 5 2" xfId="2641" xr:uid="{00000000-0005-0000-0000-0000210C0000}"/>
    <cellStyle name="40% - Énfasis2 8 5 3" xfId="4265" xr:uid="{00000000-0005-0000-0000-0000220C0000}"/>
    <cellStyle name="40% - Énfasis2 8 5 4" xfId="5740" xr:uid="{00000000-0005-0000-0000-0000230C0000}"/>
    <cellStyle name="40% - Énfasis2 8 6" xfId="1829" xr:uid="{00000000-0005-0000-0000-0000240C0000}"/>
    <cellStyle name="40% - Énfasis2 8 7" xfId="3453" xr:uid="{00000000-0005-0000-0000-0000250C0000}"/>
    <cellStyle name="40% - Énfasis2 8 8" xfId="5729" xr:uid="{00000000-0005-0000-0000-0000260C0000}"/>
    <cellStyle name="40% - Énfasis2 8 9" xfId="6673" xr:uid="{00000000-0005-0000-0000-0000270C0000}"/>
    <cellStyle name="40% - Énfasis2 9" xfId="266" xr:uid="{00000000-0005-0000-0000-0000280C0000}"/>
    <cellStyle name="40% - Énfasis2 9 2" xfId="673" xr:uid="{00000000-0005-0000-0000-0000290C0000}"/>
    <cellStyle name="40% - Énfasis2 9 2 2" xfId="1485" xr:uid="{00000000-0005-0000-0000-00002A0C0000}"/>
    <cellStyle name="40% - Énfasis2 9 2 2 2" xfId="3109" xr:uid="{00000000-0005-0000-0000-00002B0C0000}"/>
    <cellStyle name="40% - Énfasis2 9 2 2 3" xfId="4733" xr:uid="{00000000-0005-0000-0000-00002C0C0000}"/>
    <cellStyle name="40% - Énfasis2 9 2 2 4" xfId="5743" xr:uid="{00000000-0005-0000-0000-00002D0C0000}"/>
    <cellStyle name="40% - Énfasis2 9 2 3" xfId="2297" xr:uid="{00000000-0005-0000-0000-00002E0C0000}"/>
    <cellStyle name="40% - Énfasis2 9 2 4" xfId="3921" xr:uid="{00000000-0005-0000-0000-00002F0C0000}"/>
    <cellStyle name="40% - Énfasis2 9 2 5" xfId="5742" xr:uid="{00000000-0005-0000-0000-0000300C0000}"/>
    <cellStyle name="40% - Énfasis2 9 3" xfId="1079" xr:uid="{00000000-0005-0000-0000-0000310C0000}"/>
    <cellStyle name="40% - Énfasis2 9 3 2" xfId="2703" xr:uid="{00000000-0005-0000-0000-0000320C0000}"/>
    <cellStyle name="40% - Énfasis2 9 3 3" xfId="4327" xr:uid="{00000000-0005-0000-0000-0000330C0000}"/>
    <cellStyle name="40% - Énfasis2 9 3 4" xfId="5744" xr:uid="{00000000-0005-0000-0000-0000340C0000}"/>
    <cellStyle name="40% - Énfasis2 9 4" xfId="1891" xr:uid="{00000000-0005-0000-0000-0000350C0000}"/>
    <cellStyle name="40% - Énfasis2 9 5" xfId="3515" xr:uid="{00000000-0005-0000-0000-0000360C0000}"/>
    <cellStyle name="40% - Énfasis2 9 6" xfId="5741" xr:uid="{00000000-0005-0000-0000-0000370C0000}"/>
    <cellStyle name="40% - Énfasis3" xfId="105" builtinId="39" customBuiltin="1"/>
    <cellStyle name="40% - Énfasis3 10" xfId="394" xr:uid="{00000000-0005-0000-0000-0000390C0000}"/>
    <cellStyle name="40% - Énfasis3 10 2" xfId="800" xr:uid="{00000000-0005-0000-0000-00003A0C0000}"/>
    <cellStyle name="40% - Énfasis3 10 2 2" xfId="1612" xr:uid="{00000000-0005-0000-0000-00003B0C0000}"/>
    <cellStyle name="40% - Énfasis3 10 2 2 2" xfId="3236" xr:uid="{00000000-0005-0000-0000-00003C0C0000}"/>
    <cellStyle name="40% - Énfasis3 10 2 2 3" xfId="4860" xr:uid="{00000000-0005-0000-0000-00003D0C0000}"/>
    <cellStyle name="40% - Énfasis3 10 2 2 4" xfId="5747" xr:uid="{00000000-0005-0000-0000-00003E0C0000}"/>
    <cellStyle name="40% - Énfasis3 10 2 3" xfId="2424" xr:uid="{00000000-0005-0000-0000-00003F0C0000}"/>
    <cellStyle name="40% - Énfasis3 10 2 4" xfId="4048" xr:uid="{00000000-0005-0000-0000-0000400C0000}"/>
    <cellStyle name="40% - Énfasis3 10 2 5" xfId="5746" xr:uid="{00000000-0005-0000-0000-0000410C0000}"/>
    <cellStyle name="40% - Énfasis3 10 3" xfId="1206" xr:uid="{00000000-0005-0000-0000-0000420C0000}"/>
    <cellStyle name="40% - Énfasis3 10 3 2" xfId="2830" xr:uid="{00000000-0005-0000-0000-0000430C0000}"/>
    <cellStyle name="40% - Énfasis3 10 3 3" xfId="4454" xr:uid="{00000000-0005-0000-0000-0000440C0000}"/>
    <cellStyle name="40% - Énfasis3 10 3 4" xfId="5748" xr:uid="{00000000-0005-0000-0000-0000450C0000}"/>
    <cellStyle name="40% - Énfasis3 10 4" xfId="2018" xr:uid="{00000000-0005-0000-0000-0000460C0000}"/>
    <cellStyle name="40% - Énfasis3 10 5" xfId="3642" xr:uid="{00000000-0005-0000-0000-0000470C0000}"/>
    <cellStyle name="40% - Énfasis3 10 6" xfId="5745" xr:uid="{00000000-0005-0000-0000-0000480C0000}"/>
    <cellStyle name="40% - Énfasis3 11" xfId="533" xr:uid="{00000000-0005-0000-0000-0000490C0000}"/>
    <cellStyle name="40% - Énfasis3 11 2" xfId="1345" xr:uid="{00000000-0005-0000-0000-00004A0C0000}"/>
    <cellStyle name="40% - Énfasis3 11 2 2" xfId="2969" xr:uid="{00000000-0005-0000-0000-00004B0C0000}"/>
    <cellStyle name="40% - Énfasis3 11 2 3" xfId="4593" xr:uid="{00000000-0005-0000-0000-00004C0C0000}"/>
    <cellStyle name="40% - Énfasis3 11 2 4" xfId="5750" xr:uid="{00000000-0005-0000-0000-00004D0C0000}"/>
    <cellStyle name="40% - Énfasis3 11 3" xfId="2157" xr:uid="{00000000-0005-0000-0000-00004E0C0000}"/>
    <cellStyle name="40% - Énfasis3 11 4" xfId="3781" xr:uid="{00000000-0005-0000-0000-00004F0C0000}"/>
    <cellStyle name="40% - Énfasis3 11 5" xfId="5749" xr:uid="{00000000-0005-0000-0000-0000500C0000}"/>
    <cellStyle name="40% - Énfasis3 12" xfId="939" xr:uid="{00000000-0005-0000-0000-0000510C0000}"/>
    <cellStyle name="40% - Énfasis3 12 2" xfId="2563" xr:uid="{00000000-0005-0000-0000-0000520C0000}"/>
    <cellStyle name="40% - Énfasis3 12 3" xfId="4187" xr:uid="{00000000-0005-0000-0000-0000530C0000}"/>
    <cellStyle name="40% - Énfasis3 12 4" xfId="5751" xr:uid="{00000000-0005-0000-0000-0000540C0000}"/>
    <cellStyle name="40% - Énfasis3 13" xfId="1751" xr:uid="{00000000-0005-0000-0000-0000550C0000}"/>
    <cellStyle name="40% - Énfasis3 14" xfId="3375" xr:uid="{00000000-0005-0000-0000-0000560C0000}"/>
    <cellStyle name="40% - Énfasis3 15" xfId="6611" xr:uid="{00000000-0005-0000-0000-0000570C0000}"/>
    <cellStyle name="40% - Énfasis3 2" xfId="203" xr:uid="{00000000-0005-0000-0000-0000580C0000}"/>
    <cellStyle name="40% - Énfasis3 2 2" xfId="332" xr:uid="{00000000-0005-0000-0000-0000590C0000}"/>
    <cellStyle name="40% - Énfasis3 2 2 2" xfId="738" xr:uid="{00000000-0005-0000-0000-00005A0C0000}"/>
    <cellStyle name="40% - Énfasis3 2 2 2 2" xfId="1550" xr:uid="{00000000-0005-0000-0000-00005B0C0000}"/>
    <cellStyle name="40% - Énfasis3 2 2 2 2 2" xfId="3174" xr:uid="{00000000-0005-0000-0000-00005C0C0000}"/>
    <cellStyle name="40% - Énfasis3 2 2 2 2 3" xfId="4798" xr:uid="{00000000-0005-0000-0000-00005D0C0000}"/>
    <cellStyle name="40% - Énfasis3 2 2 2 2 4" xfId="5755" xr:uid="{00000000-0005-0000-0000-00005E0C0000}"/>
    <cellStyle name="40% - Énfasis3 2 2 2 3" xfId="2362" xr:uid="{00000000-0005-0000-0000-00005F0C0000}"/>
    <cellStyle name="40% - Énfasis3 2 2 2 4" xfId="3986" xr:uid="{00000000-0005-0000-0000-0000600C0000}"/>
    <cellStyle name="40% - Énfasis3 2 2 2 5" xfId="5754" xr:uid="{00000000-0005-0000-0000-0000610C0000}"/>
    <cellStyle name="40% - Énfasis3 2 2 3" xfId="1144" xr:uid="{00000000-0005-0000-0000-0000620C0000}"/>
    <cellStyle name="40% - Énfasis3 2 2 3 2" xfId="2768" xr:uid="{00000000-0005-0000-0000-0000630C0000}"/>
    <cellStyle name="40% - Énfasis3 2 2 3 3" xfId="4392" xr:uid="{00000000-0005-0000-0000-0000640C0000}"/>
    <cellStyle name="40% - Énfasis3 2 2 3 4" xfId="5756" xr:uid="{00000000-0005-0000-0000-0000650C0000}"/>
    <cellStyle name="40% - Énfasis3 2 2 4" xfId="1956" xr:uid="{00000000-0005-0000-0000-0000660C0000}"/>
    <cellStyle name="40% - Énfasis3 2 2 5" xfId="3580" xr:uid="{00000000-0005-0000-0000-0000670C0000}"/>
    <cellStyle name="40% - Énfasis3 2 2 6" xfId="5753" xr:uid="{00000000-0005-0000-0000-0000680C0000}"/>
    <cellStyle name="40% - Énfasis3 2 3" xfId="457" xr:uid="{00000000-0005-0000-0000-0000690C0000}"/>
    <cellStyle name="40% - Énfasis3 2 3 2" xfId="863" xr:uid="{00000000-0005-0000-0000-00006A0C0000}"/>
    <cellStyle name="40% - Énfasis3 2 3 2 2" xfId="1675" xr:uid="{00000000-0005-0000-0000-00006B0C0000}"/>
    <cellStyle name="40% - Énfasis3 2 3 2 2 2" xfId="3299" xr:uid="{00000000-0005-0000-0000-00006C0C0000}"/>
    <cellStyle name="40% - Énfasis3 2 3 2 2 3" xfId="4923" xr:uid="{00000000-0005-0000-0000-00006D0C0000}"/>
    <cellStyle name="40% - Énfasis3 2 3 2 2 4" xfId="5759" xr:uid="{00000000-0005-0000-0000-00006E0C0000}"/>
    <cellStyle name="40% - Énfasis3 2 3 2 3" xfId="2487" xr:uid="{00000000-0005-0000-0000-00006F0C0000}"/>
    <cellStyle name="40% - Énfasis3 2 3 2 4" xfId="4111" xr:uid="{00000000-0005-0000-0000-0000700C0000}"/>
    <cellStyle name="40% - Énfasis3 2 3 2 5" xfId="5758" xr:uid="{00000000-0005-0000-0000-0000710C0000}"/>
    <cellStyle name="40% - Énfasis3 2 3 3" xfId="1269" xr:uid="{00000000-0005-0000-0000-0000720C0000}"/>
    <cellStyle name="40% - Énfasis3 2 3 3 2" xfId="2893" xr:uid="{00000000-0005-0000-0000-0000730C0000}"/>
    <cellStyle name="40% - Énfasis3 2 3 3 3" xfId="4517" xr:uid="{00000000-0005-0000-0000-0000740C0000}"/>
    <cellStyle name="40% - Énfasis3 2 3 3 4" xfId="5760" xr:uid="{00000000-0005-0000-0000-0000750C0000}"/>
    <cellStyle name="40% - Énfasis3 2 3 4" xfId="2081" xr:uid="{00000000-0005-0000-0000-0000760C0000}"/>
    <cellStyle name="40% - Énfasis3 2 3 5" xfId="3705" xr:uid="{00000000-0005-0000-0000-0000770C0000}"/>
    <cellStyle name="40% - Énfasis3 2 3 6" xfId="5757" xr:uid="{00000000-0005-0000-0000-0000780C0000}"/>
    <cellStyle name="40% - Énfasis3 2 4" xfId="612" xr:uid="{00000000-0005-0000-0000-0000790C0000}"/>
    <cellStyle name="40% - Énfasis3 2 4 2" xfId="1424" xr:uid="{00000000-0005-0000-0000-00007A0C0000}"/>
    <cellStyle name="40% - Énfasis3 2 4 2 2" xfId="3048" xr:uid="{00000000-0005-0000-0000-00007B0C0000}"/>
    <cellStyle name="40% - Énfasis3 2 4 2 3" xfId="4672" xr:uid="{00000000-0005-0000-0000-00007C0C0000}"/>
    <cellStyle name="40% - Énfasis3 2 4 2 4" xfId="5762" xr:uid="{00000000-0005-0000-0000-00007D0C0000}"/>
    <cellStyle name="40% - Énfasis3 2 4 3" xfId="2236" xr:uid="{00000000-0005-0000-0000-00007E0C0000}"/>
    <cellStyle name="40% - Énfasis3 2 4 4" xfId="3860" xr:uid="{00000000-0005-0000-0000-00007F0C0000}"/>
    <cellStyle name="40% - Énfasis3 2 4 5" xfId="5761" xr:uid="{00000000-0005-0000-0000-0000800C0000}"/>
    <cellStyle name="40% - Énfasis3 2 5" xfId="1018" xr:uid="{00000000-0005-0000-0000-0000810C0000}"/>
    <cellStyle name="40% - Énfasis3 2 5 2" xfId="2642" xr:uid="{00000000-0005-0000-0000-0000820C0000}"/>
    <cellStyle name="40% - Énfasis3 2 5 3" xfId="4266" xr:uid="{00000000-0005-0000-0000-0000830C0000}"/>
    <cellStyle name="40% - Énfasis3 2 5 4" xfId="5763" xr:uid="{00000000-0005-0000-0000-0000840C0000}"/>
    <cellStyle name="40% - Énfasis3 2 6" xfId="1830" xr:uid="{00000000-0005-0000-0000-0000850C0000}"/>
    <cellStyle name="40% - Énfasis3 2 7" xfId="3454" xr:uid="{00000000-0005-0000-0000-0000860C0000}"/>
    <cellStyle name="40% - Énfasis3 2 8" xfId="5752" xr:uid="{00000000-0005-0000-0000-0000870C0000}"/>
    <cellStyle name="40% - Énfasis3 2 9" xfId="6674" xr:uid="{00000000-0005-0000-0000-0000880C0000}"/>
    <cellStyle name="40% - Énfasis3 3" xfId="204" xr:uid="{00000000-0005-0000-0000-0000890C0000}"/>
    <cellStyle name="40% - Énfasis3 3 2" xfId="333" xr:uid="{00000000-0005-0000-0000-00008A0C0000}"/>
    <cellStyle name="40% - Énfasis3 3 2 2" xfId="739" xr:uid="{00000000-0005-0000-0000-00008B0C0000}"/>
    <cellStyle name="40% - Énfasis3 3 2 2 2" xfId="1551" xr:uid="{00000000-0005-0000-0000-00008C0C0000}"/>
    <cellStyle name="40% - Énfasis3 3 2 2 2 2" xfId="3175" xr:uid="{00000000-0005-0000-0000-00008D0C0000}"/>
    <cellStyle name="40% - Énfasis3 3 2 2 2 3" xfId="4799" xr:uid="{00000000-0005-0000-0000-00008E0C0000}"/>
    <cellStyle name="40% - Énfasis3 3 2 2 2 4" xfId="5767" xr:uid="{00000000-0005-0000-0000-00008F0C0000}"/>
    <cellStyle name="40% - Énfasis3 3 2 2 3" xfId="2363" xr:uid="{00000000-0005-0000-0000-0000900C0000}"/>
    <cellStyle name="40% - Énfasis3 3 2 2 4" xfId="3987" xr:uid="{00000000-0005-0000-0000-0000910C0000}"/>
    <cellStyle name="40% - Énfasis3 3 2 2 5" xfId="5766" xr:uid="{00000000-0005-0000-0000-0000920C0000}"/>
    <cellStyle name="40% - Énfasis3 3 2 3" xfId="1145" xr:uid="{00000000-0005-0000-0000-0000930C0000}"/>
    <cellStyle name="40% - Énfasis3 3 2 3 2" xfId="2769" xr:uid="{00000000-0005-0000-0000-0000940C0000}"/>
    <cellStyle name="40% - Énfasis3 3 2 3 3" xfId="4393" xr:uid="{00000000-0005-0000-0000-0000950C0000}"/>
    <cellStyle name="40% - Énfasis3 3 2 3 4" xfId="5768" xr:uid="{00000000-0005-0000-0000-0000960C0000}"/>
    <cellStyle name="40% - Énfasis3 3 2 4" xfId="1957" xr:uid="{00000000-0005-0000-0000-0000970C0000}"/>
    <cellStyle name="40% - Énfasis3 3 2 5" xfId="3581" xr:uid="{00000000-0005-0000-0000-0000980C0000}"/>
    <cellStyle name="40% - Énfasis3 3 2 6" xfId="5765" xr:uid="{00000000-0005-0000-0000-0000990C0000}"/>
    <cellStyle name="40% - Énfasis3 3 3" xfId="458" xr:uid="{00000000-0005-0000-0000-00009A0C0000}"/>
    <cellStyle name="40% - Énfasis3 3 3 2" xfId="864" xr:uid="{00000000-0005-0000-0000-00009B0C0000}"/>
    <cellStyle name="40% - Énfasis3 3 3 2 2" xfId="1676" xr:uid="{00000000-0005-0000-0000-00009C0C0000}"/>
    <cellStyle name="40% - Énfasis3 3 3 2 2 2" xfId="3300" xr:uid="{00000000-0005-0000-0000-00009D0C0000}"/>
    <cellStyle name="40% - Énfasis3 3 3 2 2 3" xfId="4924" xr:uid="{00000000-0005-0000-0000-00009E0C0000}"/>
    <cellStyle name="40% - Énfasis3 3 3 2 2 4" xfId="5771" xr:uid="{00000000-0005-0000-0000-00009F0C0000}"/>
    <cellStyle name="40% - Énfasis3 3 3 2 3" xfId="2488" xr:uid="{00000000-0005-0000-0000-0000A00C0000}"/>
    <cellStyle name="40% - Énfasis3 3 3 2 4" xfId="4112" xr:uid="{00000000-0005-0000-0000-0000A10C0000}"/>
    <cellStyle name="40% - Énfasis3 3 3 2 5" xfId="5770" xr:uid="{00000000-0005-0000-0000-0000A20C0000}"/>
    <cellStyle name="40% - Énfasis3 3 3 3" xfId="1270" xr:uid="{00000000-0005-0000-0000-0000A30C0000}"/>
    <cellStyle name="40% - Énfasis3 3 3 3 2" xfId="2894" xr:uid="{00000000-0005-0000-0000-0000A40C0000}"/>
    <cellStyle name="40% - Énfasis3 3 3 3 3" xfId="4518" xr:uid="{00000000-0005-0000-0000-0000A50C0000}"/>
    <cellStyle name="40% - Énfasis3 3 3 3 4" xfId="5772" xr:uid="{00000000-0005-0000-0000-0000A60C0000}"/>
    <cellStyle name="40% - Énfasis3 3 3 4" xfId="2082" xr:uid="{00000000-0005-0000-0000-0000A70C0000}"/>
    <cellStyle name="40% - Énfasis3 3 3 5" xfId="3706" xr:uid="{00000000-0005-0000-0000-0000A80C0000}"/>
    <cellStyle name="40% - Énfasis3 3 3 6" xfId="5769" xr:uid="{00000000-0005-0000-0000-0000A90C0000}"/>
    <cellStyle name="40% - Énfasis3 3 4" xfId="613" xr:uid="{00000000-0005-0000-0000-0000AA0C0000}"/>
    <cellStyle name="40% - Énfasis3 3 4 2" xfId="1425" xr:uid="{00000000-0005-0000-0000-0000AB0C0000}"/>
    <cellStyle name="40% - Énfasis3 3 4 2 2" xfId="3049" xr:uid="{00000000-0005-0000-0000-0000AC0C0000}"/>
    <cellStyle name="40% - Énfasis3 3 4 2 3" xfId="4673" xr:uid="{00000000-0005-0000-0000-0000AD0C0000}"/>
    <cellStyle name="40% - Énfasis3 3 4 2 4" xfId="5774" xr:uid="{00000000-0005-0000-0000-0000AE0C0000}"/>
    <cellStyle name="40% - Énfasis3 3 4 3" xfId="2237" xr:uid="{00000000-0005-0000-0000-0000AF0C0000}"/>
    <cellStyle name="40% - Énfasis3 3 4 4" xfId="3861" xr:uid="{00000000-0005-0000-0000-0000B00C0000}"/>
    <cellStyle name="40% - Énfasis3 3 4 5" xfId="5773" xr:uid="{00000000-0005-0000-0000-0000B10C0000}"/>
    <cellStyle name="40% - Énfasis3 3 5" xfId="1019" xr:uid="{00000000-0005-0000-0000-0000B20C0000}"/>
    <cellStyle name="40% - Énfasis3 3 5 2" xfId="2643" xr:uid="{00000000-0005-0000-0000-0000B30C0000}"/>
    <cellStyle name="40% - Énfasis3 3 5 3" xfId="4267" xr:uid="{00000000-0005-0000-0000-0000B40C0000}"/>
    <cellStyle name="40% - Énfasis3 3 5 4" xfId="5775" xr:uid="{00000000-0005-0000-0000-0000B50C0000}"/>
    <cellStyle name="40% - Énfasis3 3 6" xfId="1831" xr:uid="{00000000-0005-0000-0000-0000B60C0000}"/>
    <cellStyle name="40% - Énfasis3 3 7" xfId="3455" xr:uid="{00000000-0005-0000-0000-0000B70C0000}"/>
    <cellStyle name="40% - Énfasis3 3 8" xfId="5764" xr:uid="{00000000-0005-0000-0000-0000B80C0000}"/>
    <cellStyle name="40% - Énfasis3 3 9" xfId="6675" xr:uid="{00000000-0005-0000-0000-0000B90C0000}"/>
    <cellStyle name="40% - Énfasis3 4" xfId="205" xr:uid="{00000000-0005-0000-0000-0000BA0C0000}"/>
    <cellStyle name="40% - Énfasis3 4 2" xfId="334" xr:uid="{00000000-0005-0000-0000-0000BB0C0000}"/>
    <cellStyle name="40% - Énfasis3 4 2 2" xfId="740" xr:uid="{00000000-0005-0000-0000-0000BC0C0000}"/>
    <cellStyle name="40% - Énfasis3 4 2 2 2" xfId="1552" xr:uid="{00000000-0005-0000-0000-0000BD0C0000}"/>
    <cellStyle name="40% - Énfasis3 4 2 2 2 2" xfId="3176" xr:uid="{00000000-0005-0000-0000-0000BE0C0000}"/>
    <cellStyle name="40% - Énfasis3 4 2 2 2 3" xfId="4800" xr:uid="{00000000-0005-0000-0000-0000BF0C0000}"/>
    <cellStyle name="40% - Énfasis3 4 2 2 2 4" xfId="5779" xr:uid="{00000000-0005-0000-0000-0000C00C0000}"/>
    <cellStyle name="40% - Énfasis3 4 2 2 3" xfId="2364" xr:uid="{00000000-0005-0000-0000-0000C10C0000}"/>
    <cellStyle name="40% - Énfasis3 4 2 2 4" xfId="3988" xr:uid="{00000000-0005-0000-0000-0000C20C0000}"/>
    <cellStyle name="40% - Énfasis3 4 2 2 5" xfId="5778" xr:uid="{00000000-0005-0000-0000-0000C30C0000}"/>
    <cellStyle name="40% - Énfasis3 4 2 3" xfId="1146" xr:uid="{00000000-0005-0000-0000-0000C40C0000}"/>
    <cellStyle name="40% - Énfasis3 4 2 3 2" xfId="2770" xr:uid="{00000000-0005-0000-0000-0000C50C0000}"/>
    <cellStyle name="40% - Énfasis3 4 2 3 3" xfId="4394" xr:uid="{00000000-0005-0000-0000-0000C60C0000}"/>
    <cellStyle name="40% - Énfasis3 4 2 3 4" xfId="5780" xr:uid="{00000000-0005-0000-0000-0000C70C0000}"/>
    <cellStyle name="40% - Énfasis3 4 2 4" xfId="1958" xr:uid="{00000000-0005-0000-0000-0000C80C0000}"/>
    <cellStyle name="40% - Énfasis3 4 2 5" xfId="3582" xr:uid="{00000000-0005-0000-0000-0000C90C0000}"/>
    <cellStyle name="40% - Énfasis3 4 2 6" xfId="5777" xr:uid="{00000000-0005-0000-0000-0000CA0C0000}"/>
    <cellStyle name="40% - Énfasis3 4 3" xfId="459" xr:uid="{00000000-0005-0000-0000-0000CB0C0000}"/>
    <cellStyle name="40% - Énfasis3 4 3 2" xfId="865" xr:uid="{00000000-0005-0000-0000-0000CC0C0000}"/>
    <cellStyle name="40% - Énfasis3 4 3 2 2" xfId="1677" xr:uid="{00000000-0005-0000-0000-0000CD0C0000}"/>
    <cellStyle name="40% - Énfasis3 4 3 2 2 2" xfId="3301" xr:uid="{00000000-0005-0000-0000-0000CE0C0000}"/>
    <cellStyle name="40% - Énfasis3 4 3 2 2 3" xfId="4925" xr:uid="{00000000-0005-0000-0000-0000CF0C0000}"/>
    <cellStyle name="40% - Énfasis3 4 3 2 2 4" xfId="5783" xr:uid="{00000000-0005-0000-0000-0000D00C0000}"/>
    <cellStyle name="40% - Énfasis3 4 3 2 3" xfId="2489" xr:uid="{00000000-0005-0000-0000-0000D10C0000}"/>
    <cellStyle name="40% - Énfasis3 4 3 2 4" xfId="4113" xr:uid="{00000000-0005-0000-0000-0000D20C0000}"/>
    <cellStyle name="40% - Énfasis3 4 3 2 5" xfId="5782" xr:uid="{00000000-0005-0000-0000-0000D30C0000}"/>
    <cellStyle name="40% - Énfasis3 4 3 3" xfId="1271" xr:uid="{00000000-0005-0000-0000-0000D40C0000}"/>
    <cellStyle name="40% - Énfasis3 4 3 3 2" xfId="2895" xr:uid="{00000000-0005-0000-0000-0000D50C0000}"/>
    <cellStyle name="40% - Énfasis3 4 3 3 3" xfId="4519" xr:uid="{00000000-0005-0000-0000-0000D60C0000}"/>
    <cellStyle name="40% - Énfasis3 4 3 3 4" xfId="5784" xr:uid="{00000000-0005-0000-0000-0000D70C0000}"/>
    <cellStyle name="40% - Énfasis3 4 3 4" xfId="2083" xr:uid="{00000000-0005-0000-0000-0000D80C0000}"/>
    <cellStyle name="40% - Énfasis3 4 3 5" xfId="3707" xr:uid="{00000000-0005-0000-0000-0000D90C0000}"/>
    <cellStyle name="40% - Énfasis3 4 3 6" xfId="5781" xr:uid="{00000000-0005-0000-0000-0000DA0C0000}"/>
    <cellStyle name="40% - Énfasis3 4 4" xfId="614" xr:uid="{00000000-0005-0000-0000-0000DB0C0000}"/>
    <cellStyle name="40% - Énfasis3 4 4 2" xfId="1426" xr:uid="{00000000-0005-0000-0000-0000DC0C0000}"/>
    <cellStyle name="40% - Énfasis3 4 4 2 2" xfId="3050" xr:uid="{00000000-0005-0000-0000-0000DD0C0000}"/>
    <cellStyle name="40% - Énfasis3 4 4 2 3" xfId="4674" xr:uid="{00000000-0005-0000-0000-0000DE0C0000}"/>
    <cellStyle name="40% - Énfasis3 4 4 2 4" xfId="5786" xr:uid="{00000000-0005-0000-0000-0000DF0C0000}"/>
    <cellStyle name="40% - Énfasis3 4 4 3" xfId="2238" xr:uid="{00000000-0005-0000-0000-0000E00C0000}"/>
    <cellStyle name="40% - Énfasis3 4 4 4" xfId="3862" xr:uid="{00000000-0005-0000-0000-0000E10C0000}"/>
    <cellStyle name="40% - Énfasis3 4 4 5" xfId="5785" xr:uid="{00000000-0005-0000-0000-0000E20C0000}"/>
    <cellStyle name="40% - Énfasis3 4 5" xfId="1020" xr:uid="{00000000-0005-0000-0000-0000E30C0000}"/>
    <cellStyle name="40% - Énfasis3 4 5 2" xfId="2644" xr:uid="{00000000-0005-0000-0000-0000E40C0000}"/>
    <cellStyle name="40% - Énfasis3 4 5 3" xfId="4268" xr:uid="{00000000-0005-0000-0000-0000E50C0000}"/>
    <cellStyle name="40% - Énfasis3 4 5 4" xfId="5787" xr:uid="{00000000-0005-0000-0000-0000E60C0000}"/>
    <cellStyle name="40% - Énfasis3 4 6" xfId="1832" xr:uid="{00000000-0005-0000-0000-0000E70C0000}"/>
    <cellStyle name="40% - Énfasis3 4 7" xfId="3456" xr:uid="{00000000-0005-0000-0000-0000E80C0000}"/>
    <cellStyle name="40% - Énfasis3 4 8" xfId="5776" xr:uid="{00000000-0005-0000-0000-0000E90C0000}"/>
    <cellStyle name="40% - Énfasis3 4 9" xfId="6676" xr:uid="{00000000-0005-0000-0000-0000EA0C0000}"/>
    <cellStyle name="40% - Énfasis3 5" xfId="206" xr:uid="{00000000-0005-0000-0000-0000EB0C0000}"/>
    <cellStyle name="40% - Énfasis3 5 2" xfId="335" xr:uid="{00000000-0005-0000-0000-0000EC0C0000}"/>
    <cellStyle name="40% - Énfasis3 5 2 2" xfId="741" xr:uid="{00000000-0005-0000-0000-0000ED0C0000}"/>
    <cellStyle name="40% - Énfasis3 5 2 2 2" xfId="1553" xr:uid="{00000000-0005-0000-0000-0000EE0C0000}"/>
    <cellStyle name="40% - Énfasis3 5 2 2 2 2" xfId="3177" xr:uid="{00000000-0005-0000-0000-0000EF0C0000}"/>
    <cellStyle name="40% - Énfasis3 5 2 2 2 3" xfId="4801" xr:uid="{00000000-0005-0000-0000-0000F00C0000}"/>
    <cellStyle name="40% - Énfasis3 5 2 2 2 4" xfId="5791" xr:uid="{00000000-0005-0000-0000-0000F10C0000}"/>
    <cellStyle name="40% - Énfasis3 5 2 2 3" xfId="2365" xr:uid="{00000000-0005-0000-0000-0000F20C0000}"/>
    <cellStyle name="40% - Énfasis3 5 2 2 4" xfId="3989" xr:uid="{00000000-0005-0000-0000-0000F30C0000}"/>
    <cellStyle name="40% - Énfasis3 5 2 2 5" xfId="5790" xr:uid="{00000000-0005-0000-0000-0000F40C0000}"/>
    <cellStyle name="40% - Énfasis3 5 2 3" xfId="1147" xr:uid="{00000000-0005-0000-0000-0000F50C0000}"/>
    <cellStyle name="40% - Énfasis3 5 2 3 2" xfId="2771" xr:uid="{00000000-0005-0000-0000-0000F60C0000}"/>
    <cellStyle name="40% - Énfasis3 5 2 3 3" xfId="4395" xr:uid="{00000000-0005-0000-0000-0000F70C0000}"/>
    <cellStyle name="40% - Énfasis3 5 2 3 4" xfId="5792" xr:uid="{00000000-0005-0000-0000-0000F80C0000}"/>
    <cellStyle name="40% - Énfasis3 5 2 4" xfId="1959" xr:uid="{00000000-0005-0000-0000-0000F90C0000}"/>
    <cellStyle name="40% - Énfasis3 5 2 5" xfId="3583" xr:uid="{00000000-0005-0000-0000-0000FA0C0000}"/>
    <cellStyle name="40% - Énfasis3 5 2 6" xfId="5789" xr:uid="{00000000-0005-0000-0000-0000FB0C0000}"/>
    <cellStyle name="40% - Énfasis3 5 3" xfId="460" xr:uid="{00000000-0005-0000-0000-0000FC0C0000}"/>
    <cellStyle name="40% - Énfasis3 5 3 2" xfId="866" xr:uid="{00000000-0005-0000-0000-0000FD0C0000}"/>
    <cellStyle name="40% - Énfasis3 5 3 2 2" xfId="1678" xr:uid="{00000000-0005-0000-0000-0000FE0C0000}"/>
    <cellStyle name="40% - Énfasis3 5 3 2 2 2" xfId="3302" xr:uid="{00000000-0005-0000-0000-0000FF0C0000}"/>
    <cellStyle name="40% - Énfasis3 5 3 2 2 3" xfId="4926" xr:uid="{00000000-0005-0000-0000-0000000D0000}"/>
    <cellStyle name="40% - Énfasis3 5 3 2 2 4" xfId="5795" xr:uid="{00000000-0005-0000-0000-0000010D0000}"/>
    <cellStyle name="40% - Énfasis3 5 3 2 3" xfId="2490" xr:uid="{00000000-0005-0000-0000-0000020D0000}"/>
    <cellStyle name="40% - Énfasis3 5 3 2 4" xfId="4114" xr:uid="{00000000-0005-0000-0000-0000030D0000}"/>
    <cellStyle name="40% - Énfasis3 5 3 2 5" xfId="5794" xr:uid="{00000000-0005-0000-0000-0000040D0000}"/>
    <cellStyle name="40% - Énfasis3 5 3 3" xfId="1272" xr:uid="{00000000-0005-0000-0000-0000050D0000}"/>
    <cellStyle name="40% - Énfasis3 5 3 3 2" xfId="2896" xr:uid="{00000000-0005-0000-0000-0000060D0000}"/>
    <cellStyle name="40% - Énfasis3 5 3 3 3" xfId="4520" xr:uid="{00000000-0005-0000-0000-0000070D0000}"/>
    <cellStyle name="40% - Énfasis3 5 3 3 4" xfId="5796" xr:uid="{00000000-0005-0000-0000-0000080D0000}"/>
    <cellStyle name="40% - Énfasis3 5 3 4" xfId="2084" xr:uid="{00000000-0005-0000-0000-0000090D0000}"/>
    <cellStyle name="40% - Énfasis3 5 3 5" xfId="3708" xr:uid="{00000000-0005-0000-0000-00000A0D0000}"/>
    <cellStyle name="40% - Énfasis3 5 3 6" xfId="5793" xr:uid="{00000000-0005-0000-0000-00000B0D0000}"/>
    <cellStyle name="40% - Énfasis3 5 4" xfId="615" xr:uid="{00000000-0005-0000-0000-00000C0D0000}"/>
    <cellStyle name="40% - Énfasis3 5 4 2" xfId="1427" xr:uid="{00000000-0005-0000-0000-00000D0D0000}"/>
    <cellStyle name="40% - Énfasis3 5 4 2 2" xfId="3051" xr:uid="{00000000-0005-0000-0000-00000E0D0000}"/>
    <cellStyle name="40% - Énfasis3 5 4 2 3" xfId="4675" xr:uid="{00000000-0005-0000-0000-00000F0D0000}"/>
    <cellStyle name="40% - Énfasis3 5 4 2 4" xfId="5798" xr:uid="{00000000-0005-0000-0000-0000100D0000}"/>
    <cellStyle name="40% - Énfasis3 5 4 3" xfId="2239" xr:uid="{00000000-0005-0000-0000-0000110D0000}"/>
    <cellStyle name="40% - Énfasis3 5 4 4" xfId="3863" xr:uid="{00000000-0005-0000-0000-0000120D0000}"/>
    <cellStyle name="40% - Énfasis3 5 4 5" xfId="5797" xr:uid="{00000000-0005-0000-0000-0000130D0000}"/>
    <cellStyle name="40% - Énfasis3 5 5" xfId="1021" xr:uid="{00000000-0005-0000-0000-0000140D0000}"/>
    <cellStyle name="40% - Énfasis3 5 5 2" xfId="2645" xr:uid="{00000000-0005-0000-0000-0000150D0000}"/>
    <cellStyle name="40% - Énfasis3 5 5 3" xfId="4269" xr:uid="{00000000-0005-0000-0000-0000160D0000}"/>
    <cellStyle name="40% - Énfasis3 5 5 4" xfId="5799" xr:uid="{00000000-0005-0000-0000-0000170D0000}"/>
    <cellStyle name="40% - Énfasis3 5 6" xfId="1833" xr:uid="{00000000-0005-0000-0000-0000180D0000}"/>
    <cellStyle name="40% - Énfasis3 5 7" xfId="3457" xr:uid="{00000000-0005-0000-0000-0000190D0000}"/>
    <cellStyle name="40% - Énfasis3 5 8" xfId="5788" xr:uid="{00000000-0005-0000-0000-00001A0D0000}"/>
    <cellStyle name="40% - Énfasis3 5 9" xfId="6677" xr:uid="{00000000-0005-0000-0000-00001B0D0000}"/>
    <cellStyle name="40% - Énfasis3 6" xfId="207" xr:uid="{00000000-0005-0000-0000-00001C0D0000}"/>
    <cellStyle name="40% - Énfasis3 6 2" xfId="336" xr:uid="{00000000-0005-0000-0000-00001D0D0000}"/>
    <cellStyle name="40% - Énfasis3 6 2 2" xfId="742" xr:uid="{00000000-0005-0000-0000-00001E0D0000}"/>
    <cellStyle name="40% - Énfasis3 6 2 2 2" xfId="1554" xr:uid="{00000000-0005-0000-0000-00001F0D0000}"/>
    <cellStyle name="40% - Énfasis3 6 2 2 2 2" xfId="3178" xr:uid="{00000000-0005-0000-0000-0000200D0000}"/>
    <cellStyle name="40% - Énfasis3 6 2 2 2 3" xfId="4802" xr:uid="{00000000-0005-0000-0000-0000210D0000}"/>
    <cellStyle name="40% - Énfasis3 6 2 2 2 4" xfId="5803" xr:uid="{00000000-0005-0000-0000-0000220D0000}"/>
    <cellStyle name="40% - Énfasis3 6 2 2 3" xfId="2366" xr:uid="{00000000-0005-0000-0000-0000230D0000}"/>
    <cellStyle name="40% - Énfasis3 6 2 2 4" xfId="3990" xr:uid="{00000000-0005-0000-0000-0000240D0000}"/>
    <cellStyle name="40% - Énfasis3 6 2 2 5" xfId="5802" xr:uid="{00000000-0005-0000-0000-0000250D0000}"/>
    <cellStyle name="40% - Énfasis3 6 2 3" xfId="1148" xr:uid="{00000000-0005-0000-0000-0000260D0000}"/>
    <cellStyle name="40% - Énfasis3 6 2 3 2" xfId="2772" xr:uid="{00000000-0005-0000-0000-0000270D0000}"/>
    <cellStyle name="40% - Énfasis3 6 2 3 3" xfId="4396" xr:uid="{00000000-0005-0000-0000-0000280D0000}"/>
    <cellStyle name="40% - Énfasis3 6 2 3 4" xfId="5804" xr:uid="{00000000-0005-0000-0000-0000290D0000}"/>
    <cellStyle name="40% - Énfasis3 6 2 4" xfId="1960" xr:uid="{00000000-0005-0000-0000-00002A0D0000}"/>
    <cellStyle name="40% - Énfasis3 6 2 5" xfId="3584" xr:uid="{00000000-0005-0000-0000-00002B0D0000}"/>
    <cellStyle name="40% - Énfasis3 6 2 6" xfId="5801" xr:uid="{00000000-0005-0000-0000-00002C0D0000}"/>
    <cellStyle name="40% - Énfasis3 6 3" xfId="461" xr:uid="{00000000-0005-0000-0000-00002D0D0000}"/>
    <cellStyle name="40% - Énfasis3 6 3 2" xfId="867" xr:uid="{00000000-0005-0000-0000-00002E0D0000}"/>
    <cellStyle name="40% - Énfasis3 6 3 2 2" xfId="1679" xr:uid="{00000000-0005-0000-0000-00002F0D0000}"/>
    <cellStyle name="40% - Énfasis3 6 3 2 2 2" xfId="3303" xr:uid="{00000000-0005-0000-0000-0000300D0000}"/>
    <cellStyle name="40% - Énfasis3 6 3 2 2 3" xfId="4927" xr:uid="{00000000-0005-0000-0000-0000310D0000}"/>
    <cellStyle name="40% - Énfasis3 6 3 2 2 4" xfId="5807" xr:uid="{00000000-0005-0000-0000-0000320D0000}"/>
    <cellStyle name="40% - Énfasis3 6 3 2 3" xfId="2491" xr:uid="{00000000-0005-0000-0000-0000330D0000}"/>
    <cellStyle name="40% - Énfasis3 6 3 2 4" xfId="4115" xr:uid="{00000000-0005-0000-0000-0000340D0000}"/>
    <cellStyle name="40% - Énfasis3 6 3 2 5" xfId="5806" xr:uid="{00000000-0005-0000-0000-0000350D0000}"/>
    <cellStyle name="40% - Énfasis3 6 3 3" xfId="1273" xr:uid="{00000000-0005-0000-0000-0000360D0000}"/>
    <cellStyle name="40% - Énfasis3 6 3 3 2" xfId="2897" xr:uid="{00000000-0005-0000-0000-0000370D0000}"/>
    <cellStyle name="40% - Énfasis3 6 3 3 3" xfId="4521" xr:uid="{00000000-0005-0000-0000-0000380D0000}"/>
    <cellStyle name="40% - Énfasis3 6 3 3 4" xfId="5808" xr:uid="{00000000-0005-0000-0000-0000390D0000}"/>
    <cellStyle name="40% - Énfasis3 6 3 4" xfId="2085" xr:uid="{00000000-0005-0000-0000-00003A0D0000}"/>
    <cellStyle name="40% - Énfasis3 6 3 5" xfId="3709" xr:uid="{00000000-0005-0000-0000-00003B0D0000}"/>
    <cellStyle name="40% - Énfasis3 6 3 6" xfId="5805" xr:uid="{00000000-0005-0000-0000-00003C0D0000}"/>
    <cellStyle name="40% - Énfasis3 6 4" xfId="616" xr:uid="{00000000-0005-0000-0000-00003D0D0000}"/>
    <cellStyle name="40% - Énfasis3 6 4 2" xfId="1428" xr:uid="{00000000-0005-0000-0000-00003E0D0000}"/>
    <cellStyle name="40% - Énfasis3 6 4 2 2" xfId="3052" xr:uid="{00000000-0005-0000-0000-00003F0D0000}"/>
    <cellStyle name="40% - Énfasis3 6 4 2 3" xfId="4676" xr:uid="{00000000-0005-0000-0000-0000400D0000}"/>
    <cellStyle name="40% - Énfasis3 6 4 2 4" xfId="5810" xr:uid="{00000000-0005-0000-0000-0000410D0000}"/>
    <cellStyle name="40% - Énfasis3 6 4 3" xfId="2240" xr:uid="{00000000-0005-0000-0000-0000420D0000}"/>
    <cellStyle name="40% - Énfasis3 6 4 4" xfId="3864" xr:uid="{00000000-0005-0000-0000-0000430D0000}"/>
    <cellStyle name="40% - Énfasis3 6 4 5" xfId="5809" xr:uid="{00000000-0005-0000-0000-0000440D0000}"/>
    <cellStyle name="40% - Énfasis3 6 5" xfId="1022" xr:uid="{00000000-0005-0000-0000-0000450D0000}"/>
    <cellStyle name="40% - Énfasis3 6 5 2" xfId="2646" xr:uid="{00000000-0005-0000-0000-0000460D0000}"/>
    <cellStyle name="40% - Énfasis3 6 5 3" xfId="4270" xr:uid="{00000000-0005-0000-0000-0000470D0000}"/>
    <cellStyle name="40% - Énfasis3 6 5 4" xfId="5811" xr:uid="{00000000-0005-0000-0000-0000480D0000}"/>
    <cellStyle name="40% - Énfasis3 6 6" xfId="1834" xr:uid="{00000000-0005-0000-0000-0000490D0000}"/>
    <cellStyle name="40% - Énfasis3 6 7" xfId="3458" xr:uid="{00000000-0005-0000-0000-00004A0D0000}"/>
    <cellStyle name="40% - Énfasis3 6 8" xfId="5800" xr:uid="{00000000-0005-0000-0000-00004B0D0000}"/>
    <cellStyle name="40% - Énfasis3 6 9" xfId="6678" xr:uid="{00000000-0005-0000-0000-00004C0D0000}"/>
    <cellStyle name="40% - Énfasis3 7" xfId="208" xr:uid="{00000000-0005-0000-0000-00004D0D0000}"/>
    <cellStyle name="40% - Énfasis3 7 2" xfId="337" xr:uid="{00000000-0005-0000-0000-00004E0D0000}"/>
    <cellStyle name="40% - Énfasis3 7 2 2" xfId="743" xr:uid="{00000000-0005-0000-0000-00004F0D0000}"/>
    <cellStyle name="40% - Énfasis3 7 2 2 2" xfId="1555" xr:uid="{00000000-0005-0000-0000-0000500D0000}"/>
    <cellStyle name="40% - Énfasis3 7 2 2 2 2" xfId="3179" xr:uid="{00000000-0005-0000-0000-0000510D0000}"/>
    <cellStyle name="40% - Énfasis3 7 2 2 2 3" xfId="4803" xr:uid="{00000000-0005-0000-0000-0000520D0000}"/>
    <cellStyle name="40% - Énfasis3 7 2 2 2 4" xfId="5815" xr:uid="{00000000-0005-0000-0000-0000530D0000}"/>
    <cellStyle name="40% - Énfasis3 7 2 2 3" xfId="2367" xr:uid="{00000000-0005-0000-0000-0000540D0000}"/>
    <cellStyle name="40% - Énfasis3 7 2 2 4" xfId="3991" xr:uid="{00000000-0005-0000-0000-0000550D0000}"/>
    <cellStyle name="40% - Énfasis3 7 2 2 5" xfId="5814" xr:uid="{00000000-0005-0000-0000-0000560D0000}"/>
    <cellStyle name="40% - Énfasis3 7 2 3" xfId="1149" xr:uid="{00000000-0005-0000-0000-0000570D0000}"/>
    <cellStyle name="40% - Énfasis3 7 2 3 2" xfId="2773" xr:uid="{00000000-0005-0000-0000-0000580D0000}"/>
    <cellStyle name="40% - Énfasis3 7 2 3 3" xfId="4397" xr:uid="{00000000-0005-0000-0000-0000590D0000}"/>
    <cellStyle name="40% - Énfasis3 7 2 3 4" xfId="5816" xr:uid="{00000000-0005-0000-0000-00005A0D0000}"/>
    <cellStyle name="40% - Énfasis3 7 2 4" xfId="1961" xr:uid="{00000000-0005-0000-0000-00005B0D0000}"/>
    <cellStyle name="40% - Énfasis3 7 2 5" xfId="3585" xr:uid="{00000000-0005-0000-0000-00005C0D0000}"/>
    <cellStyle name="40% - Énfasis3 7 2 6" xfId="5813" xr:uid="{00000000-0005-0000-0000-00005D0D0000}"/>
    <cellStyle name="40% - Énfasis3 7 3" xfId="462" xr:uid="{00000000-0005-0000-0000-00005E0D0000}"/>
    <cellStyle name="40% - Énfasis3 7 3 2" xfId="868" xr:uid="{00000000-0005-0000-0000-00005F0D0000}"/>
    <cellStyle name="40% - Énfasis3 7 3 2 2" xfId="1680" xr:uid="{00000000-0005-0000-0000-0000600D0000}"/>
    <cellStyle name="40% - Énfasis3 7 3 2 2 2" xfId="3304" xr:uid="{00000000-0005-0000-0000-0000610D0000}"/>
    <cellStyle name="40% - Énfasis3 7 3 2 2 3" xfId="4928" xr:uid="{00000000-0005-0000-0000-0000620D0000}"/>
    <cellStyle name="40% - Énfasis3 7 3 2 2 4" xfId="5819" xr:uid="{00000000-0005-0000-0000-0000630D0000}"/>
    <cellStyle name="40% - Énfasis3 7 3 2 3" xfId="2492" xr:uid="{00000000-0005-0000-0000-0000640D0000}"/>
    <cellStyle name="40% - Énfasis3 7 3 2 4" xfId="4116" xr:uid="{00000000-0005-0000-0000-0000650D0000}"/>
    <cellStyle name="40% - Énfasis3 7 3 2 5" xfId="5818" xr:uid="{00000000-0005-0000-0000-0000660D0000}"/>
    <cellStyle name="40% - Énfasis3 7 3 3" xfId="1274" xr:uid="{00000000-0005-0000-0000-0000670D0000}"/>
    <cellStyle name="40% - Énfasis3 7 3 3 2" xfId="2898" xr:uid="{00000000-0005-0000-0000-0000680D0000}"/>
    <cellStyle name="40% - Énfasis3 7 3 3 3" xfId="4522" xr:uid="{00000000-0005-0000-0000-0000690D0000}"/>
    <cellStyle name="40% - Énfasis3 7 3 3 4" xfId="5820" xr:uid="{00000000-0005-0000-0000-00006A0D0000}"/>
    <cellStyle name="40% - Énfasis3 7 3 4" xfId="2086" xr:uid="{00000000-0005-0000-0000-00006B0D0000}"/>
    <cellStyle name="40% - Énfasis3 7 3 5" xfId="3710" xr:uid="{00000000-0005-0000-0000-00006C0D0000}"/>
    <cellStyle name="40% - Énfasis3 7 3 6" xfId="5817" xr:uid="{00000000-0005-0000-0000-00006D0D0000}"/>
    <cellStyle name="40% - Énfasis3 7 4" xfId="617" xr:uid="{00000000-0005-0000-0000-00006E0D0000}"/>
    <cellStyle name="40% - Énfasis3 7 4 2" xfId="1429" xr:uid="{00000000-0005-0000-0000-00006F0D0000}"/>
    <cellStyle name="40% - Énfasis3 7 4 2 2" xfId="3053" xr:uid="{00000000-0005-0000-0000-0000700D0000}"/>
    <cellStyle name="40% - Énfasis3 7 4 2 3" xfId="4677" xr:uid="{00000000-0005-0000-0000-0000710D0000}"/>
    <cellStyle name="40% - Énfasis3 7 4 2 4" xfId="5822" xr:uid="{00000000-0005-0000-0000-0000720D0000}"/>
    <cellStyle name="40% - Énfasis3 7 4 3" xfId="2241" xr:uid="{00000000-0005-0000-0000-0000730D0000}"/>
    <cellStyle name="40% - Énfasis3 7 4 4" xfId="3865" xr:uid="{00000000-0005-0000-0000-0000740D0000}"/>
    <cellStyle name="40% - Énfasis3 7 4 5" xfId="5821" xr:uid="{00000000-0005-0000-0000-0000750D0000}"/>
    <cellStyle name="40% - Énfasis3 7 5" xfId="1023" xr:uid="{00000000-0005-0000-0000-0000760D0000}"/>
    <cellStyle name="40% - Énfasis3 7 5 2" xfId="2647" xr:uid="{00000000-0005-0000-0000-0000770D0000}"/>
    <cellStyle name="40% - Énfasis3 7 5 3" xfId="4271" xr:uid="{00000000-0005-0000-0000-0000780D0000}"/>
    <cellStyle name="40% - Énfasis3 7 5 4" xfId="5823" xr:uid="{00000000-0005-0000-0000-0000790D0000}"/>
    <cellStyle name="40% - Énfasis3 7 6" xfId="1835" xr:uid="{00000000-0005-0000-0000-00007A0D0000}"/>
    <cellStyle name="40% - Énfasis3 7 7" xfId="3459" xr:uid="{00000000-0005-0000-0000-00007B0D0000}"/>
    <cellStyle name="40% - Énfasis3 7 8" xfId="5812" xr:uid="{00000000-0005-0000-0000-00007C0D0000}"/>
    <cellStyle name="40% - Énfasis3 7 9" xfId="6679" xr:uid="{00000000-0005-0000-0000-00007D0D0000}"/>
    <cellStyle name="40% - Énfasis3 8" xfId="209" xr:uid="{00000000-0005-0000-0000-00007E0D0000}"/>
    <cellStyle name="40% - Énfasis3 8 2" xfId="338" xr:uid="{00000000-0005-0000-0000-00007F0D0000}"/>
    <cellStyle name="40% - Énfasis3 8 2 2" xfId="744" xr:uid="{00000000-0005-0000-0000-0000800D0000}"/>
    <cellStyle name="40% - Énfasis3 8 2 2 2" xfId="1556" xr:uid="{00000000-0005-0000-0000-0000810D0000}"/>
    <cellStyle name="40% - Énfasis3 8 2 2 2 2" xfId="3180" xr:uid="{00000000-0005-0000-0000-0000820D0000}"/>
    <cellStyle name="40% - Énfasis3 8 2 2 2 3" xfId="4804" xr:uid="{00000000-0005-0000-0000-0000830D0000}"/>
    <cellStyle name="40% - Énfasis3 8 2 2 2 4" xfId="5827" xr:uid="{00000000-0005-0000-0000-0000840D0000}"/>
    <cellStyle name="40% - Énfasis3 8 2 2 3" xfId="2368" xr:uid="{00000000-0005-0000-0000-0000850D0000}"/>
    <cellStyle name="40% - Énfasis3 8 2 2 4" xfId="3992" xr:uid="{00000000-0005-0000-0000-0000860D0000}"/>
    <cellStyle name="40% - Énfasis3 8 2 2 5" xfId="5826" xr:uid="{00000000-0005-0000-0000-0000870D0000}"/>
    <cellStyle name="40% - Énfasis3 8 2 3" xfId="1150" xr:uid="{00000000-0005-0000-0000-0000880D0000}"/>
    <cellStyle name="40% - Énfasis3 8 2 3 2" xfId="2774" xr:uid="{00000000-0005-0000-0000-0000890D0000}"/>
    <cellStyle name="40% - Énfasis3 8 2 3 3" xfId="4398" xr:uid="{00000000-0005-0000-0000-00008A0D0000}"/>
    <cellStyle name="40% - Énfasis3 8 2 3 4" xfId="5828" xr:uid="{00000000-0005-0000-0000-00008B0D0000}"/>
    <cellStyle name="40% - Énfasis3 8 2 4" xfId="1962" xr:uid="{00000000-0005-0000-0000-00008C0D0000}"/>
    <cellStyle name="40% - Énfasis3 8 2 5" xfId="3586" xr:uid="{00000000-0005-0000-0000-00008D0D0000}"/>
    <cellStyle name="40% - Énfasis3 8 2 6" xfId="5825" xr:uid="{00000000-0005-0000-0000-00008E0D0000}"/>
    <cellStyle name="40% - Énfasis3 8 3" xfId="463" xr:uid="{00000000-0005-0000-0000-00008F0D0000}"/>
    <cellStyle name="40% - Énfasis3 8 3 2" xfId="869" xr:uid="{00000000-0005-0000-0000-0000900D0000}"/>
    <cellStyle name="40% - Énfasis3 8 3 2 2" xfId="1681" xr:uid="{00000000-0005-0000-0000-0000910D0000}"/>
    <cellStyle name="40% - Énfasis3 8 3 2 2 2" xfId="3305" xr:uid="{00000000-0005-0000-0000-0000920D0000}"/>
    <cellStyle name="40% - Énfasis3 8 3 2 2 3" xfId="4929" xr:uid="{00000000-0005-0000-0000-0000930D0000}"/>
    <cellStyle name="40% - Énfasis3 8 3 2 2 4" xfId="5831" xr:uid="{00000000-0005-0000-0000-0000940D0000}"/>
    <cellStyle name="40% - Énfasis3 8 3 2 3" xfId="2493" xr:uid="{00000000-0005-0000-0000-0000950D0000}"/>
    <cellStyle name="40% - Énfasis3 8 3 2 4" xfId="4117" xr:uid="{00000000-0005-0000-0000-0000960D0000}"/>
    <cellStyle name="40% - Énfasis3 8 3 2 5" xfId="5830" xr:uid="{00000000-0005-0000-0000-0000970D0000}"/>
    <cellStyle name="40% - Énfasis3 8 3 3" xfId="1275" xr:uid="{00000000-0005-0000-0000-0000980D0000}"/>
    <cellStyle name="40% - Énfasis3 8 3 3 2" xfId="2899" xr:uid="{00000000-0005-0000-0000-0000990D0000}"/>
    <cellStyle name="40% - Énfasis3 8 3 3 3" xfId="4523" xr:uid="{00000000-0005-0000-0000-00009A0D0000}"/>
    <cellStyle name="40% - Énfasis3 8 3 3 4" xfId="5832" xr:uid="{00000000-0005-0000-0000-00009B0D0000}"/>
    <cellStyle name="40% - Énfasis3 8 3 4" xfId="2087" xr:uid="{00000000-0005-0000-0000-00009C0D0000}"/>
    <cellStyle name="40% - Énfasis3 8 3 5" xfId="3711" xr:uid="{00000000-0005-0000-0000-00009D0D0000}"/>
    <cellStyle name="40% - Énfasis3 8 3 6" xfId="5829" xr:uid="{00000000-0005-0000-0000-00009E0D0000}"/>
    <cellStyle name="40% - Énfasis3 8 4" xfId="618" xr:uid="{00000000-0005-0000-0000-00009F0D0000}"/>
    <cellStyle name="40% - Énfasis3 8 4 2" xfId="1430" xr:uid="{00000000-0005-0000-0000-0000A00D0000}"/>
    <cellStyle name="40% - Énfasis3 8 4 2 2" xfId="3054" xr:uid="{00000000-0005-0000-0000-0000A10D0000}"/>
    <cellStyle name="40% - Énfasis3 8 4 2 3" xfId="4678" xr:uid="{00000000-0005-0000-0000-0000A20D0000}"/>
    <cellStyle name="40% - Énfasis3 8 4 2 4" xfId="5834" xr:uid="{00000000-0005-0000-0000-0000A30D0000}"/>
    <cellStyle name="40% - Énfasis3 8 4 3" xfId="2242" xr:uid="{00000000-0005-0000-0000-0000A40D0000}"/>
    <cellStyle name="40% - Énfasis3 8 4 4" xfId="3866" xr:uid="{00000000-0005-0000-0000-0000A50D0000}"/>
    <cellStyle name="40% - Énfasis3 8 4 5" xfId="5833" xr:uid="{00000000-0005-0000-0000-0000A60D0000}"/>
    <cellStyle name="40% - Énfasis3 8 5" xfId="1024" xr:uid="{00000000-0005-0000-0000-0000A70D0000}"/>
    <cellStyle name="40% - Énfasis3 8 5 2" xfId="2648" xr:uid="{00000000-0005-0000-0000-0000A80D0000}"/>
    <cellStyle name="40% - Énfasis3 8 5 3" xfId="4272" xr:uid="{00000000-0005-0000-0000-0000A90D0000}"/>
    <cellStyle name="40% - Énfasis3 8 5 4" xfId="5835" xr:uid="{00000000-0005-0000-0000-0000AA0D0000}"/>
    <cellStyle name="40% - Énfasis3 8 6" xfId="1836" xr:uid="{00000000-0005-0000-0000-0000AB0D0000}"/>
    <cellStyle name="40% - Énfasis3 8 7" xfId="3460" xr:uid="{00000000-0005-0000-0000-0000AC0D0000}"/>
    <cellStyle name="40% - Énfasis3 8 8" xfId="5824" xr:uid="{00000000-0005-0000-0000-0000AD0D0000}"/>
    <cellStyle name="40% - Énfasis3 8 9" xfId="6680" xr:uid="{00000000-0005-0000-0000-0000AE0D0000}"/>
    <cellStyle name="40% - Énfasis3 9" xfId="268" xr:uid="{00000000-0005-0000-0000-0000AF0D0000}"/>
    <cellStyle name="40% - Énfasis3 9 2" xfId="675" xr:uid="{00000000-0005-0000-0000-0000B00D0000}"/>
    <cellStyle name="40% - Énfasis3 9 2 2" xfId="1487" xr:uid="{00000000-0005-0000-0000-0000B10D0000}"/>
    <cellStyle name="40% - Énfasis3 9 2 2 2" xfId="3111" xr:uid="{00000000-0005-0000-0000-0000B20D0000}"/>
    <cellStyle name="40% - Énfasis3 9 2 2 3" xfId="4735" xr:uid="{00000000-0005-0000-0000-0000B30D0000}"/>
    <cellStyle name="40% - Énfasis3 9 2 2 4" xfId="5838" xr:uid="{00000000-0005-0000-0000-0000B40D0000}"/>
    <cellStyle name="40% - Énfasis3 9 2 3" xfId="2299" xr:uid="{00000000-0005-0000-0000-0000B50D0000}"/>
    <cellStyle name="40% - Énfasis3 9 2 4" xfId="3923" xr:uid="{00000000-0005-0000-0000-0000B60D0000}"/>
    <cellStyle name="40% - Énfasis3 9 2 5" xfId="5837" xr:uid="{00000000-0005-0000-0000-0000B70D0000}"/>
    <cellStyle name="40% - Énfasis3 9 3" xfId="1081" xr:uid="{00000000-0005-0000-0000-0000B80D0000}"/>
    <cellStyle name="40% - Énfasis3 9 3 2" xfId="2705" xr:uid="{00000000-0005-0000-0000-0000B90D0000}"/>
    <cellStyle name="40% - Énfasis3 9 3 3" xfId="4329" xr:uid="{00000000-0005-0000-0000-0000BA0D0000}"/>
    <cellStyle name="40% - Énfasis3 9 3 4" xfId="5839" xr:uid="{00000000-0005-0000-0000-0000BB0D0000}"/>
    <cellStyle name="40% - Énfasis3 9 4" xfId="1893" xr:uid="{00000000-0005-0000-0000-0000BC0D0000}"/>
    <cellStyle name="40% - Énfasis3 9 5" xfId="3517" xr:uid="{00000000-0005-0000-0000-0000BD0D0000}"/>
    <cellStyle name="40% - Énfasis3 9 6" xfId="5836" xr:uid="{00000000-0005-0000-0000-0000BE0D0000}"/>
    <cellStyle name="40% - Énfasis4" xfId="109" builtinId="43" customBuiltin="1"/>
    <cellStyle name="40% - Énfasis4 10" xfId="396" xr:uid="{00000000-0005-0000-0000-0000C00D0000}"/>
    <cellStyle name="40% - Énfasis4 10 2" xfId="802" xr:uid="{00000000-0005-0000-0000-0000C10D0000}"/>
    <cellStyle name="40% - Énfasis4 10 2 2" xfId="1614" xr:uid="{00000000-0005-0000-0000-0000C20D0000}"/>
    <cellStyle name="40% - Énfasis4 10 2 2 2" xfId="3238" xr:uid="{00000000-0005-0000-0000-0000C30D0000}"/>
    <cellStyle name="40% - Énfasis4 10 2 2 3" xfId="4862" xr:uid="{00000000-0005-0000-0000-0000C40D0000}"/>
    <cellStyle name="40% - Énfasis4 10 2 2 4" xfId="5842" xr:uid="{00000000-0005-0000-0000-0000C50D0000}"/>
    <cellStyle name="40% - Énfasis4 10 2 3" xfId="2426" xr:uid="{00000000-0005-0000-0000-0000C60D0000}"/>
    <cellStyle name="40% - Énfasis4 10 2 4" xfId="4050" xr:uid="{00000000-0005-0000-0000-0000C70D0000}"/>
    <cellStyle name="40% - Énfasis4 10 2 5" xfId="5841" xr:uid="{00000000-0005-0000-0000-0000C80D0000}"/>
    <cellStyle name="40% - Énfasis4 10 3" xfId="1208" xr:uid="{00000000-0005-0000-0000-0000C90D0000}"/>
    <cellStyle name="40% - Énfasis4 10 3 2" xfId="2832" xr:uid="{00000000-0005-0000-0000-0000CA0D0000}"/>
    <cellStyle name="40% - Énfasis4 10 3 3" xfId="4456" xr:uid="{00000000-0005-0000-0000-0000CB0D0000}"/>
    <cellStyle name="40% - Énfasis4 10 3 4" xfId="5843" xr:uid="{00000000-0005-0000-0000-0000CC0D0000}"/>
    <cellStyle name="40% - Énfasis4 10 4" xfId="2020" xr:uid="{00000000-0005-0000-0000-0000CD0D0000}"/>
    <cellStyle name="40% - Énfasis4 10 5" xfId="3644" xr:uid="{00000000-0005-0000-0000-0000CE0D0000}"/>
    <cellStyle name="40% - Énfasis4 10 6" xfId="5840" xr:uid="{00000000-0005-0000-0000-0000CF0D0000}"/>
    <cellStyle name="40% - Énfasis4 11" xfId="535" xr:uid="{00000000-0005-0000-0000-0000D00D0000}"/>
    <cellStyle name="40% - Énfasis4 11 2" xfId="1347" xr:uid="{00000000-0005-0000-0000-0000D10D0000}"/>
    <cellStyle name="40% - Énfasis4 11 2 2" xfId="2971" xr:uid="{00000000-0005-0000-0000-0000D20D0000}"/>
    <cellStyle name="40% - Énfasis4 11 2 3" xfId="4595" xr:uid="{00000000-0005-0000-0000-0000D30D0000}"/>
    <cellStyle name="40% - Énfasis4 11 2 4" xfId="5845" xr:uid="{00000000-0005-0000-0000-0000D40D0000}"/>
    <cellStyle name="40% - Énfasis4 11 3" xfId="2159" xr:uid="{00000000-0005-0000-0000-0000D50D0000}"/>
    <cellStyle name="40% - Énfasis4 11 4" xfId="3783" xr:uid="{00000000-0005-0000-0000-0000D60D0000}"/>
    <cellStyle name="40% - Énfasis4 11 5" xfId="5844" xr:uid="{00000000-0005-0000-0000-0000D70D0000}"/>
    <cellStyle name="40% - Énfasis4 12" xfId="941" xr:uid="{00000000-0005-0000-0000-0000D80D0000}"/>
    <cellStyle name="40% - Énfasis4 12 2" xfId="2565" xr:uid="{00000000-0005-0000-0000-0000D90D0000}"/>
    <cellStyle name="40% - Énfasis4 12 3" xfId="4189" xr:uid="{00000000-0005-0000-0000-0000DA0D0000}"/>
    <cellStyle name="40% - Énfasis4 12 4" xfId="5846" xr:uid="{00000000-0005-0000-0000-0000DB0D0000}"/>
    <cellStyle name="40% - Énfasis4 13" xfId="1753" xr:uid="{00000000-0005-0000-0000-0000DC0D0000}"/>
    <cellStyle name="40% - Énfasis4 14" xfId="3377" xr:uid="{00000000-0005-0000-0000-0000DD0D0000}"/>
    <cellStyle name="40% - Énfasis4 15" xfId="6613" xr:uid="{00000000-0005-0000-0000-0000DE0D0000}"/>
    <cellStyle name="40% - Énfasis4 2" xfId="210" xr:uid="{00000000-0005-0000-0000-0000DF0D0000}"/>
    <cellStyle name="40% - Énfasis4 2 2" xfId="339" xr:uid="{00000000-0005-0000-0000-0000E00D0000}"/>
    <cellStyle name="40% - Énfasis4 2 2 2" xfId="745" xr:uid="{00000000-0005-0000-0000-0000E10D0000}"/>
    <cellStyle name="40% - Énfasis4 2 2 2 2" xfId="1557" xr:uid="{00000000-0005-0000-0000-0000E20D0000}"/>
    <cellStyle name="40% - Énfasis4 2 2 2 2 2" xfId="3181" xr:uid="{00000000-0005-0000-0000-0000E30D0000}"/>
    <cellStyle name="40% - Énfasis4 2 2 2 2 3" xfId="4805" xr:uid="{00000000-0005-0000-0000-0000E40D0000}"/>
    <cellStyle name="40% - Énfasis4 2 2 2 2 4" xfId="5850" xr:uid="{00000000-0005-0000-0000-0000E50D0000}"/>
    <cellStyle name="40% - Énfasis4 2 2 2 3" xfId="2369" xr:uid="{00000000-0005-0000-0000-0000E60D0000}"/>
    <cellStyle name="40% - Énfasis4 2 2 2 4" xfId="3993" xr:uid="{00000000-0005-0000-0000-0000E70D0000}"/>
    <cellStyle name="40% - Énfasis4 2 2 2 5" xfId="5849" xr:uid="{00000000-0005-0000-0000-0000E80D0000}"/>
    <cellStyle name="40% - Énfasis4 2 2 3" xfId="1151" xr:uid="{00000000-0005-0000-0000-0000E90D0000}"/>
    <cellStyle name="40% - Énfasis4 2 2 3 2" xfId="2775" xr:uid="{00000000-0005-0000-0000-0000EA0D0000}"/>
    <cellStyle name="40% - Énfasis4 2 2 3 3" xfId="4399" xr:uid="{00000000-0005-0000-0000-0000EB0D0000}"/>
    <cellStyle name="40% - Énfasis4 2 2 3 4" xfId="5851" xr:uid="{00000000-0005-0000-0000-0000EC0D0000}"/>
    <cellStyle name="40% - Énfasis4 2 2 4" xfId="1963" xr:uid="{00000000-0005-0000-0000-0000ED0D0000}"/>
    <cellStyle name="40% - Énfasis4 2 2 5" xfId="3587" xr:uid="{00000000-0005-0000-0000-0000EE0D0000}"/>
    <cellStyle name="40% - Énfasis4 2 2 6" xfId="5848" xr:uid="{00000000-0005-0000-0000-0000EF0D0000}"/>
    <cellStyle name="40% - Énfasis4 2 3" xfId="464" xr:uid="{00000000-0005-0000-0000-0000F00D0000}"/>
    <cellStyle name="40% - Énfasis4 2 3 2" xfId="870" xr:uid="{00000000-0005-0000-0000-0000F10D0000}"/>
    <cellStyle name="40% - Énfasis4 2 3 2 2" xfId="1682" xr:uid="{00000000-0005-0000-0000-0000F20D0000}"/>
    <cellStyle name="40% - Énfasis4 2 3 2 2 2" xfId="3306" xr:uid="{00000000-0005-0000-0000-0000F30D0000}"/>
    <cellStyle name="40% - Énfasis4 2 3 2 2 3" xfId="4930" xr:uid="{00000000-0005-0000-0000-0000F40D0000}"/>
    <cellStyle name="40% - Énfasis4 2 3 2 2 4" xfId="5854" xr:uid="{00000000-0005-0000-0000-0000F50D0000}"/>
    <cellStyle name="40% - Énfasis4 2 3 2 3" xfId="2494" xr:uid="{00000000-0005-0000-0000-0000F60D0000}"/>
    <cellStyle name="40% - Énfasis4 2 3 2 4" xfId="4118" xr:uid="{00000000-0005-0000-0000-0000F70D0000}"/>
    <cellStyle name="40% - Énfasis4 2 3 2 5" xfId="5853" xr:uid="{00000000-0005-0000-0000-0000F80D0000}"/>
    <cellStyle name="40% - Énfasis4 2 3 3" xfId="1276" xr:uid="{00000000-0005-0000-0000-0000F90D0000}"/>
    <cellStyle name="40% - Énfasis4 2 3 3 2" xfId="2900" xr:uid="{00000000-0005-0000-0000-0000FA0D0000}"/>
    <cellStyle name="40% - Énfasis4 2 3 3 3" xfId="4524" xr:uid="{00000000-0005-0000-0000-0000FB0D0000}"/>
    <cellStyle name="40% - Énfasis4 2 3 3 4" xfId="5855" xr:uid="{00000000-0005-0000-0000-0000FC0D0000}"/>
    <cellStyle name="40% - Énfasis4 2 3 4" xfId="2088" xr:uid="{00000000-0005-0000-0000-0000FD0D0000}"/>
    <cellStyle name="40% - Énfasis4 2 3 5" xfId="3712" xr:uid="{00000000-0005-0000-0000-0000FE0D0000}"/>
    <cellStyle name="40% - Énfasis4 2 3 6" xfId="5852" xr:uid="{00000000-0005-0000-0000-0000FF0D0000}"/>
    <cellStyle name="40% - Énfasis4 2 4" xfId="619" xr:uid="{00000000-0005-0000-0000-0000000E0000}"/>
    <cellStyle name="40% - Énfasis4 2 4 2" xfId="1431" xr:uid="{00000000-0005-0000-0000-0000010E0000}"/>
    <cellStyle name="40% - Énfasis4 2 4 2 2" xfId="3055" xr:uid="{00000000-0005-0000-0000-0000020E0000}"/>
    <cellStyle name="40% - Énfasis4 2 4 2 3" xfId="4679" xr:uid="{00000000-0005-0000-0000-0000030E0000}"/>
    <cellStyle name="40% - Énfasis4 2 4 2 4" xfId="5857" xr:uid="{00000000-0005-0000-0000-0000040E0000}"/>
    <cellStyle name="40% - Énfasis4 2 4 3" xfId="2243" xr:uid="{00000000-0005-0000-0000-0000050E0000}"/>
    <cellStyle name="40% - Énfasis4 2 4 4" xfId="3867" xr:uid="{00000000-0005-0000-0000-0000060E0000}"/>
    <cellStyle name="40% - Énfasis4 2 4 5" xfId="5856" xr:uid="{00000000-0005-0000-0000-0000070E0000}"/>
    <cellStyle name="40% - Énfasis4 2 5" xfId="1025" xr:uid="{00000000-0005-0000-0000-0000080E0000}"/>
    <cellStyle name="40% - Énfasis4 2 5 2" xfId="2649" xr:uid="{00000000-0005-0000-0000-0000090E0000}"/>
    <cellStyle name="40% - Énfasis4 2 5 3" xfId="4273" xr:uid="{00000000-0005-0000-0000-00000A0E0000}"/>
    <cellStyle name="40% - Énfasis4 2 5 4" xfId="5858" xr:uid="{00000000-0005-0000-0000-00000B0E0000}"/>
    <cellStyle name="40% - Énfasis4 2 6" xfId="1837" xr:uid="{00000000-0005-0000-0000-00000C0E0000}"/>
    <cellStyle name="40% - Énfasis4 2 7" xfId="3461" xr:uid="{00000000-0005-0000-0000-00000D0E0000}"/>
    <cellStyle name="40% - Énfasis4 2 8" xfId="5847" xr:uid="{00000000-0005-0000-0000-00000E0E0000}"/>
    <cellStyle name="40% - Énfasis4 2 9" xfId="6681" xr:uid="{00000000-0005-0000-0000-00000F0E0000}"/>
    <cellStyle name="40% - Énfasis4 3" xfId="211" xr:uid="{00000000-0005-0000-0000-0000100E0000}"/>
    <cellStyle name="40% - Énfasis4 3 2" xfId="340" xr:uid="{00000000-0005-0000-0000-0000110E0000}"/>
    <cellStyle name="40% - Énfasis4 3 2 2" xfId="746" xr:uid="{00000000-0005-0000-0000-0000120E0000}"/>
    <cellStyle name="40% - Énfasis4 3 2 2 2" xfId="1558" xr:uid="{00000000-0005-0000-0000-0000130E0000}"/>
    <cellStyle name="40% - Énfasis4 3 2 2 2 2" xfId="3182" xr:uid="{00000000-0005-0000-0000-0000140E0000}"/>
    <cellStyle name="40% - Énfasis4 3 2 2 2 3" xfId="4806" xr:uid="{00000000-0005-0000-0000-0000150E0000}"/>
    <cellStyle name="40% - Énfasis4 3 2 2 2 4" xfId="5862" xr:uid="{00000000-0005-0000-0000-0000160E0000}"/>
    <cellStyle name="40% - Énfasis4 3 2 2 3" xfId="2370" xr:uid="{00000000-0005-0000-0000-0000170E0000}"/>
    <cellStyle name="40% - Énfasis4 3 2 2 4" xfId="3994" xr:uid="{00000000-0005-0000-0000-0000180E0000}"/>
    <cellStyle name="40% - Énfasis4 3 2 2 5" xfId="5861" xr:uid="{00000000-0005-0000-0000-0000190E0000}"/>
    <cellStyle name="40% - Énfasis4 3 2 3" xfId="1152" xr:uid="{00000000-0005-0000-0000-00001A0E0000}"/>
    <cellStyle name="40% - Énfasis4 3 2 3 2" xfId="2776" xr:uid="{00000000-0005-0000-0000-00001B0E0000}"/>
    <cellStyle name="40% - Énfasis4 3 2 3 3" xfId="4400" xr:uid="{00000000-0005-0000-0000-00001C0E0000}"/>
    <cellStyle name="40% - Énfasis4 3 2 3 4" xfId="5863" xr:uid="{00000000-0005-0000-0000-00001D0E0000}"/>
    <cellStyle name="40% - Énfasis4 3 2 4" xfId="1964" xr:uid="{00000000-0005-0000-0000-00001E0E0000}"/>
    <cellStyle name="40% - Énfasis4 3 2 5" xfId="3588" xr:uid="{00000000-0005-0000-0000-00001F0E0000}"/>
    <cellStyle name="40% - Énfasis4 3 2 6" xfId="5860" xr:uid="{00000000-0005-0000-0000-0000200E0000}"/>
    <cellStyle name="40% - Énfasis4 3 3" xfId="465" xr:uid="{00000000-0005-0000-0000-0000210E0000}"/>
    <cellStyle name="40% - Énfasis4 3 3 2" xfId="871" xr:uid="{00000000-0005-0000-0000-0000220E0000}"/>
    <cellStyle name="40% - Énfasis4 3 3 2 2" xfId="1683" xr:uid="{00000000-0005-0000-0000-0000230E0000}"/>
    <cellStyle name="40% - Énfasis4 3 3 2 2 2" xfId="3307" xr:uid="{00000000-0005-0000-0000-0000240E0000}"/>
    <cellStyle name="40% - Énfasis4 3 3 2 2 3" xfId="4931" xr:uid="{00000000-0005-0000-0000-0000250E0000}"/>
    <cellStyle name="40% - Énfasis4 3 3 2 2 4" xfId="5866" xr:uid="{00000000-0005-0000-0000-0000260E0000}"/>
    <cellStyle name="40% - Énfasis4 3 3 2 3" xfId="2495" xr:uid="{00000000-0005-0000-0000-0000270E0000}"/>
    <cellStyle name="40% - Énfasis4 3 3 2 4" xfId="4119" xr:uid="{00000000-0005-0000-0000-0000280E0000}"/>
    <cellStyle name="40% - Énfasis4 3 3 2 5" xfId="5865" xr:uid="{00000000-0005-0000-0000-0000290E0000}"/>
    <cellStyle name="40% - Énfasis4 3 3 3" xfId="1277" xr:uid="{00000000-0005-0000-0000-00002A0E0000}"/>
    <cellStyle name="40% - Énfasis4 3 3 3 2" xfId="2901" xr:uid="{00000000-0005-0000-0000-00002B0E0000}"/>
    <cellStyle name="40% - Énfasis4 3 3 3 3" xfId="4525" xr:uid="{00000000-0005-0000-0000-00002C0E0000}"/>
    <cellStyle name="40% - Énfasis4 3 3 3 4" xfId="5867" xr:uid="{00000000-0005-0000-0000-00002D0E0000}"/>
    <cellStyle name="40% - Énfasis4 3 3 4" xfId="2089" xr:uid="{00000000-0005-0000-0000-00002E0E0000}"/>
    <cellStyle name="40% - Énfasis4 3 3 5" xfId="3713" xr:uid="{00000000-0005-0000-0000-00002F0E0000}"/>
    <cellStyle name="40% - Énfasis4 3 3 6" xfId="5864" xr:uid="{00000000-0005-0000-0000-0000300E0000}"/>
    <cellStyle name="40% - Énfasis4 3 4" xfId="620" xr:uid="{00000000-0005-0000-0000-0000310E0000}"/>
    <cellStyle name="40% - Énfasis4 3 4 2" xfId="1432" xr:uid="{00000000-0005-0000-0000-0000320E0000}"/>
    <cellStyle name="40% - Énfasis4 3 4 2 2" xfId="3056" xr:uid="{00000000-0005-0000-0000-0000330E0000}"/>
    <cellStyle name="40% - Énfasis4 3 4 2 3" xfId="4680" xr:uid="{00000000-0005-0000-0000-0000340E0000}"/>
    <cellStyle name="40% - Énfasis4 3 4 2 4" xfId="5869" xr:uid="{00000000-0005-0000-0000-0000350E0000}"/>
    <cellStyle name="40% - Énfasis4 3 4 3" xfId="2244" xr:uid="{00000000-0005-0000-0000-0000360E0000}"/>
    <cellStyle name="40% - Énfasis4 3 4 4" xfId="3868" xr:uid="{00000000-0005-0000-0000-0000370E0000}"/>
    <cellStyle name="40% - Énfasis4 3 4 5" xfId="5868" xr:uid="{00000000-0005-0000-0000-0000380E0000}"/>
    <cellStyle name="40% - Énfasis4 3 5" xfId="1026" xr:uid="{00000000-0005-0000-0000-0000390E0000}"/>
    <cellStyle name="40% - Énfasis4 3 5 2" xfId="2650" xr:uid="{00000000-0005-0000-0000-00003A0E0000}"/>
    <cellStyle name="40% - Énfasis4 3 5 3" xfId="4274" xr:uid="{00000000-0005-0000-0000-00003B0E0000}"/>
    <cellStyle name="40% - Énfasis4 3 5 4" xfId="5870" xr:uid="{00000000-0005-0000-0000-00003C0E0000}"/>
    <cellStyle name="40% - Énfasis4 3 6" xfId="1838" xr:uid="{00000000-0005-0000-0000-00003D0E0000}"/>
    <cellStyle name="40% - Énfasis4 3 7" xfId="3462" xr:uid="{00000000-0005-0000-0000-00003E0E0000}"/>
    <cellStyle name="40% - Énfasis4 3 8" xfId="5859" xr:uid="{00000000-0005-0000-0000-00003F0E0000}"/>
    <cellStyle name="40% - Énfasis4 3 9" xfId="6682" xr:uid="{00000000-0005-0000-0000-0000400E0000}"/>
    <cellStyle name="40% - Énfasis4 4" xfId="212" xr:uid="{00000000-0005-0000-0000-0000410E0000}"/>
    <cellStyle name="40% - Énfasis4 4 2" xfId="341" xr:uid="{00000000-0005-0000-0000-0000420E0000}"/>
    <cellStyle name="40% - Énfasis4 4 2 2" xfId="747" xr:uid="{00000000-0005-0000-0000-0000430E0000}"/>
    <cellStyle name="40% - Énfasis4 4 2 2 2" xfId="1559" xr:uid="{00000000-0005-0000-0000-0000440E0000}"/>
    <cellStyle name="40% - Énfasis4 4 2 2 2 2" xfId="3183" xr:uid="{00000000-0005-0000-0000-0000450E0000}"/>
    <cellStyle name="40% - Énfasis4 4 2 2 2 3" xfId="4807" xr:uid="{00000000-0005-0000-0000-0000460E0000}"/>
    <cellStyle name="40% - Énfasis4 4 2 2 2 4" xfId="5874" xr:uid="{00000000-0005-0000-0000-0000470E0000}"/>
    <cellStyle name="40% - Énfasis4 4 2 2 3" xfId="2371" xr:uid="{00000000-0005-0000-0000-0000480E0000}"/>
    <cellStyle name="40% - Énfasis4 4 2 2 4" xfId="3995" xr:uid="{00000000-0005-0000-0000-0000490E0000}"/>
    <cellStyle name="40% - Énfasis4 4 2 2 5" xfId="5873" xr:uid="{00000000-0005-0000-0000-00004A0E0000}"/>
    <cellStyle name="40% - Énfasis4 4 2 3" xfId="1153" xr:uid="{00000000-0005-0000-0000-00004B0E0000}"/>
    <cellStyle name="40% - Énfasis4 4 2 3 2" xfId="2777" xr:uid="{00000000-0005-0000-0000-00004C0E0000}"/>
    <cellStyle name="40% - Énfasis4 4 2 3 3" xfId="4401" xr:uid="{00000000-0005-0000-0000-00004D0E0000}"/>
    <cellStyle name="40% - Énfasis4 4 2 3 4" xfId="5875" xr:uid="{00000000-0005-0000-0000-00004E0E0000}"/>
    <cellStyle name="40% - Énfasis4 4 2 4" xfId="1965" xr:uid="{00000000-0005-0000-0000-00004F0E0000}"/>
    <cellStyle name="40% - Énfasis4 4 2 5" xfId="3589" xr:uid="{00000000-0005-0000-0000-0000500E0000}"/>
    <cellStyle name="40% - Énfasis4 4 2 6" xfId="5872" xr:uid="{00000000-0005-0000-0000-0000510E0000}"/>
    <cellStyle name="40% - Énfasis4 4 3" xfId="466" xr:uid="{00000000-0005-0000-0000-0000520E0000}"/>
    <cellStyle name="40% - Énfasis4 4 3 2" xfId="872" xr:uid="{00000000-0005-0000-0000-0000530E0000}"/>
    <cellStyle name="40% - Énfasis4 4 3 2 2" xfId="1684" xr:uid="{00000000-0005-0000-0000-0000540E0000}"/>
    <cellStyle name="40% - Énfasis4 4 3 2 2 2" xfId="3308" xr:uid="{00000000-0005-0000-0000-0000550E0000}"/>
    <cellStyle name="40% - Énfasis4 4 3 2 2 3" xfId="4932" xr:uid="{00000000-0005-0000-0000-0000560E0000}"/>
    <cellStyle name="40% - Énfasis4 4 3 2 2 4" xfId="5878" xr:uid="{00000000-0005-0000-0000-0000570E0000}"/>
    <cellStyle name="40% - Énfasis4 4 3 2 3" xfId="2496" xr:uid="{00000000-0005-0000-0000-0000580E0000}"/>
    <cellStyle name="40% - Énfasis4 4 3 2 4" xfId="4120" xr:uid="{00000000-0005-0000-0000-0000590E0000}"/>
    <cellStyle name="40% - Énfasis4 4 3 2 5" xfId="5877" xr:uid="{00000000-0005-0000-0000-00005A0E0000}"/>
    <cellStyle name="40% - Énfasis4 4 3 3" xfId="1278" xr:uid="{00000000-0005-0000-0000-00005B0E0000}"/>
    <cellStyle name="40% - Énfasis4 4 3 3 2" xfId="2902" xr:uid="{00000000-0005-0000-0000-00005C0E0000}"/>
    <cellStyle name="40% - Énfasis4 4 3 3 3" xfId="4526" xr:uid="{00000000-0005-0000-0000-00005D0E0000}"/>
    <cellStyle name="40% - Énfasis4 4 3 3 4" xfId="5879" xr:uid="{00000000-0005-0000-0000-00005E0E0000}"/>
    <cellStyle name="40% - Énfasis4 4 3 4" xfId="2090" xr:uid="{00000000-0005-0000-0000-00005F0E0000}"/>
    <cellStyle name="40% - Énfasis4 4 3 5" xfId="3714" xr:uid="{00000000-0005-0000-0000-0000600E0000}"/>
    <cellStyle name="40% - Énfasis4 4 3 6" xfId="5876" xr:uid="{00000000-0005-0000-0000-0000610E0000}"/>
    <cellStyle name="40% - Énfasis4 4 4" xfId="621" xr:uid="{00000000-0005-0000-0000-0000620E0000}"/>
    <cellStyle name="40% - Énfasis4 4 4 2" xfId="1433" xr:uid="{00000000-0005-0000-0000-0000630E0000}"/>
    <cellStyle name="40% - Énfasis4 4 4 2 2" xfId="3057" xr:uid="{00000000-0005-0000-0000-0000640E0000}"/>
    <cellStyle name="40% - Énfasis4 4 4 2 3" xfId="4681" xr:uid="{00000000-0005-0000-0000-0000650E0000}"/>
    <cellStyle name="40% - Énfasis4 4 4 2 4" xfId="5881" xr:uid="{00000000-0005-0000-0000-0000660E0000}"/>
    <cellStyle name="40% - Énfasis4 4 4 3" xfId="2245" xr:uid="{00000000-0005-0000-0000-0000670E0000}"/>
    <cellStyle name="40% - Énfasis4 4 4 4" xfId="3869" xr:uid="{00000000-0005-0000-0000-0000680E0000}"/>
    <cellStyle name="40% - Énfasis4 4 4 5" xfId="5880" xr:uid="{00000000-0005-0000-0000-0000690E0000}"/>
    <cellStyle name="40% - Énfasis4 4 5" xfId="1027" xr:uid="{00000000-0005-0000-0000-00006A0E0000}"/>
    <cellStyle name="40% - Énfasis4 4 5 2" xfId="2651" xr:uid="{00000000-0005-0000-0000-00006B0E0000}"/>
    <cellStyle name="40% - Énfasis4 4 5 3" xfId="4275" xr:uid="{00000000-0005-0000-0000-00006C0E0000}"/>
    <cellStyle name="40% - Énfasis4 4 5 4" xfId="5882" xr:uid="{00000000-0005-0000-0000-00006D0E0000}"/>
    <cellStyle name="40% - Énfasis4 4 6" xfId="1839" xr:uid="{00000000-0005-0000-0000-00006E0E0000}"/>
    <cellStyle name="40% - Énfasis4 4 7" xfId="3463" xr:uid="{00000000-0005-0000-0000-00006F0E0000}"/>
    <cellStyle name="40% - Énfasis4 4 8" xfId="5871" xr:uid="{00000000-0005-0000-0000-0000700E0000}"/>
    <cellStyle name="40% - Énfasis4 4 9" xfId="6683" xr:uid="{00000000-0005-0000-0000-0000710E0000}"/>
    <cellStyle name="40% - Énfasis4 5" xfId="213" xr:uid="{00000000-0005-0000-0000-0000720E0000}"/>
    <cellStyle name="40% - Énfasis4 5 2" xfId="342" xr:uid="{00000000-0005-0000-0000-0000730E0000}"/>
    <cellStyle name="40% - Énfasis4 5 2 2" xfId="748" xr:uid="{00000000-0005-0000-0000-0000740E0000}"/>
    <cellStyle name="40% - Énfasis4 5 2 2 2" xfId="1560" xr:uid="{00000000-0005-0000-0000-0000750E0000}"/>
    <cellStyle name="40% - Énfasis4 5 2 2 2 2" xfId="3184" xr:uid="{00000000-0005-0000-0000-0000760E0000}"/>
    <cellStyle name="40% - Énfasis4 5 2 2 2 3" xfId="4808" xr:uid="{00000000-0005-0000-0000-0000770E0000}"/>
    <cellStyle name="40% - Énfasis4 5 2 2 2 4" xfId="5886" xr:uid="{00000000-0005-0000-0000-0000780E0000}"/>
    <cellStyle name="40% - Énfasis4 5 2 2 3" xfId="2372" xr:uid="{00000000-0005-0000-0000-0000790E0000}"/>
    <cellStyle name="40% - Énfasis4 5 2 2 4" xfId="3996" xr:uid="{00000000-0005-0000-0000-00007A0E0000}"/>
    <cellStyle name="40% - Énfasis4 5 2 2 5" xfId="5885" xr:uid="{00000000-0005-0000-0000-00007B0E0000}"/>
    <cellStyle name="40% - Énfasis4 5 2 3" xfId="1154" xr:uid="{00000000-0005-0000-0000-00007C0E0000}"/>
    <cellStyle name="40% - Énfasis4 5 2 3 2" xfId="2778" xr:uid="{00000000-0005-0000-0000-00007D0E0000}"/>
    <cellStyle name="40% - Énfasis4 5 2 3 3" xfId="4402" xr:uid="{00000000-0005-0000-0000-00007E0E0000}"/>
    <cellStyle name="40% - Énfasis4 5 2 3 4" xfId="5887" xr:uid="{00000000-0005-0000-0000-00007F0E0000}"/>
    <cellStyle name="40% - Énfasis4 5 2 4" xfId="1966" xr:uid="{00000000-0005-0000-0000-0000800E0000}"/>
    <cellStyle name="40% - Énfasis4 5 2 5" xfId="3590" xr:uid="{00000000-0005-0000-0000-0000810E0000}"/>
    <cellStyle name="40% - Énfasis4 5 2 6" xfId="5884" xr:uid="{00000000-0005-0000-0000-0000820E0000}"/>
    <cellStyle name="40% - Énfasis4 5 3" xfId="467" xr:uid="{00000000-0005-0000-0000-0000830E0000}"/>
    <cellStyle name="40% - Énfasis4 5 3 2" xfId="873" xr:uid="{00000000-0005-0000-0000-0000840E0000}"/>
    <cellStyle name="40% - Énfasis4 5 3 2 2" xfId="1685" xr:uid="{00000000-0005-0000-0000-0000850E0000}"/>
    <cellStyle name="40% - Énfasis4 5 3 2 2 2" xfId="3309" xr:uid="{00000000-0005-0000-0000-0000860E0000}"/>
    <cellStyle name="40% - Énfasis4 5 3 2 2 3" xfId="4933" xr:uid="{00000000-0005-0000-0000-0000870E0000}"/>
    <cellStyle name="40% - Énfasis4 5 3 2 2 4" xfId="5890" xr:uid="{00000000-0005-0000-0000-0000880E0000}"/>
    <cellStyle name="40% - Énfasis4 5 3 2 3" xfId="2497" xr:uid="{00000000-0005-0000-0000-0000890E0000}"/>
    <cellStyle name="40% - Énfasis4 5 3 2 4" xfId="4121" xr:uid="{00000000-0005-0000-0000-00008A0E0000}"/>
    <cellStyle name="40% - Énfasis4 5 3 2 5" xfId="5889" xr:uid="{00000000-0005-0000-0000-00008B0E0000}"/>
    <cellStyle name="40% - Énfasis4 5 3 3" xfId="1279" xr:uid="{00000000-0005-0000-0000-00008C0E0000}"/>
    <cellStyle name="40% - Énfasis4 5 3 3 2" xfId="2903" xr:uid="{00000000-0005-0000-0000-00008D0E0000}"/>
    <cellStyle name="40% - Énfasis4 5 3 3 3" xfId="4527" xr:uid="{00000000-0005-0000-0000-00008E0E0000}"/>
    <cellStyle name="40% - Énfasis4 5 3 3 4" xfId="5891" xr:uid="{00000000-0005-0000-0000-00008F0E0000}"/>
    <cellStyle name="40% - Énfasis4 5 3 4" xfId="2091" xr:uid="{00000000-0005-0000-0000-0000900E0000}"/>
    <cellStyle name="40% - Énfasis4 5 3 5" xfId="3715" xr:uid="{00000000-0005-0000-0000-0000910E0000}"/>
    <cellStyle name="40% - Énfasis4 5 3 6" xfId="5888" xr:uid="{00000000-0005-0000-0000-0000920E0000}"/>
    <cellStyle name="40% - Énfasis4 5 4" xfId="622" xr:uid="{00000000-0005-0000-0000-0000930E0000}"/>
    <cellStyle name="40% - Énfasis4 5 4 2" xfId="1434" xr:uid="{00000000-0005-0000-0000-0000940E0000}"/>
    <cellStyle name="40% - Énfasis4 5 4 2 2" xfId="3058" xr:uid="{00000000-0005-0000-0000-0000950E0000}"/>
    <cellStyle name="40% - Énfasis4 5 4 2 3" xfId="4682" xr:uid="{00000000-0005-0000-0000-0000960E0000}"/>
    <cellStyle name="40% - Énfasis4 5 4 2 4" xfId="5893" xr:uid="{00000000-0005-0000-0000-0000970E0000}"/>
    <cellStyle name="40% - Énfasis4 5 4 3" xfId="2246" xr:uid="{00000000-0005-0000-0000-0000980E0000}"/>
    <cellStyle name="40% - Énfasis4 5 4 4" xfId="3870" xr:uid="{00000000-0005-0000-0000-0000990E0000}"/>
    <cellStyle name="40% - Énfasis4 5 4 5" xfId="5892" xr:uid="{00000000-0005-0000-0000-00009A0E0000}"/>
    <cellStyle name="40% - Énfasis4 5 5" xfId="1028" xr:uid="{00000000-0005-0000-0000-00009B0E0000}"/>
    <cellStyle name="40% - Énfasis4 5 5 2" xfId="2652" xr:uid="{00000000-0005-0000-0000-00009C0E0000}"/>
    <cellStyle name="40% - Énfasis4 5 5 3" xfId="4276" xr:uid="{00000000-0005-0000-0000-00009D0E0000}"/>
    <cellStyle name="40% - Énfasis4 5 5 4" xfId="5894" xr:uid="{00000000-0005-0000-0000-00009E0E0000}"/>
    <cellStyle name="40% - Énfasis4 5 6" xfId="1840" xr:uid="{00000000-0005-0000-0000-00009F0E0000}"/>
    <cellStyle name="40% - Énfasis4 5 7" xfId="3464" xr:uid="{00000000-0005-0000-0000-0000A00E0000}"/>
    <cellStyle name="40% - Énfasis4 5 8" xfId="5883" xr:uid="{00000000-0005-0000-0000-0000A10E0000}"/>
    <cellStyle name="40% - Énfasis4 5 9" xfId="6684" xr:uid="{00000000-0005-0000-0000-0000A20E0000}"/>
    <cellStyle name="40% - Énfasis4 6" xfId="214" xr:uid="{00000000-0005-0000-0000-0000A30E0000}"/>
    <cellStyle name="40% - Énfasis4 6 2" xfId="343" xr:uid="{00000000-0005-0000-0000-0000A40E0000}"/>
    <cellStyle name="40% - Énfasis4 6 2 2" xfId="749" xr:uid="{00000000-0005-0000-0000-0000A50E0000}"/>
    <cellStyle name="40% - Énfasis4 6 2 2 2" xfId="1561" xr:uid="{00000000-0005-0000-0000-0000A60E0000}"/>
    <cellStyle name="40% - Énfasis4 6 2 2 2 2" xfId="3185" xr:uid="{00000000-0005-0000-0000-0000A70E0000}"/>
    <cellStyle name="40% - Énfasis4 6 2 2 2 3" xfId="4809" xr:uid="{00000000-0005-0000-0000-0000A80E0000}"/>
    <cellStyle name="40% - Énfasis4 6 2 2 2 4" xfId="5898" xr:uid="{00000000-0005-0000-0000-0000A90E0000}"/>
    <cellStyle name="40% - Énfasis4 6 2 2 3" xfId="2373" xr:uid="{00000000-0005-0000-0000-0000AA0E0000}"/>
    <cellStyle name="40% - Énfasis4 6 2 2 4" xfId="3997" xr:uid="{00000000-0005-0000-0000-0000AB0E0000}"/>
    <cellStyle name="40% - Énfasis4 6 2 2 5" xfId="5897" xr:uid="{00000000-0005-0000-0000-0000AC0E0000}"/>
    <cellStyle name="40% - Énfasis4 6 2 3" xfId="1155" xr:uid="{00000000-0005-0000-0000-0000AD0E0000}"/>
    <cellStyle name="40% - Énfasis4 6 2 3 2" xfId="2779" xr:uid="{00000000-0005-0000-0000-0000AE0E0000}"/>
    <cellStyle name="40% - Énfasis4 6 2 3 3" xfId="4403" xr:uid="{00000000-0005-0000-0000-0000AF0E0000}"/>
    <cellStyle name="40% - Énfasis4 6 2 3 4" xfId="5899" xr:uid="{00000000-0005-0000-0000-0000B00E0000}"/>
    <cellStyle name="40% - Énfasis4 6 2 4" xfId="1967" xr:uid="{00000000-0005-0000-0000-0000B10E0000}"/>
    <cellStyle name="40% - Énfasis4 6 2 5" xfId="3591" xr:uid="{00000000-0005-0000-0000-0000B20E0000}"/>
    <cellStyle name="40% - Énfasis4 6 2 6" xfId="5896" xr:uid="{00000000-0005-0000-0000-0000B30E0000}"/>
    <cellStyle name="40% - Énfasis4 6 3" xfId="468" xr:uid="{00000000-0005-0000-0000-0000B40E0000}"/>
    <cellStyle name="40% - Énfasis4 6 3 2" xfId="874" xr:uid="{00000000-0005-0000-0000-0000B50E0000}"/>
    <cellStyle name="40% - Énfasis4 6 3 2 2" xfId="1686" xr:uid="{00000000-0005-0000-0000-0000B60E0000}"/>
    <cellStyle name="40% - Énfasis4 6 3 2 2 2" xfId="3310" xr:uid="{00000000-0005-0000-0000-0000B70E0000}"/>
    <cellStyle name="40% - Énfasis4 6 3 2 2 3" xfId="4934" xr:uid="{00000000-0005-0000-0000-0000B80E0000}"/>
    <cellStyle name="40% - Énfasis4 6 3 2 2 4" xfId="5902" xr:uid="{00000000-0005-0000-0000-0000B90E0000}"/>
    <cellStyle name="40% - Énfasis4 6 3 2 3" xfId="2498" xr:uid="{00000000-0005-0000-0000-0000BA0E0000}"/>
    <cellStyle name="40% - Énfasis4 6 3 2 4" xfId="4122" xr:uid="{00000000-0005-0000-0000-0000BB0E0000}"/>
    <cellStyle name="40% - Énfasis4 6 3 2 5" xfId="5901" xr:uid="{00000000-0005-0000-0000-0000BC0E0000}"/>
    <cellStyle name="40% - Énfasis4 6 3 3" xfId="1280" xr:uid="{00000000-0005-0000-0000-0000BD0E0000}"/>
    <cellStyle name="40% - Énfasis4 6 3 3 2" xfId="2904" xr:uid="{00000000-0005-0000-0000-0000BE0E0000}"/>
    <cellStyle name="40% - Énfasis4 6 3 3 3" xfId="4528" xr:uid="{00000000-0005-0000-0000-0000BF0E0000}"/>
    <cellStyle name="40% - Énfasis4 6 3 3 4" xfId="5903" xr:uid="{00000000-0005-0000-0000-0000C00E0000}"/>
    <cellStyle name="40% - Énfasis4 6 3 4" xfId="2092" xr:uid="{00000000-0005-0000-0000-0000C10E0000}"/>
    <cellStyle name="40% - Énfasis4 6 3 5" xfId="3716" xr:uid="{00000000-0005-0000-0000-0000C20E0000}"/>
    <cellStyle name="40% - Énfasis4 6 3 6" xfId="5900" xr:uid="{00000000-0005-0000-0000-0000C30E0000}"/>
    <cellStyle name="40% - Énfasis4 6 4" xfId="623" xr:uid="{00000000-0005-0000-0000-0000C40E0000}"/>
    <cellStyle name="40% - Énfasis4 6 4 2" xfId="1435" xr:uid="{00000000-0005-0000-0000-0000C50E0000}"/>
    <cellStyle name="40% - Énfasis4 6 4 2 2" xfId="3059" xr:uid="{00000000-0005-0000-0000-0000C60E0000}"/>
    <cellStyle name="40% - Énfasis4 6 4 2 3" xfId="4683" xr:uid="{00000000-0005-0000-0000-0000C70E0000}"/>
    <cellStyle name="40% - Énfasis4 6 4 2 4" xfId="5905" xr:uid="{00000000-0005-0000-0000-0000C80E0000}"/>
    <cellStyle name="40% - Énfasis4 6 4 3" xfId="2247" xr:uid="{00000000-0005-0000-0000-0000C90E0000}"/>
    <cellStyle name="40% - Énfasis4 6 4 4" xfId="3871" xr:uid="{00000000-0005-0000-0000-0000CA0E0000}"/>
    <cellStyle name="40% - Énfasis4 6 4 5" xfId="5904" xr:uid="{00000000-0005-0000-0000-0000CB0E0000}"/>
    <cellStyle name="40% - Énfasis4 6 5" xfId="1029" xr:uid="{00000000-0005-0000-0000-0000CC0E0000}"/>
    <cellStyle name="40% - Énfasis4 6 5 2" xfId="2653" xr:uid="{00000000-0005-0000-0000-0000CD0E0000}"/>
    <cellStyle name="40% - Énfasis4 6 5 3" xfId="4277" xr:uid="{00000000-0005-0000-0000-0000CE0E0000}"/>
    <cellStyle name="40% - Énfasis4 6 5 4" xfId="5906" xr:uid="{00000000-0005-0000-0000-0000CF0E0000}"/>
    <cellStyle name="40% - Énfasis4 6 6" xfId="1841" xr:uid="{00000000-0005-0000-0000-0000D00E0000}"/>
    <cellStyle name="40% - Énfasis4 6 7" xfId="3465" xr:uid="{00000000-0005-0000-0000-0000D10E0000}"/>
    <cellStyle name="40% - Énfasis4 6 8" xfId="5895" xr:uid="{00000000-0005-0000-0000-0000D20E0000}"/>
    <cellStyle name="40% - Énfasis4 6 9" xfId="6685" xr:uid="{00000000-0005-0000-0000-0000D30E0000}"/>
    <cellStyle name="40% - Énfasis4 7" xfId="215" xr:uid="{00000000-0005-0000-0000-0000D40E0000}"/>
    <cellStyle name="40% - Énfasis4 7 2" xfId="344" xr:uid="{00000000-0005-0000-0000-0000D50E0000}"/>
    <cellStyle name="40% - Énfasis4 7 2 2" xfId="750" xr:uid="{00000000-0005-0000-0000-0000D60E0000}"/>
    <cellStyle name="40% - Énfasis4 7 2 2 2" xfId="1562" xr:uid="{00000000-0005-0000-0000-0000D70E0000}"/>
    <cellStyle name="40% - Énfasis4 7 2 2 2 2" xfId="3186" xr:uid="{00000000-0005-0000-0000-0000D80E0000}"/>
    <cellStyle name="40% - Énfasis4 7 2 2 2 3" xfId="4810" xr:uid="{00000000-0005-0000-0000-0000D90E0000}"/>
    <cellStyle name="40% - Énfasis4 7 2 2 2 4" xfId="5910" xr:uid="{00000000-0005-0000-0000-0000DA0E0000}"/>
    <cellStyle name="40% - Énfasis4 7 2 2 3" xfId="2374" xr:uid="{00000000-0005-0000-0000-0000DB0E0000}"/>
    <cellStyle name="40% - Énfasis4 7 2 2 4" xfId="3998" xr:uid="{00000000-0005-0000-0000-0000DC0E0000}"/>
    <cellStyle name="40% - Énfasis4 7 2 2 5" xfId="5909" xr:uid="{00000000-0005-0000-0000-0000DD0E0000}"/>
    <cellStyle name="40% - Énfasis4 7 2 3" xfId="1156" xr:uid="{00000000-0005-0000-0000-0000DE0E0000}"/>
    <cellStyle name="40% - Énfasis4 7 2 3 2" xfId="2780" xr:uid="{00000000-0005-0000-0000-0000DF0E0000}"/>
    <cellStyle name="40% - Énfasis4 7 2 3 3" xfId="4404" xr:uid="{00000000-0005-0000-0000-0000E00E0000}"/>
    <cellStyle name="40% - Énfasis4 7 2 3 4" xfId="5911" xr:uid="{00000000-0005-0000-0000-0000E10E0000}"/>
    <cellStyle name="40% - Énfasis4 7 2 4" xfId="1968" xr:uid="{00000000-0005-0000-0000-0000E20E0000}"/>
    <cellStyle name="40% - Énfasis4 7 2 5" xfId="3592" xr:uid="{00000000-0005-0000-0000-0000E30E0000}"/>
    <cellStyle name="40% - Énfasis4 7 2 6" xfId="5908" xr:uid="{00000000-0005-0000-0000-0000E40E0000}"/>
    <cellStyle name="40% - Énfasis4 7 3" xfId="469" xr:uid="{00000000-0005-0000-0000-0000E50E0000}"/>
    <cellStyle name="40% - Énfasis4 7 3 2" xfId="875" xr:uid="{00000000-0005-0000-0000-0000E60E0000}"/>
    <cellStyle name="40% - Énfasis4 7 3 2 2" xfId="1687" xr:uid="{00000000-0005-0000-0000-0000E70E0000}"/>
    <cellStyle name="40% - Énfasis4 7 3 2 2 2" xfId="3311" xr:uid="{00000000-0005-0000-0000-0000E80E0000}"/>
    <cellStyle name="40% - Énfasis4 7 3 2 2 3" xfId="4935" xr:uid="{00000000-0005-0000-0000-0000E90E0000}"/>
    <cellStyle name="40% - Énfasis4 7 3 2 2 4" xfId="5914" xr:uid="{00000000-0005-0000-0000-0000EA0E0000}"/>
    <cellStyle name="40% - Énfasis4 7 3 2 3" xfId="2499" xr:uid="{00000000-0005-0000-0000-0000EB0E0000}"/>
    <cellStyle name="40% - Énfasis4 7 3 2 4" xfId="4123" xr:uid="{00000000-0005-0000-0000-0000EC0E0000}"/>
    <cellStyle name="40% - Énfasis4 7 3 2 5" xfId="5913" xr:uid="{00000000-0005-0000-0000-0000ED0E0000}"/>
    <cellStyle name="40% - Énfasis4 7 3 3" xfId="1281" xr:uid="{00000000-0005-0000-0000-0000EE0E0000}"/>
    <cellStyle name="40% - Énfasis4 7 3 3 2" xfId="2905" xr:uid="{00000000-0005-0000-0000-0000EF0E0000}"/>
    <cellStyle name="40% - Énfasis4 7 3 3 3" xfId="4529" xr:uid="{00000000-0005-0000-0000-0000F00E0000}"/>
    <cellStyle name="40% - Énfasis4 7 3 3 4" xfId="5915" xr:uid="{00000000-0005-0000-0000-0000F10E0000}"/>
    <cellStyle name="40% - Énfasis4 7 3 4" xfId="2093" xr:uid="{00000000-0005-0000-0000-0000F20E0000}"/>
    <cellStyle name="40% - Énfasis4 7 3 5" xfId="3717" xr:uid="{00000000-0005-0000-0000-0000F30E0000}"/>
    <cellStyle name="40% - Énfasis4 7 3 6" xfId="5912" xr:uid="{00000000-0005-0000-0000-0000F40E0000}"/>
    <cellStyle name="40% - Énfasis4 7 4" xfId="624" xr:uid="{00000000-0005-0000-0000-0000F50E0000}"/>
    <cellStyle name="40% - Énfasis4 7 4 2" xfId="1436" xr:uid="{00000000-0005-0000-0000-0000F60E0000}"/>
    <cellStyle name="40% - Énfasis4 7 4 2 2" xfId="3060" xr:uid="{00000000-0005-0000-0000-0000F70E0000}"/>
    <cellStyle name="40% - Énfasis4 7 4 2 3" xfId="4684" xr:uid="{00000000-0005-0000-0000-0000F80E0000}"/>
    <cellStyle name="40% - Énfasis4 7 4 2 4" xfId="5917" xr:uid="{00000000-0005-0000-0000-0000F90E0000}"/>
    <cellStyle name="40% - Énfasis4 7 4 3" xfId="2248" xr:uid="{00000000-0005-0000-0000-0000FA0E0000}"/>
    <cellStyle name="40% - Énfasis4 7 4 4" xfId="3872" xr:uid="{00000000-0005-0000-0000-0000FB0E0000}"/>
    <cellStyle name="40% - Énfasis4 7 4 5" xfId="5916" xr:uid="{00000000-0005-0000-0000-0000FC0E0000}"/>
    <cellStyle name="40% - Énfasis4 7 5" xfId="1030" xr:uid="{00000000-0005-0000-0000-0000FD0E0000}"/>
    <cellStyle name="40% - Énfasis4 7 5 2" xfId="2654" xr:uid="{00000000-0005-0000-0000-0000FE0E0000}"/>
    <cellStyle name="40% - Énfasis4 7 5 3" xfId="4278" xr:uid="{00000000-0005-0000-0000-0000FF0E0000}"/>
    <cellStyle name="40% - Énfasis4 7 5 4" xfId="5918" xr:uid="{00000000-0005-0000-0000-0000000F0000}"/>
    <cellStyle name="40% - Énfasis4 7 6" xfId="1842" xr:uid="{00000000-0005-0000-0000-0000010F0000}"/>
    <cellStyle name="40% - Énfasis4 7 7" xfId="3466" xr:uid="{00000000-0005-0000-0000-0000020F0000}"/>
    <cellStyle name="40% - Énfasis4 7 8" xfId="5907" xr:uid="{00000000-0005-0000-0000-0000030F0000}"/>
    <cellStyle name="40% - Énfasis4 7 9" xfId="6686" xr:uid="{00000000-0005-0000-0000-0000040F0000}"/>
    <cellStyle name="40% - Énfasis4 8" xfId="216" xr:uid="{00000000-0005-0000-0000-0000050F0000}"/>
    <cellStyle name="40% - Énfasis4 8 2" xfId="345" xr:uid="{00000000-0005-0000-0000-0000060F0000}"/>
    <cellStyle name="40% - Énfasis4 8 2 2" xfId="751" xr:uid="{00000000-0005-0000-0000-0000070F0000}"/>
    <cellStyle name="40% - Énfasis4 8 2 2 2" xfId="1563" xr:uid="{00000000-0005-0000-0000-0000080F0000}"/>
    <cellStyle name="40% - Énfasis4 8 2 2 2 2" xfId="3187" xr:uid="{00000000-0005-0000-0000-0000090F0000}"/>
    <cellStyle name="40% - Énfasis4 8 2 2 2 3" xfId="4811" xr:uid="{00000000-0005-0000-0000-00000A0F0000}"/>
    <cellStyle name="40% - Énfasis4 8 2 2 2 4" xfId="5922" xr:uid="{00000000-0005-0000-0000-00000B0F0000}"/>
    <cellStyle name="40% - Énfasis4 8 2 2 3" xfId="2375" xr:uid="{00000000-0005-0000-0000-00000C0F0000}"/>
    <cellStyle name="40% - Énfasis4 8 2 2 4" xfId="3999" xr:uid="{00000000-0005-0000-0000-00000D0F0000}"/>
    <cellStyle name="40% - Énfasis4 8 2 2 5" xfId="5921" xr:uid="{00000000-0005-0000-0000-00000E0F0000}"/>
    <cellStyle name="40% - Énfasis4 8 2 3" xfId="1157" xr:uid="{00000000-0005-0000-0000-00000F0F0000}"/>
    <cellStyle name="40% - Énfasis4 8 2 3 2" xfId="2781" xr:uid="{00000000-0005-0000-0000-0000100F0000}"/>
    <cellStyle name="40% - Énfasis4 8 2 3 3" xfId="4405" xr:uid="{00000000-0005-0000-0000-0000110F0000}"/>
    <cellStyle name="40% - Énfasis4 8 2 3 4" xfId="5923" xr:uid="{00000000-0005-0000-0000-0000120F0000}"/>
    <cellStyle name="40% - Énfasis4 8 2 4" xfId="1969" xr:uid="{00000000-0005-0000-0000-0000130F0000}"/>
    <cellStyle name="40% - Énfasis4 8 2 5" xfId="3593" xr:uid="{00000000-0005-0000-0000-0000140F0000}"/>
    <cellStyle name="40% - Énfasis4 8 2 6" xfId="5920" xr:uid="{00000000-0005-0000-0000-0000150F0000}"/>
    <cellStyle name="40% - Énfasis4 8 3" xfId="470" xr:uid="{00000000-0005-0000-0000-0000160F0000}"/>
    <cellStyle name="40% - Énfasis4 8 3 2" xfId="876" xr:uid="{00000000-0005-0000-0000-0000170F0000}"/>
    <cellStyle name="40% - Énfasis4 8 3 2 2" xfId="1688" xr:uid="{00000000-0005-0000-0000-0000180F0000}"/>
    <cellStyle name="40% - Énfasis4 8 3 2 2 2" xfId="3312" xr:uid="{00000000-0005-0000-0000-0000190F0000}"/>
    <cellStyle name="40% - Énfasis4 8 3 2 2 3" xfId="4936" xr:uid="{00000000-0005-0000-0000-00001A0F0000}"/>
    <cellStyle name="40% - Énfasis4 8 3 2 2 4" xfId="5926" xr:uid="{00000000-0005-0000-0000-00001B0F0000}"/>
    <cellStyle name="40% - Énfasis4 8 3 2 3" xfId="2500" xr:uid="{00000000-0005-0000-0000-00001C0F0000}"/>
    <cellStyle name="40% - Énfasis4 8 3 2 4" xfId="4124" xr:uid="{00000000-0005-0000-0000-00001D0F0000}"/>
    <cellStyle name="40% - Énfasis4 8 3 2 5" xfId="5925" xr:uid="{00000000-0005-0000-0000-00001E0F0000}"/>
    <cellStyle name="40% - Énfasis4 8 3 3" xfId="1282" xr:uid="{00000000-0005-0000-0000-00001F0F0000}"/>
    <cellStyle name="40% - Énfasis4 8 3 3 2" xfId="2906" xr:uid="{00000000-0005-0000-0000-0000200F0000}"/>
    <cellStyle name="40% - Énfasis4 8 3 3 3" xfId="4530" xr:uid="{00000000-0005-0000-0000-0000210F0000}"/>
    <cellStyle name="40% - Énfasis4 8 3 3 4" xfId="5927" xr:uid="{00000000-0005-0000-0000-0000220F0000}"/>
    <cellStyle name="40% - Énfasis4 8 3 4" xfId="2094" xr:uid="{00000000-0005-0000-0000-0000230F0000}"/>
    <cellStyle name="40% - Énfasis4 8 3 5" xfId="3718" xr:uid="{00000000-0005-0000-0000-0000240F0000}"/>
    <cellStyle name="40% - Énfasis4 8 3 6" xfId="5924" xr:uid="{00000000-0005-0000-0000-0000250F0000}"/>
    <cellStyle name="40% - Énfasis4 8 4" xfId="625" xr:uid="{00000000-0005-0000-0000-0000260F0000}"/>
    <cellStyle name="40% - Énfasis4 8 4 2" xfId="1437" xr:uid="{00000000-0005-0000-0000-0000270F0000}"/>
    <cellStyle name="40% - Énfasis4 8 4 2 2" xfId="3061" xr:uid="{00000000-0005-0000-0000-0000280F0000}"/>
    <cellStyle name="40% - Énfasis4 8 4 2 3" xfId="4685" xr:uid="{00000000-0005-0000-0000-0000290F0000}"/>
    <cellStyle name="40% - Énfasis4 8 4 2 4" xfId="5929" xr:uid="{00000000-0005-0000-0000-00002A0F0000}"/>
    <cellStyle name="40% - Énfasis4 8 4 3" xfId="2249" xr:uid="{00000000-0005-0000-0000-00002B0F0000}"/>
    <cellStyle name="40% - Énfasis4 8 4 4" xfId="3873" xr:uid="{00000000-0005-0000-0000-00002C0F0000}"/>
    <cellStyle name="40% - Énfasis4 8 4 5" xfId="5928" xr:uid="{00000000-0005-0000-0000-00002D0F0000}"/>
    <cellStyle name="40% - Énfasis4 8 5" xfId="1031" xr:uid="{00000000-0005-0000-0000-00002E0F0000}"/>
    <cellStyle name="40% - Énfasis4 8 5 2" xfId="2655" xr:uid="{00000000-0005-0000-0000-00002F0F0000}"/>
    <cellStyle name="40% - Énfasis4 8 5 3" xfId="4279" xr:uid="{00000000-0005-0000-0000-0000300F0000}"/>
    <cellStyle name="40% - Énfasis4 8 5 4" xfId="5930" xr:uid="{00000000-0005-0000-0000-0000310F0000}"/>
    <cellStyle name="40% - Énfasis4 8 6" xfId="1843" xr:uid="{00000000-0005-0000-0000-0000320F0000}"/>
    <cellStyle name="40% - Énfasis4 8 7" xfId="3467" xr:uid="{00000000-0005-0000-0000-0000330F0000}"/>
    <cellStyle name="40% - Énfasis4 8 8" xfId="5919" xr:uid="{00000000-0005-0000-0000-0000340F0000}"/>
    <cellStyle name="40% - Énfasis4 8 9" xfId="6687" xr:uid="{00000000-0005-0000-0000-0000350F0000}"/>
    <cellStyle name="40% - Énfasis4 9" xfId="270" xr:uid="{00000000-0005-0000-0000-0000360F0000}"/>
    <cellStyle name="40% - Énfasis4 9 2" xfId="677" xr:uid="{00000000-0005-0000-0000-0000370F0000}"/>
    <cellStyle name="40% - Énfasis4 9 2 2" xfId="1489" xr:uid="{00000000-0005-0000-0000-0000380F0000}"/>
    <cellStyle name="40% - Énfasis4 9 2 2 2" xfId="3113" xr:uid="{00000000-0005-0000-0000-0000390F0000}"/>
    <cellStyle name="40% - Énfasis4 9 2 2 3" xfId="4737" xr:uid="{00000000-0005-0000-0000-00003A0F0000}"/>
    <cellStyle name="40% - Énfasis4 9 2 2 4" xfId="5933" xr:uid="{00000000-0005-0000-0000-00003B0F0000}"/>
    <cellStyle name="40% - Énfasis4 9 2 3" xfId="2301" xr:uid="{00000000-0005-0000-0000-00003C0F0000}"/>
    <cellStyle name="40% - Énfasis4 9 2 4" xfId="3925" xr:uid="{00000000-0005-0000-0000-00003D0F0000}"/>
    <cellStyle name="40% - Énfasis4 9 2 5" xfId="5932" xr:uid="{00000000-0005-0000-0000-00003E0F0000}"/>
    <cellStyle name="40% - Énfasis4 9 3" xfId="1083" xr:uid="{00000000-0005-0000-0000-00003F0F0000}"/>
    <cellStyle name="40% - Énfasis4 9 3 2" xfId="2707" xr:uid="{00000000-0005-0000-0000-0000400F0000}"/>
    <cellStyle name="40% - Énfasis4 9 3 3" xfId="4331" xr:uid="{00000000-0005-0000-0000-0000410F0000}"/>
    <cellStyle name="40% - Énfasis4 9 3 4" xfId="5934" xr:uid="{00000000-0005-0000-0000-0000420F0000}"/>
    <cellStyle name="40% - Énfasis4 9 4" xfId="1895" xr:uid="{00000000-0005-0000-0000-0000430F0000}"/>
    <cellStyle name="40% - Énfasis4 9 5" xfId="3519" xr:uid="{00000000-0005-0000-0000-0000440F0000}"/>
    <cellStyle name="40% - Énfasis4 9 6" xfId="5931" xr:uid="{00000000-0005-0000-0000-0000450F0000}"/>
    <cellStyle name="40% - Énfasis5" xfId="113" builtinId="47" customBuiltin="1"/>
    <cellStyle name="40% - Énfasis5 10" xfId="398" xr:uid="{00000000-0005-0000-0000-0000470F0000}"/>
    <cellStyle name="40% - Énfasis5 10 2" xfId="804" xr:uid="{00000000-0005-0000-0000-0000480F0000}"/>
    <cellStyle name="40% - Énfasis5 10 2 2" xfId="1616" xr:uid="{00000000-0005-0000-0000-0000490F0000}"/>
    <cellStyle name="40% - Énfasis5 10 2 2 2" xfId="3240" xr:uid="{00000000-0005-0000-0000-00004A0F0000}"/>
    <cellStyle name="40% - Énfasis5 10 2 2 3" xfId="4864" xr:uid="{00000000-0005-0000-0000-00004B0F0000}"/>
    <cellStyle name="40% - Énfasis5 10 2 2 4" xfId="5937" xr:uid="{00000000-0005-0000-0000-00004C0F0000}"/>
    <cellStyle name="40% - Énfasis5 10 2 3" xfId="2428" xr:uid="{00000000-0005-0000-0000-00004D0F0000}"/>
    <cellStyle name="40% - Énfasis5 10 2 4" xfId="4052" xr:uid="{00000000-0005-0000-0000-00004E0F0000}"/>
    <cellStyle name="40% - Énfasis5 10 2 5" xfId="5936" xr:uid="{00000000-0005-0000-0000-00004F0F0000}"/>
    <cellStyle name="40% - Énfasis5 10 3" xfId="1210" xr:uid="{00000000-0005-0000-0000-0000500F0000}"/>
    <cellStyle name="40% - Énfasis5 10 3 2" xfId="2834" xr:uid="{00000000-0005-0000-0000-0000510F0000}"/>
    <cellStyle name="40% - Énfasis5 10 3 3" xfId="4458" xr:uid="{00000000-0005-0000-0000-0000520F0000}"/>
    <cellStyle name="40% - Énfasis5 10 3 4" xfId="5938" xr:uid="{00000000-0005-0000-0000-0000530F0000}"/>
    <cellStyle name="40% - Énfasis5 10 4" xfId="2022" xr:uid="{00000000-0005-0000-0000-0000540F0000}"/>
    <cellStyle name="40% - Énfasis5 10 5" xfId="3646" xr:uid="{00000000-0005-0000-0000-0000550F0000}"/>
    <cellStyle name="40% - Énfasis5 10 6" xfId="5935" xr:uid="{00000000-0005-0000-0000-0000560F0000}"/>
    <cellStyle name="40% - Énfasis5 11" xfId="537" xr:uid="{00000000-0005-0000-0000-0000570F0000}"/>
    <cellStyle name="40% - Énfasis5 11 2" xfId="1349" xr:uid="{00000000-0005-0000-0000-0000580F0000}"/>
    <cellStyle name="40% - Énfasis5 11 2 2" xfId="2973" xr:uid="{00000000-0005-0000-0000-0000590F0000}"/>
    <cellStyle name="40% - Énfasis5 11 2 3" xfId="4597" xr:uid="{00000000-0005-0000-0000-00005A0F0000}"/>
    <cellStyle name="40% - Énfasis5 11 2 4" xfId="5940" xr:uid="{00000000-0005-0000-0000-00005B0F0000}"/>
    <cellStyle name="40% - Énfasis5 11 3" xfId="2161" xr:uid="{00000000-0005-0000-0000-00005C0F0000}"/>
    <cellStyle name="40% - Énfasis5 11 4" xfId="3785" xr:uid="{00000000-0005-0000-0000-00005D0F0000}"/>
    <cellStyle name="40% - Énfasis5 11 5" xfId="5939" xr:uid="{00000000-0005-0000-0000-00005E0F0000}"/>
    <cellStyle name="40% - Énfasis5 12" xfId="943" xr:uid="{00000000-0005-0000-0000-00005F0F0000}"/>
    <cellStyle name="40% - Énfasis5 12 2" xfId="2567" xr:uid="{00000000-0005-0000-0000-0000600F0000}"/>
    <cellStyle name="40% - Énfasis5 12 3" xfId="4191" xr:uid="{00000000-0005-0000-0000-0000610F0000}"/>
    <cellStyle name="40% - Énfasis5 12 4" xfId="5941" xr:uid="{00000000-0005-0000-0000-0000620F0000}"/>
    <cellStyle name="40% - Énfasis5 13" xfId="1755" xr:uid="{00000000-0005-0000-0000-0000630F0000}"/>
    <cellStyle name="40% - Énfasis5 14" xfId="3379" xr:uid="{00000000-0005-0000-0000-0000640F0000}"/>
    <cellStyle name="40% - Énfasis5 15" xfId="6615" xr:uid="{00000000-0005-0000-0000-0000650F0000}"/>
    <cellStyle name="40% - Énfasis5 2" xfId="217" xr:uid="{00000000-0005-0000-0000-0000660F0000}"/>
    <cellStyle name="40% - Énfasis5 2 2" xfId="346" xr:uid="{00000000-0005-0000-0000-0000670F0000}"/>
    <cellStyle name="40% - Énfasis5 2 2 2" xfId="752" xr:uid="{00000000-0005-0000-0000-0000680F0000}"/>
    <cellStyle name="40% - Énfasis5 2 2 2 2" xfId="1564" xr:uid="{00000000-0005-0000-0000-0000690F0000}"/>
    <cellStyle name="40% - Énfasis5 2 2 2 2 2" xfId="3188" xr:uid="{00000000-0005-0000-0000-00006A0F0000}"/>
    <cellStyle name="40% - Énfasis5 2 2 2 2 3" xfId="4812" xr:uid="{00000000-0005-0000-0000-00006B0F0000}"/>
    <cellStyle name="40% - Énfasis5 2 2 2 2 4" xfId="5945" xr:uid="{00000000-0005-0000-0000-00006C0F0000}"/>
    <cellStyle name="40% - Énfasis5 2 2 2 3" xfId="2376" xr:uid="{00000000-0005-0000-0000-00006D0F0000}"/>
    <cellStyle name="40% - Énfasis5 2 2 2 4" xfId="4000" xr:uid="{00000000-0005-0000-0000-00006E0F0000}"/>
    <cellStyle name="40% - Énfasis5 2 2 2 5" xfId="5944" xr:uid="{00000000-0005-0000-0000-00006F0F0000}"/>
    <cellStyle name="40% - Énfasis5 2 2 3" xfId="1158" xr:uid="{00000000-0005-0000-0000-0000700F0000}"/>
    <cellStyle name="40% - Énfasis5 2 2 3 2" xfId="2782" xr:uid="{00000000-0005-0000-0000-0000710F0000}"/>
    <cellStyle name="40% - Énfasis5 2 2 3 3" xfId="4406" xr:uid="{00000000-0005-0000-0000-0000720F0000}"/>
    <cellStyle name="40% - Énfasis5 2 2 3 4" xfId="5946" xr:uid="{00000000-0005-0000-0000-0000730F0000}"/>
    <cellStyle name="40% - Énfasis5 2 2 4" xfId="1970" xr:uid="{00000000-0005-0000-0000-0000740F0000}"/>
    <cellStyle name="40% - Énfasis5 2 2 5" xfId="3594" xr:uid="{00000000-0005-0000-0000-0000750F0000}"/>
    <cellStyle name="40% - Énfasis5 2 2 6" xfId="5943" xr:uid="{00000000-0005-0000-0000-0000760F0000}"/>
    <cellStyle name="40% - Énfasis5 2 3" xfId="471" xr:uid="{00000000-0005-0000-0000-0000770F0000}"/>
    <cellStyle name="40% - Énfasis5 2 3 2" xfId="877" xr:uid="{00000000-0005-0000-0000-0000780F0000}"/>
    <cellStyle name="40% - Énfasis5 2 3 2 2" xfId="1689" xr:uid="{00000000-0005-0000-0000-0000790F0000}"/>
    <cellStyle name="40% - Énfasis5 2 3 2 2 2" xfId="3313" xr:uid="{00000000-0005-0000-0000-00007A0F0000}"/>
    <cellStyle name="40% - Énfasis5 2 3 2 2 3" xfId="4937" xr:uid="{00000000-0005-0000-0000-00007B0F0000}"/>
    <cellStyle name="40% - Énfasis5 2 3 2 2 4" xfId="5949" xr:uid="{00000000-0005-0000-0000-00007C0F0000}"/>
    <cellStyle name="40% - Énfasis5 2 3 2 3" xfId="2501" xr:uid="{00000000-0005-0000-0000-00007D0F0000}"/>
    <cellStyle name="40% - Énfasis5 2 3 2 4" xfId="4125" xr:uid="{00000000-0005-0000-0000-00007E0F0000}"/>
    <cellStyle name="40% - Énfasis5 2 3 2 5" xfId="5948" xr:uid="{00000000-0005-0000-0000-00007F0F0000}"/>
    <cellStyle name="40% - Énfasis5 2 3 3" xfId="1283" xr:uid="{00000000-0005-0000-0000-0000800F0000}"/>
    <cellStyle name="40% - Énfasis5 2 3 3 2" xfId="2907" xr:uid="{00000000-0005-0000-0000-0000810F0000}"/>
    <cellStyle name="40% - Énfasis5 2 3 3 3" xfId="4531" xr:uid="{00000000-0005-0000-0000-0000820F0000}"/>
    <cellStyle name="40% - Énfasis5 2 3 3 4" xfId="5950" xr:uid="{00000000-0005-0000-0000-0000830F0000}"/>
    <cellStyle name="40% - Énfasis5 2 3 4" xfId="2095" xr:uid="{00000000-0005-0000-0000-0000840F0000}"/>
    <cellStyle name="40% - Énfasis5 2 3 5" xfId="3719" xr:uid="{00000000-0005-0000-0000-0000850F0000}"/>
    <cellStyle name="40% - Énfasis5 2 3 6" xfId="5947" xr:uid="{00000000-0005-0000-0000-0000860F0000}"/>
    <cellStyle name="40% - Énfasis5 2 4" xfId="626" xr:uid="{00000000-0005-0000-0000-0000870F0000}"/>
    <cellStyle name="40% - Énfasis5 2 4 2" xfId="1438" xr:uid="{00000000-0005-0000-0000-0000880F0000}"/>
    <cellStyle name="40% - Énfasis5 2 4 2 2" xfId="3062" xr:uid="{00000000-0005-0000-0000-0000890F0000}"/>
    <cellStyle name="40% - Énfasis5 2 4 2 3" xfId="4686" xr:uid="{00000000-0005-0000-0000-00008A0F0000}"/>
    <cellStyle name="40% - Énfasis5 2 4 2 4" xfId="5952" xr:uid="{00000000-0005-0000-0000-00008B0F0000}"/>
    <cellStyle name="40% - Énfasis5 2 4 3" xfId="2250" xr:uid="{00000000-0005-0000-0000-00008C0F0000}"/>
    <cellStyle name="40% - Énfasis5 2 4 4" xfId="3874" xr:uid="{00000000-0005-0000-0000-00008D0F0000}"/>
    <cellStyle name="40% - Énfasis5 2 4 5" xfId="5951" xr:uid="{00000000-0005-0000-0000-00008E0F0000}"/>
    <cellStyle name="40% - Énfasis5 2 5" xfId="1032" xr:uid="{00000000-0005-0000-0000-00008F0F0000}"/>
    <cellStyle name="40% - Énfasis5 2 5 2" xfId="2656" xr:uid="{00000000-0005-0000-0000-0000900F0000}"/>
    <cellStyle name="40% - Énfasis5 2 5 3" xfId="4280" xr:uid="{00000000-0005-0000-0000-0000910F0000}"/>
    <cellStyle name="40% - Énfasis5 2 5 4" xfId="5953" xr:uid="{00000000-0005-0000-0000-0000920F0000}"/>
    <cellStyle name="40% - Énfasis5 2 6" xfId="1844" xr:uid="{00000000-0005-0000-0000-0000930F0000}"/>
    <cellStyle name="40% - Énfasis5 2 7" xfId="3468" xr:uid="{00000000-0005-0000-0000-0000940F0000}"/>
    <cellStyle name="40% - Énfasis5 2 8" xfId="5942" xr:uid="{00000000-0005-0000-0000-0000950F0000}"/>
    <cellStyle name="40% - Énfasis5 2 9" xfId="6688" xr:uid="{00000000-0005-0000-0000-0000960F0000}"/>
    <cellStyle name="40% - Énfasis5 3" xfId="218" xr:uid="{00000000-0005-0000-0000-0000970F0000}"/>
    <cellStyle name="40% - Énfasis5 3 2" xfId="347" xr:uid="{00000000-0005-0000-0000-0000980F0000}"/>
    <cellStyle name="40% - Énfasis5 3 2 2" xfId="753" xr:uid="{00000000-0005-0000-0000-0000990F0000}"/>
    <cellStyle name="40% - Énfasis5 3 2 2 2" xfId="1565" xr:uid="{00000000-0005-0000-0000-00009A0F0000}"/>
    <cellStyle name="40% - Énfasis5 3 2 2 2 2" xfId="3189" xr:uid="{00000000-0005-0000-0000-00009B0F0000}"/>
    <cellStyle name="40% - Énfasis5 3 2 2 2 3" xfId="4813" xr:uid="{00000000-0005-0000-0000-00009C0F0000}"/>
    <cellStyle name="40% - Énfasis5 3 2 2 2 4" xfId="5957" xr:uid="{00000000-0005-0000-0000-00009D0F0000}"/>
    <cellStyle name="40% - Énfasis5 3 2 2 3" xfId="2377" xr:uid="{00000000-0005-0000-0000-00009E0F0000}"/>
    <cellStyle name="40% - Énfasis5 3 2 2 4" xfId="4001" xr:uid="{00000000-0005-0000-0000-00009F0F0000}"/>
    <cellStyle name="40% - Énfasis5 3 2 2 5" xfId="5956" xr:uid="{00000000-0005-0000-0000-0000A00F0000}"/>
    <cellStyle name="40% - Énfasis5 3 2 3" xfId="1159" xr:uid="{00000000-0005-0000-0000-0000A10F0000}"/>
    <cellStyle name="40% - Énfasis5 3 2 3 2" xfId="2783" xr:uid="{00000000-0005-0000-0000-0000A20F0000}"/>
    <cellStyle name="40% - Énfasis5 3 2 3 3" xfId="4407" xr:uid="{00000000-0005-0000-0000-0000A30F0000}"/>
    <cellStyle name="40% - Énfasis5 3 2 3 4" xfId="5958" xr:uid="{00000000-0005-0000-0000-0000A40F0000}"/>
    <cellStyle name="40% - Énfasis5 3 2 4" xfId="1971" xr:uid="{00000000-0005-0000-0000-0000A50F0000}"/>
    <cellStyle name="40% - Énfasis5 3 2 5" xfId="3595" xr:uid="{00000000-0005-0000-0000-0000A60F0000}"/>
    <cellStyle name="40% - Énfasis5 3 2 6" xfId="5955" xr:uid="{00000000-0005-0000-0000-0000A70F0000}"/>
    <cellStyle name="40% - Énfasis5 3 3" xfId="472" xr:uid="{00000000-0005-0000-0000-0000A80F0000}"/>
    <cellStyle name="40% - Énfasis5 3 3 2" xfId="878" xr:uid="{00000000-0005-0000-0000-0000A90F0000}"/>
    <cellStyle name="40% - Énfasis5 3 3 2 2" xfId="1690" xr:uid="{00000000-0005-0000-0000-0000AA0F0000}"/>
    <cellStyle name="40% - Énfasis5 3 3 2 2 2" xfId="3314" xr:uid="{00000000-0005-0000-0000-0000AB0F0000}"/>
    <cellStyle name="40% - Énfasis5 3 3 2 2 3" xfId="4938" xr:uid="{00000000-0005-0000-0000-0000AC0F0000}"/>
    <cellStyle name="40% - Énfasis5 3 3 2 2 4" xfId="5961" xr:uid="{00000000-0005-0000-0000-0000AD0F0000}"/>
    <cellStyle name="40% - Énfasis5 3 3 2 3" xfId="2502" xr:uid="{00000000-0005-0000-0000-0000AE0F0000}"/>
    <cellStyle name="40% - Énfasis5 3 3 2 4" xfId="4126" xr:uid="{00000000-0005-0000-0000-0000AF0F0000}"/>
    <cellStyle name="40% - Énfasis5 3 3 2 5" xfId="5960" xr:uid="{00000000-0005-0000-0000-0000B00F0000}"/>
    <cellStyle name="40% - Énfasis5 3 3 3" xfId="1284" xr:uid="{00000000-0005-0000-0000-0000B10F0000}"/>
    <cellStyle name="40% - Énfasis5 3 3 3 2" xfId="2908" xr:uid="{00000000-0005-0000-0000-0000B20F0000}"/>
    <cellStyle name="40% - Énfasis5 3 3 3 3" xfId="4532" xr:uid="{00000000-0005-0000-0000-0000B30F0000}"/>
    <cellStyle name="40% - Énfasis5 3 3 3 4" xfId="5962" xr:uid="{00000000-0005-0000-0000-0000B40F0000}"/>
    <cellStyle name="40% - Énfasis5 3 3 4" xfId="2096" xr:uid="{00000000-0005-0000-0000-0000B50F0000}"/>
    <cellStyle name="40% - Énfasis5 3 3 5" xfId="3720" xr:uid="{00000000-0005-0000-0000-0000B60F0000}"/>
    <cellStyle name="40% - Énfasis5 3 3 6" xfId="5959" xr:uid="{00000000-0005-0000-0000-0000B70F0000}"/>
    <cellStyle name="40% - Énfasis5 3 4" xfId="627" xr:uid="{00000000-0005-0000-0000-0000B80F0000}"/>
    <cellStyle name="40% - Énfasis5 3 4 2" xfId="1439" xr:uid="{00000000-0005-0000-0000-0000B90F0000}"/>
    <cellStyle name="40% - Énfasis5 3 4 2 2" xfId="3063" xr:uid="{00000000-0005-0000-0000-0000BA0F0000}"/>
    <cellStyle name="40% - Énfasis5 3 4 2 3" xfId="4687" xr:uid="{00000000-0005-0000-0000-0000BB0F0000}"/>
    <cellStyle name="40% - Énfasis5 3 4 2 4" xfId="5964" xr:uid="{00000000-0005-0000-0000-0000BC0F0000}"/>
    <cellStyle name="40% - Énfasis5 3 4 3" xfId="2251" xr:uid="{00000000-0005-0000-0000-0000BD0F0000}"/>
    <cellStyle name="40% - Énfasis5 3 4 4" xfId="3875" xr:uid="{00000000-0005-0000-0000-0000BE0F0000}"/>
    <cellStyle name="40% - Énfasis5 3 4 5" xfId="5963" xr:uid="{00000000-0005-0000-0000-0000BF0F0000}"/>
    <cellStyle name="40% - Énfasis5 3 5" xfId="1033" xr:uid="{00000000-0005-0000-0000-0000C00F0000}"/>
    <cellStyle name="40% - Énfasis5 3 5 2" xfId="2657" xr:uid="{00000000-0005-0000-0000-0000C10F0000}"/>
    <cellStyle name="40% - Énfasis5 3 5 3" xfId="4281" xr:uid="{00000000-0005-0000-0000-0000C20F0000}"/>
    <cellStyle name="40% - Énfasis5 3 5 4" xfId="5965" xr:uid="{00000000-0005-0000-0000-0000C30F0000}"/>
    <cellStyle name="40% - Énfasis5 3 6" xfId="1845" xr:uid="{00000000-0005-0000-0000-0000C40F0000}"/>
    <cellStyle name="40% - Énfasis5 3 7" xfId="3469" xr:uid="{00000000-0005-0000-0000-0000C50F0000}"/>
    <cellStyle name="40% - Énfasis5 3 8" xfId="5954" xr:uid="{00000000-0005-0000-0000-0000C60F0000}"/>
    <cellStyle name="40% - Énfasis5 3 9" xfId="6689" xr:uid="{00000000-0005-0000-0000-0000C70F0000}"/>
    <cellStyle name="40% - Énfasis5 4" xfId="219" xr:uid="{00000000-0005-0000-0000-0000C80F0000}"/>
    <cellStyle name="40% - Énfasis5 4 2" xfId="348" xr:uid="{00000000-0005-0000-0000-0000C90F0000}"/>
    <cellStyle name="40% - Énfasis5 4 2 2" xfId="754" xr:uid="{00000000-0005-0000-0000-0000CA0F0000}"/>
    <cellStyle name="40% - Énfasis5 4 2 2 2" xfId="1566" xr:uid="{00000000-0005-0000-0000-0000CB0F0000}"/>
    <cellStyle name="40% - Énfasis5 4 2 2 2 2" xfId="3190" xr:uid="{00000000-0005-0000-0000-0000CC0F0000}"/>
    <cellStyle name="40% - Énfasis5 4 2 2 2 3" xfId="4814" xr:uid="{00000000-0005-0000-0000-0000CD0F0000}"/>
    <cellStyle name="40% - Énfasis5 4 2 2 2 4" xfId="5969" xr:uid="{00000000-0005-0000-0000-0000CE0F0000}"/>
    <cellStyle name="40% - Énfasis5 4 2 2 3" xfId="2378" xr:uid="{00000000-0005-0000-0000-0000CF0F0000}"/>
    <cellStyle name="40% - Énfasis5 4 2 2 4" xfId="4002" xr:uid="{00000000-0005-0000-0000-0000D00F0000}"/>
    <cellStyle name="40% - Énfasis5 4 2 2 5" xfId="5968" xr:uid="{00000000-0005-0000-0000-0000D10F0000}"/>
    <cellStyle name="40% - Énfasis5 4 2 3" xfId="1160" xr:uid="{00000000-0005-0000-0000-0000D20F0000}"/>
    <cellStyle name="40% - Énfasis5 4 2 3 2" xfId="2784" xr:uid="{00000000-0005-0000-0000-0000D30F0000}"/>
    <cellStyle name="40% - Énfasis5 4 2 3 3" xfId="4408" xr:uid="{00000000-0005-0000-0000-0000D40F0000}"/>
    <cellStyle name="40% - Énfasis5 4 2 3 4" xfId="5970" xr:uid="{00000000-0005-0000-0000-0000D50F0000}"/>
    <cellStyle name="40% - Énfasis5 4 2 4" xfId="1972" xr:uid="{00000000-0005-0000-0000-0000D60F0000}"/>
    <cellStyle name="40% - Énfasis5 4 2 5" xfId="3596" xr:uid="{00000000-0005-0000-0000-0000D70F0000}"/>
    <cellStyle name="40% - Énfasis5 4 2 6" xfId="5967" xr:uid="{00000000-0005-0000-0000-0000D80F0000}"/>
    <cellStyle name="40% - Énfasis5 4 3" xfId="473" xr:uid="{00000000-0005-0000-0000-0000D90F0000}"/>
    <cellStyle name="40% - Énfasis5 4 3 2" xfId="879" xr:uid="{00000000-0005-0000-0000-0000DA0F0000}"/>
    <cellStyle name="40% - Énfasis5 4 3 2 2" xfId="1691" xr:uid="{00000000-0005-0000-0000-0000DB0F0000}"/>
    <cellStyle name="40% - Énfasis5 4 3 2 2 2" xfId="3315" xr:uid="{00000000-0005-0000-0000-0000DC0F0000}"/>
    <cellStyle name="40% - Énfasis5 4 3 2 2 3" xfId="4939" xr:uid="{00000000-0005-0000-0000-0000DD0F0000}"/>
    <cellStyle name="40% - Énfasis5 4 3 2 2 4" xfId="5973" xr:uid="{00000000-0005-0000-0000-0000DE0F0000}"/>
    <cellStyle name="40% - Énfasis5 4 3 2 3" xfId="2503" xr:uid="{00000000-0005-0000-0000-0000DF0F0000}"/>
    <cellStyle name="40% - Énfasis5 4 3 2 4" xfId="4127" xr:uid="{00000000-0005-0000-0000-0000E00F0000}"/>
    <cellStyle name="40% - Énfasis5 4 3 2 5" xfId="5972" xr:uid="{00000000-0005-0000-0000-0000E10F0000}"/>
    <cellStyle name="40% - Énfasis5 4 3 3" xfId="1285" xr:uid="{00000000-0005-0000-0000-0000E20F0000}"/>
    <cellStyle name="40% - Énfasis5 4 3 3 2" xfId="2909" xr:uid="{00000000-0005-0000-0000-0000E30F0000}"/>
    <cellStyle name="40% - Énfasis5 4 3 3 3" xfId="4533" xr:uid="{00000000-0005-0000-0000-0000E40F0000}"/>
    <cellStyle name="40% - Énfasis5 4 3 3 4" xfId="5974" xr:uid="{00000000-0005-0000-0000-0000E50F0000}"/>
    <cellStyle name="40% - Énfasis5 4 3 4" xfId="2097" xr:uid="{00000000-0005-0000-0000-0000E60F0000}"/>
    <cellStyle name="40% - Énfasis5 4 3 5" xfId="3721" xr:uid="{00000000-0005-0000-0000-0000E70F0000}"/>
    <cellStyle name="40% - Énfasis5 4 3 6" xfId="5971" xr:uid="{00000000-0005-0000-0000-0000E80F0000}"/>
    <cellStyle name="40% - Énfasis5 4 4" xfId="628" xr:uid="{00000000-0005-0000-0000-0000E90F0000}"/>
    <cellStyle name="40% - Énfasis5 4 4 2" xfId="1440" xr:uid="{00000000-0005-0000-0000-0000EA0F0000}"/>
    <cellStyle name="40% - Énfasis5 4 4 2 2" xfId="3064" xr:uid="{00000000-0005-0000-0000-0000EB0F0000}"/>
    <cellStyle name="40% - Énfasis5 4 4 2 3" xfId="4688" xr:uid="{00000000-0005-0000-0000-0000EC0F0000}"/>
    <cellStyle name="40% - Énfasis5 4 4 2 4" xfId="5976" xr:uid="{00000000-0005-0000-0000-0000ED0F0000}"/>
    <cellStyle name="40% - Énfasis5 4 4 3" xfId="2252" xr:uid="{00000000-0005-0000-0000-0000EE0F0000}"/>
    <cellStyle name="40% - Énfasis5 4 4 4" xfId="3876" xr:uid="{00000000-0005-0000-0000-0000EF0F0000}"/>
    <cellStyle name="40% - Énfasis5 4 4 5" xfId="5975" xr:uid="{00000000-0005-0000-0000-0000F00F0000}"/>
    <cellStyle name="40% - Énfasis5 4 5" xfId="1034" xr:uid="{00000000-0005-0000-0000-0000F10F0000}"/>
    <cellStyle name="40% - Énfasis5 4 5 2" xfId="2658" xr:uid="{00000000-0005-0000-0000-0000F20F0000}"/>
    <cellStyle name="40% - Énfasis5 4 5 3" xfId="4282" xr:uid="{00000000-0005-0000-0000-0000F30F0000}"/>
    <cellStyle name="40% - Énfasis5 4 5 4" xfId="5977" xr:uid="{00000000-0005-0000-0000-0000F40F0000}"/>
    <cellStyle name="40% - Énfasis5 4 6" xfId="1846" xr:uid="{00000000-0005-0000-0000-0000F50F0000}"/>
    <cellStyle name="40% - Énfasis5 4 7" xfId="3470" xr:uid="{00000000-0005-0000-0000-0000F60F0000}"/>
    <cellStyle name="40% - Énfasis5 4 8" xfId="5966" xr:uid="{00000000-0005-0000-0000-0000F70F0000}"/>
    <cellStyle name="40% - Énfasis5 4 9" xfId="6690" xr:uid="{00000000-0005-0000-0000-0000F80F0000}"/>
    <cellStyle name="40% - Énfasis5 5" xfId="220" xr:uid="{00000000-0005-0000-0000-0000F90F0000}"/>
    <cellStyle name="40% - Énfasis5 5 2" xfId="349" xr:uid="{00000000-0005-0000-0000-0000FA0F0000}"/>
    <cellStyle name="40% - Énfasis5 5 2 2" xfId="755" xr:uid="{00000000-0005-0000-0000-0000FB0F0000}"/>
    <cellStyle name="40% - Énfasis5 5 2 2 2" xfId="1567" xr:uid="{00000000-0005-0000-0000-0000FC0F0000}"/>
    <cellStyle name="40% - Énfasis5 5 2 2 2 2" xfId="3191" xr:uid="{00000000-0005-0000-0000-0000FD0F0000}"/>
    <cellStyle name="40% - Énfasis5 5 2 2 2 3" xfId="4815" xr:uid="{00000000-0005-0000-0000-0000FE0F0000}"/>
    <cellStyle name="40% - Énfasis5 5 2 2 2 4" xfId="5981" xr:uid="{00000000-0005-0000-0000-0000FF0F0000}"/>
    <cellStyle name="40% - Énfasis5 5 2 2 3" xfId="2379" xr:uid="{00000000-0005-0000-0000-000000100000}"/>
    <cellStyle name="40% - Énfasis5 5 2 2 4" xfId="4003" xr:uid="{00000000-0005-0000-0000-000001100000}"/>
    <cellStyle name="40% - Énfasis5 5 2 2 5" xfId="5980" xr:uid="{00000000-0005-0000-0000-000002100000}"/>
    <cellStyle name="40% - Énfasis5 5 2 3" xfId="1161" xr:uid="{00000000-0005-0000-0000-000003100000}"/>
    <cellStyle name="40% - Énfasis5 5 2 3 2" xfId="2785" xr:uid="{00000000-0005-0000-0000-000004100000}"/>
    <cellStyle name="40% - Énfasis5 5 2 3 3" xfId="4409" xr:uid="{00000000-0005-0000-0000-000005100000}"/>
    <cellStyle name="40% - Énfasis5 5 2 3 4" xfId="5982" xr:uid="{00000000-0005-0000-0000-000006100000}"/>
    <cellStyle name="40% - Énfasis5 5 2 4" xfId="1973" xr:uid="{00000000-0005-0000-0000-000007100000}"/>
    <cellStyle name="40% - Énfasis5 5 2 5" xfId="3597" xr:uid="{00000000-0005-0000-0000-000008100000}"/>
    <cellStyle name="40% - Énfasis5 5 2 6" xfId="5979" xr:uid="{00000000-0005-0000-0000-000009100000}"/>
    <cellStyle name="40% - Énfasis5 5 3" xfId="474" xr:uid="{00000000-0005-0000-0000-00000A100000}"/>
    <cellStyle name="40% - Énfasis5 5 3 2" xfId="880" xr:uid="{00000000-0005-0000-0000-00000B100000}"/>
    <cellStyle name="40% - Énfasis5 5 3 2 2" xfId="1692" xr:uid="{00000000-0005-0000-0000-00000C100000}"/>
    <cellStyle name="40% - Énfasis5 5 3 2 2 2" xfId="3316" xr:uid="{00000000-0005-0000-0000-00000D100000}"/>
    <cellStyle name="40% - Énfasis5 5 3 2 2 3" xfId="4940" xr:uid="{00000000-0005-0000-0000-00000E100000}"/>
    <cellStyle name="40% - Énfasis5 5 3 2 2 4" xfId="5985" xr:uid="{00000000-0005-0000-0000-00000F100000}"/>
    <cellStyle name="40% - Énfasis5 5 3 2 3" xfId="2504" xr:uid="{00000000-0005-0000-0000-000010100000}"/>
    <cellStyle name="40% - Énfasis5 5 3 2 4" xfId="4128" xr:uid="{00000000-0005-0000-0000-000011100000}"/>
    <cellStyle name="40% - Énfasis5 5 3 2 5" xfId="5984" xr:uid="{00000000-0005-0000-0000-000012100000}"/>
    <cellStyle name="40% - Énfasis5 5 3 3" xfId="1286" xr:uid="{00000000-0005-0000-0000-000013100000}"/>
    <cellStyle name="40% - Énfasis5 5 3 3 2" xfId="2910" xr:uid="{00000000-0005-0000-0000-000014100000}"/>
    <cellStyle name="40% - Énfasis5 5 3 3 3" xfId="4534" xr:uid="{00000000-0005-0000-0000-000015100000}"/>
    <cellStyle name="40% - Énfasis5 5 3 3 4" xfId="5986" xr:uid="{00000000-0005-0000-0000-000016100000}"/>
    <cellStyle name="40% - Énfasis5 5 3 4" xfId="2098" xr:uid="{00000000-0005-0000-0000-000017100000}"/>
    <cellStyle name="40% - Énfasis5 5 3 5" xfId="3722" xr:uid="{00000000-0005-0000-0000-000018100000}"/>
    <cellStyle name="40% - Énfasis5 5 3 6" xfId="5983" xr:uid="{00000000-0005-0000-0000-000019100000}"/>
    <cellStyle name="40% - Énfasis5 5 4" xfId="629" xr:uid="{00000000-0005-0000-0000-00001A100000}"/>
    <cellStyle name="40% - Énfasis5 5 4 2" xfId="1441" xr:uid="{00000000-0005-0000-0000-00001B100000}"/>
    <cellStyle name="40% - Énfasis5 5 4 2 2" xfId="3065" xr:uid="{00000000-0005-0000-0000-00001C100000}"/>
    <cellStyle name="40% - Énfasis5 5 4 2 3" xfId="4689" xr:uid="{00000000-0005-0000-0000-00001D100000}"/>
    <cellStyle name="40% - Énfasis5 5 4 2 4" xfId="5988" xr:uid="{00000000-0005-0000-0000-00001E100000}"/>
    <cellStyle name="40% - Énfasis5 5 4 3" xfId="2253" xr:uid="{00000000-0005-0000-0000-00001F100000}"/>
    <cellStyle name="40% - Énfasis5 5 4 4" xfId="3877" xr:uid="{00000000-0005-0000-0000-000020100000}"/>
    <cellStyle name="40% - Énfasis5 5 4 5" xfId="5987" xr:uid="{00000000-0005-0000-0000-000021100000}"/>
    <cellStyle name="40% - Énfasis5 5 5" xfId="1035" xr:uid="{00000000-0005-0000-0000-000022100000}"/>
    <cellStyle name="40% - Énfasis5 5 5 2" xfId="2659" xr:uid="{00000000-0005-0000-0000-000023100000}"/>
    <cellStyle name="40% - Énfasis5 5 5 3" xfId="4283" xr:uid="{00000000-0005-0000-0000-000024100000}"/>
    <cellStyle name="40% - Énfasis5 5 5 4" xfId="5989" xr:uid="{00000000-0005-0000-0000-000025100000}"/>
    <cellStyle name="40% - Énfasis5 5 6" xfId="1847" xr:uid="{00000000-0005-0000-0000-000026100000}"/>
    <cellStyle name="40% - Énfasis5 5 7" xfId="3471" xr:uid="{00000000-0005-0000-0000-000027100000}"/>
    <cellStyle name="40% - Énfasis5 5 8" xfId="5978" xr:uid="{00000000-0005-0000-0000-000028100000}"/>
    <cellStyle name="40% - Énfasis5 5 9" xfId="6691" xr:uid="{00000000-0005-0000-0000-000029100000}"/>
    <cellStyle name="40% - Énfasis5 6" xfId="221" xr:uid="{00000000-0005-0000-0000-00002A100000}"/>
    <cellStyle name="40% - Énfasis5 6 2" xfId="350" xr:uid="{00000000-0005-0000-0000-00002B100000}"/>
    <cellStyle name="40% - Énfasis5 6 2 2" xfId="756" xr:uid="{00000000-0005-0000-0000-00002C100000}"/>
    <cellStyle name="40% - Énfasis5 6 2 2 2" xfId="1568" xr:uid="{00000000-0005-0000-0000-00002D100000}"/>
    <cellStyle name="40% - Énfasis5 6 2 2 2 2" xfId="3192" xr:uid="{00000000-0005-0000-0000-00002E100000}"/>
    <cellStyle name="40% - Énfasis5 6 2 2 2 3" xfId="4816" xr:uid="{00000000-0005-0000-0000-00002F100000}"/>
    <cellStyle name="40% - Énfasis5 6 2 2 2 4" xfId="5993" xr:uid="{00000000-0005-0000-0000-000030100000}"/>
    <cellStyle name="40% - Énfasis5 6 2 2 3" xfId="2380" xr:uid="{00000000-0005-0000-0000-000031100000}"/>
    <cellStyle name="40% - Énfasis5 6 2 2 4" xfId="4004" xr:uid="{00000000-0005-0000-0000-000032100000}"/>
    <cellStyle name="40% - Énfasis5 6 2 2 5" xfId="5992" xr:uid="{00000000-0005-0000-0000-000033100000}"/>
    <cellStyle name="40% - Énfasis5 6 2 3" xfId="1162" xr:uid="{00000000-0005-0000-0000-000034100000}"/>
    <cellStyle name="40% - Énfasis5 6 2 3 2" xfId="2786" xr:uid="{00000000-0005-0000-0000-000035100000}"/>
    <cellStyle name="40% - Énfasis5 6 2 3 3" xfId="4410" xr:uid="{00000000-0005-0000-0000-000036100000}"/>
    <cellStyle name="40% - Énfasis5 6 2 3 4" xfId="5994" xr:uid="{00000000-0005-0000-0000-000037100000}"/>
    <cellStyle name="40% - Énfasis5 6 2 4" xfId="1974" xr:uid="{00000000-0005-0000-0000-000038100000}"/>
    <cellStyle name="40% - Énfasis5 6 2 5" xfId="3598" xr:uid="{00000000-0005-0000-0000-000039100000}"/>
    <cellStyle name="40% - Énfasis5 6 2 6" xfId="5991" xr:uid="{00000000-0005-0000-0000-00003A100000}"/>
    <cellStyle name="40% - Énfasis5 6 3" xfId="475" xr:uid="{00000000-0005-0000-0000-00003B100000}"/>
    <cellStyle name="40% - Énfasis5 6 3 2" xfId="881" xr:uid="{00000000-0005-0000-0000-00003C100000}"/>
    <cellStyle name="40% - Énfasis5 6 3 2 2" xfId="1693" xr:uid="{00000000-0005-0000-0000-00003D100000}"/>
    <cellStyle name="40% - Énfasis5 6 3 2 2 2" xfId="3317" xr:uid="{00000000-0005-0000-0000-00003E100000}"/>
    <cellStyle name="40% - Énfasis5 6 3 2 2 3" xfId="4941" xr:uid="{00000000-0005-0000-0000-00003F100000}"/>
    <cellStyle name="40% - Énfasis5 6 3 2 2 4" xfId="5997" xr:uid="{00000000-0005-0000-0000-000040100000}"/>
    <cellStyle name="40% - Énfasis5 6 3 2 3" xfId="2505" xr:uid="{00000000-0005-0000-0000-000041100000}"/>
    <cellStyle name="40% - Énfasis5 6 3 2 4" xfId="4129" xr:uid="{00000000-0005-0000-0000-000042100000}"/>
    <cellStyle name="40% - Énfasis5 6 3 2 5" xfId="5996" xr:uid="{00000000-0005-0000-0000-000043100000}"/>
    <cellStyle name="40% - Énfasis5 6 3 3" xfId="1287" xr:uid="{00000000-0005-0000-0000-000044100000}"/>
    <cellStyle name="40% - Énfasis5 6 3 3 2" xfId="2911" xr:uid="{00000000-0005-0000-0000-000045100000}"/>
    <cellStyle name="40% - Énfasis5 6 3 3 3" xfId="4535" xr:uid="{00000000-0005-0000-0000-000046100000}"/>
    <cellStyle name="40% - Énfasis5 6 3 3 4" xfId="5998" xr:uid="{00000000-0005-0000-0000-000047100000}"/>
    <cellStyle name="40% - Énfasis5 6 3 4" xfId="2099" xr:uid="{00000000-0005-0000-0000-000048100000}"/>
    <cellStyle name="40% - Énfasis5 6 3 5" xfId="3723" xr:uid="{00000000-0005-0000-0000-000049100000}"/>
    <cellStyle name="40% - Énfasis5 6 3 6" xfId="5995" xr:uid="{00000000-0005-0000-0000-00004A100000}"/>
    <cellStyle name="40% - Énfasis5 6 4" xfId="630" xr:uid="{00000000-0005-0000-0000-00004B100000}"/>
    <cellStyle name="40% - Énfasis5 6 4 2" xfId="1442" xr:uid="{00000000-0005-0000-0000-00004C100000}"/>
    <cellStyle name="40% - Énfasis5 6 4 2 2" xfId="3066" xr:uid="{00000000-0005-0000-0000-00004D100000}"/>
    <cellStyle name="40% - Énfasis5 6 4 2 3" xfId="4690" xr:uid="{00000000-0005-0000-0000-00004E100000}"/>
    <cellStyle name="40% - Énfasis5 6 4 2 4" xfId="6000" xr:uid="{00000000-0005-0000-0000-00004F100000}"/>
    <cellStyle name="40% - Énfasis5 6 4 3" xfId="2254" xr:uid="{00000000-0005-0000-0000-000050100000}"/>
    <cellStyle name="40% - Énfasis5 6 4 4" xfId="3878" xr:uid="{00000000-0005-0000-0000-000051100000}"/>
    <cellStyle name="40% - Énfasis5 6 4 5" xfId="5999" xr:uid="{00000000-0005-0000-0000-000052100000}"/>
    <cellStyle name="40% - Énfasis5 6 5" xfId="1036" xr:uid="{00000000-0005-0000-0000-000053100000}"/>
    <cellStyle name="40% - Énfasis5 6 5 2" xfId="2660" xr:uid="{00000000-0005-0000-0000-000054100000}"/>
    <cellStyle name="40% - Énfasis5 6 5 3" xfId="4284" xr:uid="{00000000-0005-0000-0000-000055100000}"/>
    <cellStyle name="40% - Énfasis5 6 5 4" xfId="6001" xr:uid="{00000000-0005-0000-0000-000056100000}"/>
    <cellStyle name="40% - Énfasis5 6 6" xfId="1848" xr:uid="{00000000-0005-0000-0000-000057100000}"/>
    <cellStyle name="40% - Énfasis5 6 7" xfId="3472" xr:uid="{00000000-0005-0000-0000-000058100000}"/>
    <cellStyle name="40% - Énfasis5 6 8" xfId="5990" xr:uid="{00000000-0005-0000-0000-000059100000}"/>
    <cellStyle name="40% - Énfasis5 6 9" xfId="6692" xr:uid="{00000000-0005-0000-0000-00005A100000}"/>
    <cellStyle name="40% - Énfasis5 7" xfId="222" xr:uid="{00000000-0005-0000-0000-00005B100000}"/>
    <cellStyle name="40% - Énfasis5 7 2" xfId="351" xr:uid="{00000000-0005-0000-0000-00005C100000}"/>
    <cellStyle name="40% - Énfasis5 7 2 2" xfId="757" xr:uid="{00000000-0005-0000-0000-00005D100000}"/>
    <cellStyle name="40% - Énfasis5 7 2 2 2" xfId="1569" xr:uid="{00000000-0005-0000-0000-00005E100000}"/>
    <cellStyle name="40% - Énfasis5 7 2 2 2 2" xfId="3193" xr:uid="{00000000-0005-0000-0000-00005F100000}"/>
    <cellStyle name="40% - Énfasis5 7 2 2 2 3" xfId="4817" xr:uid="{00000000-0005-0000-0000-000060100000}"/>
    <cellStyle name="40% - Énfasis5 7 2 2 2 4" xfId="6005" xr:uid="{00000000-0005-0000-0000-000061100000}"/>
    <cellStyle name="40% - Énfasis5 7 2 2 3" xfId="2381" xr:uid="{00000000-0005-0000-0000-000062100000}"/>
    <cellStyle name="40% - Énfasis5 7 2 2 4" xfId="4005" xr:uid="{00000000-0005-0000-0000-000063100000}"/>
    <cellStyle name="40% - Énfasis5 7 2 2 5" xfId="6004" xr:uid="{00000000-0005-0000-0000-000064100000}"/>
    <cellStyle name="40% - Énfasis5 7 2 3" xfId="1163" xr:uid="{00000000-0005-0000-0000-000065100000}"/>
    <cellStyle name="40% - Énfasis5 7 2 3 2" xfId="2787" xr:uid="{00000000-0005-0000-0000-000066100000}"/>
    <cellStyle name="40% - Énfasis5 7 2 3 3" xfId="4411" xr:uid="{00000000-0005-0000-0000-000067100000}"/>
    <cellStyle name="40% - Énfasis5 7 2 3 4" xfId="6006" xr:uid="{00000000-0005-0000-0000-000068100000}"/>
    <cellStyle name="40% - Énfasis5 7 2 4" xfId="1975" xr:uid="{00000000-0005-0000-0000-000069100000}"/>
    <cellStyle name="40% - Énfasis5 7 2 5" xfId="3599" xr:uid="{00000000-0005-0000-0000-00006A100000}"/>
    <cellStyle name="40% - Énfasis5 7 2 6" xfId="6003" xr:uid="{00000000-0005-0000-0000-00006B100000}"/>
    <cellStyle name="40% - Énfasis5 7 3" xfId="476" xr:uid="{00000000-0005-0000-0000-00006C100000}"/>
    <cellStyle name="40% - Énfasis5 7 3 2" xfId="882" xr:uid="{00000000-0005-0000-0000-00006D100000}"/>
    <cellStyle name="40% - Énfasis5 7 3 2 2" xfId="1694" xr:uid="{00000000-0005-0000-0000-00006E100000}"/>
    <cellStyle name="40% - Énfasis5 7 3 2 2 2" xfId="3318" xr:uid="{00000000-0005-0000-0000-00006F100000}"/>
    <cellStyle name="40% - Énfasis5 7 3 2 2 3" xfId="4942" xr:uid="{00000000-0005-0000-0000-000070100000}"/>
    <cellStyle name="40% - Énfasis5 7 3 2 2 4" xfId="6009" xr:uid="{00000000-0005-0000-0000-000071100000}"/>
    <cellStyle name="40% - Énfasis5 7 3 2 3" xfId="2506" xr:uid="{00000000-0005-0000-0000-000072100000}"/>
    <cellStyle name="40% - Énfasis5 7 3 2 4" xfId="4130" xr:uid="{00000000-0005-0000-0000-000073100000}"/>
    <cellStyle name="40% - Énfasis5 7 3 2 5" xfId="6008" xr:uid="{00000000-0005-0000-0000-000074100000}"/>
    <cellStyle name="40% - Énfasis5 7 3 3" xfId="1288" xr:uid="{00000000-0005-0000-0000-000075100000}"/>
    <cellStyle name="40% - Énfasis5 7 3 3 2" xfId="2912" xr:uid="{00000000-0005-0000-0000-000076100000}"/>
    <cellStyle name="40% - Énfasis5 7 3 3 3" xfId="4536" xr:uid="{00000000-0005-0000-0000-000077100000}"/>
    <cellStyle name="40% - Énfasis5 7 3 3 4" xfId="6010" xr:uid="{00000000-0005-0000-0000-000078100000}"/>
    <cellStyle name="40% - Énfasis5 7 3 4" xfId="2100" xr:uid="{00000000-0005-0000-0000-000079100000}"/>
    <cellStyle name="40% - Énfasis5 7 3 5" xfId="3724" xr:uid="{00000000-0005-0000-0000-00007A100000}"/>
    <cellStyle name="40% - Énfasis5 7 3 6" xfId="6007" xr:uid="{00000000-0005-0000-0000-00007B100000}"/>
    <cellStyle name="40% - Énfasis5 7 4" xfId="631" xr:uid="{00000000-0005-0000-0000-00007C100000}"/>
    <cellStyle name="40% - Énfasis5 7 4 2" xfId="1443" xr:uid="{00000000-0005-0000-0000-00007D100000}"/>
    <cellStyle name="40% - Énfasis5 7 4 2 2" xfId="3067" xr:uid="{00000000-0005-0000-0000-00007E100000}"/>
    <cellStyle name="40% - Énfasis5 7 4 2 3" xfId="4691" xr:uid="{00000000-0005-0000-0000-00007F100000}"/>
    <cellStyle name="40% - Énfasis5 7 4 2 4" xfId="6012" xr:uid="{00000000-0005-0000-0000-000080100000}"/>
    <cellStyle name="40% - Énfasis5 7 4 3" xfId="2255" xr:uid="{00000000-0005-0000-0000-000081100000}"/>
    <cellStyle name="40% - Énfasis5 7 4 4" xfId="3879" xr:uid="{00000000-0005-0000-0000-000082100000}"/>
    <cellStyle name="40% - Énfasis5 7 4 5" xfId="6011" xr:uid="{00000000-0005-0000-0000-000083100000}"/>
    <cellStyle name="40% - Énfasis5 7 5" xfId="1037" xr:uid="{00000000-0005-0000-0000-000084100000}"/>
    <cellStyle name="40% - Énfasis5 7 5 2" xfId="2661" xr:uid="{00000000-0005-0000-0000-000085100000}"/>
    <cellStyle name="40% - Énfasis5 7 5 3" xfId="4285" xr:uid="{00000000-0005-0000-0000-000086100000}"/>
    <cellStyle name="40% - Énfasis5 7 5 4" xfId="6013" xr:uid="{00000000-0005-0000-0000-000087100000}"/>
    <cellStyle name="40% - Énfasis5 7 6" xfId="1849" xr:uid="{00000000-0005-0000-0000-000088100000}"/>
    <cellStyle name="40% - Énfasis5 7 7" xfId="3473" xr:uid="{00000000-0005-0000-0000-000089100000}"/>
    <cellStyle name="40% - Énfasis5 7 8" xfId="6002" xr:uid="{00000000-0005-0000-0000-00008A100000}"/>
    <cellStyle name="40% - Énfasis5 7 9" xfId="6693" xr:uid="{00000000-0005-0000-0000-00008B100000}"/>
    <cellStyle name="40% - Énfasis5 8" xfId="223" xr:uid="{00000000-0005-0000-0000-00008C100000}"/>
    <cellStyle name="40% - Énfasis5 8 2" xfId="352" xr:uid="{00000000-0005-0000-0000-00008D100000}"/>
    <cellStyle name="40% - Énfasis5 8 2 2" xfId="758" xr:uid="{00000000-0005-0000-0000-00008E100000}"/>
    <cellStyle name="40% - Énfasis5 8 2 2 2" xfId="1570" xr:uid="{00000000-0005-0000-0000-00008F100000}"/>
    <cellStyle name="40% - Énfasis5 8 2 2 2 2" xfId="3194" xr:uid="{00000000-0005-0000-0000-000090100000}"/>
    <cellStyle name="40% - Énfasis5 8 2 2 2 3" xfId="4818" xr:uid="{00000000-0005-0000-0000-000091100000}"/>
    <cellStyle name="40% - Énfasis5 8 2 2 2 4" xfId="6017" xr:uid="{00000000-0005-0000-0000-000092100000}"/>
    <cellStyle name="40% - Énfasis5 8 2 2 3" xfId="2382" xr:uid="{00000000-0005-0000-0000-000093100000}"/>
    <cellStyle name="40% - Énfasis5 8 2 2 4" xfId="4006" xr:uid="{00000000-0005-0000-0000-000094100000}"/>
    <cellStyle name="40% - Énfasis5 8 2 2 5" xfId="6016" xr:uid="{00000000-0005-0000-0000-000095100000}"/>
    <cellStyle name="40% - Énfasis5 8 2 3" xfId="1164" xr:uid="{00000000-0005-0000-0000-000096100000}"/>
    <cellStyle name="40% - Énfasis5 8 2 3 2" xfId="2788" xr:uid="{00000000-0005-0000-0000-000097100000}"/>
    <cellStyle name="40% - Énfasis5 8 2 3 3" xfId="4412" xr:uid="{00000000-0005-0000-0000-000098100000}"/>
    <cellStyle name="40% - Énfasis5 8 2 3 4" xfId="6018" xr:uid="{00000000-0005-0000-0000-000099100000}"/>
    <cellStyle name="40% - Énfasis5 8 2 4" xfId="1976" xr:uid="{00000000-0005-0000-0000-00009A100000}"/>
    <cellStyle name="40% - Énfasis5 8 2 5" xfId="3600" xr:uid="{00000000-0005-0000-0000-00009B100000}"/>
    <cellStyle name="40% - Énfasis5 8 2 6" xfId="6015" xr:uid="{00000000-0005-0000-0000-00009C100000}"/>
    <cellStyle name="40% - Énfasis5 8 3" xfId="477" xr:uid="{00000000-0005-0000-0000-00009D100000}"/>
    <cellStyle name="40% - Énfasis5 8 3 2" xfId="883" xr:uid="{00000000-0005-0000-0000-00009E100000}"/>
    <cellStyle name="40% - Énfasis5 8 3 2 2" xfId="1695" xr:uid="{00000000-0005-0000-0000-00009F100000}"/>
    <cellStyle name="40% - Énfasis5 8 3 2 2 2" xfId="3319" xr:uid="{00000000-0005-0000-0000-0000A0100000}"/>
    <cellStyle name="40% - Énfasis5 8 3 2 2 3" xfId="4943" xr:uid="{00000000-0005-0000-0000-0000A1100000}"/>
    <cellStyle name="40% - Énfasis5 8 3 2 2 4" xfId="6021" xr:uid="{00000000-0005-0000-0000-0000A2100000}"/>
    <cellStyle name="40% - Énfasis5 8 3 2 3" xfId="2507" xr:uid="{00000000-0005-0000-0000-0000A3100000}"/>
    <cellStyle name="40% - Énfasis5 8 3 2 4" xfId="4131" xr:uid="{00000000-0005-0000-0000-0000A4100000}"/>
    <cellStyle name="40% - Énfasis5 8 3 2 5" xfId="6020" xr:uid="{00000000-0005-0000-0000-0000A5100000}"/>
    <cellStyle name="40% - Énfasis5 8 3 3" xfId="1289" xr:uid="{00000000-0005-0000-0000-0000A6100000}"/>
    <cellStyle name="40% - Énfasis5 8 3 3 2" xfId="2913" xr:uid="{00000000-0005-0000-0000-0000A7100000}"/>
    <cellStyle name="40% - Énfasis5 8 3 3 3" xfId="4537" xr:uid="{00000000-0005-0000-0000-0000A8100000}"/>
    <cellStyle name="40% - Énfasis5 8 3 3 4" xfId="6022" xr:uid="{00000000-0005-0000-0000-0000A9100000}"/>
    <cellStyle name="40% - Énfasis5 8 3 4" xfId="2101" xr:uid="{00000000-0005-0000-0000-0000AA100000}"/>
    <cellStyle name="40% - Énfasis5 8 3 5" xfId="3725" xr:uid="{00000000-0005-0000-0000-0000AB100000}"/>
    <cellStyle name="40% - Énfasis5 8 3 6" xfId="6019" xr:uid="{00000000-0005-0000-0000-0000AC100000}"/>
    <cellStyle name="40% - Énfasis5 8 4" xfId="632" xr:uid="{00000000-0005-0000-0000-0000AD100000}"/>
    <cellStyle name="40% - Énfasis5 8 4 2" xfId="1444" xr:uid="{00000000-0005-0000-0000-0000AE100000}"/>
    <cellStyle name="40% - Énfasis5 8 4 2 2" xfId="3068" xr:uid="{00000000-0005-0000-0000-0000AF100000}"/>
    <cellStyle name="40% - Énfasis5 8 4 2 3" xfId="4692" xr:uid="{00000000-0005-0000-0000-0000B0100000}"/>
    <cellStyle name="40% - Énfasis5 8 4 2 4" xfId="6024" xr:uid="{00000000-0005-0000-0000-0000B1100000}"/>
    <cellStyle name="40% - Énfasis5 8 4 3" xfId="2256" xr:uid="{00000000-0005-0000-0000-0000B2100000}"/>
    <cellStyle name="40% - Énfasis5 8 4 4" xfId="3880" xr:uid="{00000000-0005-0000-0000-0000B3100000}"/>
    <cellStyle name="40% - Énfasis5 8 4 5" xfId="6023" xr:uid="{00000000-0005-0000-0000-0000B4100000}"/>
    <cellStyle name="40% - Énfasis5 8 5" xfId="1038" xr:uid="{00000000-0005-0000-0000-0000B5100000}"/>
    <cellStyle name="40% - Énfasis5 8 5 2" xfId="2662" xr:uid="{00000000-0005-0000-0000-0000B6100000}"/>
    <cellStyle name="40% - Énfasis5 8 5 3" xfId="4286" xr:uid="{00000000-0005-0000-0000-0000B7100000}"/>
    <cellStyle name="40% - Énfasis5 8 5 4" xfId="6025" xr:uid="{00000000-0005-0000-0000-0000B8100000}"/>
    <cellStyle name="40% - Énfasis5 8 6" xfId="1850" xr:uid="{00000000-0005-0000-0000-0000B9100000}"/>
    <cellStyle name="40% - Énfasis5 8 7" xfId="3474" xr:uid="{00000000-0005-0000-0000-0000BA100000}"/>
    <cellStyle name="40% - Énfasis5 8 8" xfId="6014" xr:uid="{00000000-0005-0000-0000-0000BB100000}"/>
    <cellStyle name="40% - Énfasis5 8 9" xfId="6694" xr:uid="{00000000-0005-0000-0000-0000BC100000}"/>
    <cellStyle name="40% - Énfasis5 9" xfId="272" xr:uid="{00000000-0005-0000-0000-0000BD100000}"/>
    <cellStyle name="40% - Énfasis5 9 2" xfId="679" xr:uid="{00000000-0005-0000-0000-0000BE100000}"/>
    <cellStyle name="40% - Énfasis5 9 2 2" xfId="1491" xr:uid="{00000000-0005-0000-0000-0000BF100000}"/>
    <cellStyle name="40% - Énfasis5 9 2 2 2" xfId="3115" xr:uid="{00000000-0005-0000-0000-0000C0100000}"/>
    <cellStyle name="40% - Énfasis5 9 2 2 3" xfId="4739" xr:uid="{00000000-0005-0000-0000-0000C1100000}"/>
    <cellStyle name="40% - Énfasis5 9 2 2 4" xfId="6028" xr:uid="{00000000-0005-0000-0000-0000C2100000}"/>
    <cellStyle name="40% - Énfasis5 9 2 3" xfId="2303" xr:uid="{00000000-0005-0000-0000-0000C3100000}"/>
    <cellStyle name="40% - Énfasis5 9 2 4" xfId="3927" xr:uid="{00000000-0005-0000-0000-0000C4100000}"/>
    <cellStyle name="40% - Énfasis5 9 2 5" xfId="6027" xr:uid="{00000000-0005-0000-0000-0000C5100000}"/>
    <cellStyle name="40% - Énfasis5 9 3" xfId="1085" xr:uid="{00000000-0005-0000-0000-0000C6100000}"/>
    <cellStyle name="40% - Énfasis5 9 3 2" xfId="2709" xr:uid="{00000000-0005-0000-0000-0000C7100000}"/>
    <cellStyle name="40% - Énfasis5 9 3 3" xfId="4333" xr:uid="{00000000-0005-0000-0000-0000C8100000}"/>
    <cellStyle name="40% - Énfasis5 9 3 4" xfId="6029" xr:uid="{00000000-0005-0000-0000-0000C9100000}"/>
    <cellStyle name="40% - Énfasis5 9 4" xfId="1897" xr:uid="{00000000-0005-0000-0000-0000CA100000}"/>
    <cellStyle name="40% - Énfasis5 9 5" xfId="3521" xr:uid="{00000000-0005-0000-0000-0000CB100000}"/>
    <cellStyle name="40% - Énfasis5 9 6" xfId="6026" xr:uid="{00000000-0005-0000-0000-0000CC100000}"/>
    <cellStyle name="40% - Énfasis6" xfId="117" builtinId="51" customBuiltin="1"/>
    <cellStyle name="40% - Énfasis6 10" xfId="400" xr:uid="{00000000-0005-0000-0000-0000CE100000}"/>
    <cellStyle name="40% - Énfasis6 10 2" xfId="806" xr:uid="{00000000-0005-0000-0000-0000CF100000}"/>
    <cellStyle name="40% - Énfasis6 10 2 2" xfId="1618" xr:uid="{00000000-0005-0000-0000-0000D0100000}"/>
    <cellStyle name="40% - Énfasis6 10 2 2 2" xfId="3242" xr:uid="{00000000-0005-0000-0000-0000D1100000}"/>
    <cellStyle name="40% - Énfasis6 10 2 2 3" xfId="4866" xr:uid="{00000000-0005-0000-0000-0000D2100000}"/>
    <cellStyle name="40% - Énfasis6 10 2 2 4" xfId="6032" xr:uid="{00000000-0005-0000-0000-0000D3100000}"/>
    <cellStyle name="40% - Énfasis6 10 2 3" xfId="2430" xr:uid="{00000000-0005-0000-0000-0000D4100000}"/>
    <cellStyle name="40% - Énfasis6 10 2 4" xfId="4054" xr:uid="{00000000-0005-0000-0000-0000D5100000}"/>
    <cellStyle name="40% - Énfasis6 10 2 5" xfId="6031" xr:uid="{00000000-0005-0000-0000-0000D6100000}"/>
    <cellStyle name="40% - Énfasis6 10 3" xfId="1212" xr:uid="{00000000-0005-0000-0000-0000D7100000}"/>
    <cellStyle name="40% - Énfasis6 10 3 2" xfId="2836" xr:uid="{00000000-0005-0000-0000-0000D8100000}"/>
    <cellStyle name="40% - Énfasis6 10 3 3" xfId="4460" xr:uid="{00000000-0005-0000-0000-0000D9100000}"/>
    <cellStyle name="40% - Énfasis6 10 3 4" xfId="6033" xr:uid="{00000000-0005-0000-0000-0000DA100000}"/>
    <cellStyle name="40% - Énfasis6 10 4" xfId="2024" xr:uid="{00000000-0005-0000-0000-0000DB100000}"/>
    <cellStyle name="40% - Énfasis6 10 5" xfId="3648" xr:uid="{00000000-0005-0000-0000-0000DC100000}"/>
    <cellStyle name="40% - Énfasis6 10 6" xfId="6030" xr:uid="{00000000-0005-0000-0000-0000DD100000}"/>
    <cellStyle name="40% - Énfasis6 11" xfId="539" xr:uid="{00000000-0005-0000-0000-0000DE100000}"/>
    <cellStyle name="40% - Énfasis6 11 2" xfId="1351" xr:uid="{00000000-0005-0000-0000-0000DF100000}"/>
    <cellStyle name="40% - Énfasis6 11 2 2" xfId="2975" xr:uid="{00000000-0005-0000-0000-0000E0100000}"/>
    <cellStyle name="40% - Énfasis6 11 2 3" xfId="4599" xr:uid="{00000000-0005-0000-0000-0000E1100000}"/>
    <cellStyle name="40% - Énfasis6 11 2 4" xfId="6035" xr:uid="{00000000-0005-0000-0000-0000E2100000}"/>
    <cellStyle name="40% - Énfasis6 11 3" xfId="2163" xr:uid="{00000000-0005-0000-0000-0000E3100000}"/>
    <cellStyle name="40% - Énfasis6 11 4" xfId="3787" xr:uid="{00000000-0005-0000-0000-0000E4100000}"/>
    <cellStyle name="40% - Énfasis6 11 5" xfId="6034" xr:uid="{00000000-0005-0000-0000-0000E5100000}"/>
    <cellStyle name="40% - Énfasis6 12" xfId="945" xr:uid="{00000000-0005-0000-0000-0000E6100000}"/>
    <cellStyle name="40% - Énfasis6 12 2" xfId="2569" xr:uid="{00000000-0005-0000-0000-0000E7100000}"/>
    <cellStyle name="40% - Énfasis6 12 3" xfId="4193" xr:uid="{00000000-0005-0000-0000-0000E8100000}"/>
    <cellStyle name="40% - Énfasis6 12 4" xfId="6036" xr:uid="{00000000-0005-0000-0000-0000E9100000}"/>
    <cellStyle name="40% - Énfasis6 13" xfId="1757" xr:uid="{00000000-0005-0000-0000-0000EA100000}"/>
    <cellStyle name="40% - Énfasis6 14" xfId="3381" xr:uid="{00000000-0005-0000-0000-0000EB100000}"/>
    <cellStyle name="40% - Énfasis6 15" xfId="6617" xr:uid="{00000000-0005-0000-0000-0000EC100000}"/>
    <cellStyle name="40% - Énfasis6 2" xfId="224" xr:uid="{00000000-0005-0000-0000-0000ED100000}"/>
    <cellStyle name="40% - Énfasis6 2 2" xfId="353" xr:uid="{00000000-0005-0000-0000-0000EE100000}"/>
    <cellStyle name="40% - Énfasis6 2 2 2" xfId="759" xr:uid="{00000000-0005-0000-0000-0000EF100000}"/>
    <cellStyle name="40% - Énfasis6 2 2 2 2" xfId="1571" xr:uid="{00000000-0005-0000-0000-0000F0100000}"/>
    <cellStyle name="40% - Énfasis6 2 2 2 2 2" xfId="3195" xr:uid="{00000000-0005-0000-0000-0000F1100000}"/>
    <cellStyle name="40% - Énfasis6 2 2 2 2 3" xfId="4819" xr:uid="{00000000-0005-0000-0000-0000F2100000}"/>
    <cellStyle name="40% - Énfasis6 2 2 2 2 4" xfId="6040" xr:uid="{00000000-0005-0000-0000-0000F3100000}"/>
    <cellStyle name="40% - Énfasis6 2 2 2 3" xfId="2383" xr:uid="{00000000-0005-0000-0000-0000F4100000}"/>
    <cellStyle name="40% - Énfasis6 2 2 2 4" xfId="4007" xr:uid="{00000000-0005-0000-0000-0000F5100000}"/>
    <cellStyle name="40% - Énfasis6 2 2 2 5" xfId="6039" xr:uid="{00000000-0005-0000-0000-0000F6100000}"/>
    <cellStyle name="40% - Énfasis6 2 2 3" xfId="1165" xr:uid="{00000000-0005-0000-0000-0000F7100000}"/>
    <cellStyle name="40% - Énfasis6 2 2 3 2" xfId="2789" xr:uid="{00000000-0005-0000-0000-0000F8100000}"/>
    <cellStyle name="40% - Énfasis6 2 2 3 3" xfId="4413" xr:uid="{00000000-0005-0000-0000-0000F9100000}"/>
    <cellStyle name="40% - Énfasis6 2 2 3 4" xfId="6041" xr:uid="{00000000-0005-0000-0000-0000FA100000}"/>
    <cellStyle name="40% - Énfasis6 2 2 4" xfId="1977" xr:uid="{00000000-0005-0000-0000-0000FB100000}"/>
    <cellStyle name="40% - Énfasis6 2 2 5" xfId="3601" xr:uid="{00000000-0005-0000-0000-0000FC100000}"/>
    <cellStyle name="40% - Énfasis6 2 2 6" xfId="6038" xr:uid="{00000000-0005-0000-0000-0000FD100000}"/>
    <cellStyle name="40% - Énfasis6 2 3" xfId="478" xr:uid="{00000000-0005-0000-0000-0000FE100000}"/>
    <cellStyle name="40% - Énfasis6 2 3 2" xfId="884" xr:uid="{00000000-0005-0000-0000-0000FF100000}"/>
    <cellStyle name="40% - Énfasis6 2 3 2 2" xfId="1696" xr:uid="{00000000-0005-0000-0000-000000110000}"/>
    <cellStyle name="40% - Énfasis6 2 3 2 2 2" xfId="3320" xr:uid="{00000000-0005-0000-0000-000001110000}"/>
    <cellStyle name="40% - Énfasis6 2 3 2 2 3" xfId="4944" xr:uid="{00000000-0005-0000-0000-000002110000}"/>
    <cellStyle name="40% - Énfasis6 2 3 2 2 4" xfId="6044" xr:uid="{00000000-0005-0000-0000-000003110000}"/>
    <cellStyle name="40% - Énfasis6 2 3 2 3" xfId="2508" xr:uid="{00000000-0005-0000-0000-000004110000}"/>
    <cellStyle name="40% - Énfasis6 2 3 2 4" xfId="4132" xr:uid="{00000000-0005-0000-0000-000005110000}"/>
    <cellStyle name="40% - Énfasis6 2 3 2 5" xfId="6043" xr:uid="{00000000-0005-0000-0000-000006110000}"/>
    <cellStyle name="40% - Énfasis6 2 3 3" xfId="1290" xr:uid="{00000000-0005-0000-0000-000007110000}"/>
    <cellStyle name="40% - Énfasis6 2 3 3 2" xfId="2914" xr:uid="{00000000-0005-0000-0000-000008110000}"/>
    <cellStyle name="40% - Énfasis6 2 3 3 3" xfId="4538" xr:uid="{00000000-0005-0000-0000-000009110000}"/>
    <cellStyle name="40% - Énfasis6 2 3 3 4" xfId="6045" xr:uid="{00000000-0005-0000-0000-00000A110000}"/>
    <cellStyle name="40% - Énfasis6 2 3 4" xfId="2102" xr:uid="{00000000-0005-0000-0000-00000B110000}"/>
    <cellStyle name="40% - Énfasis6 2 3 5" xfId="3726" xr:uid="{00000000-0005-0000-0000-00000C110000}"/>
    <cellStyle name="40% - Énfasis6 2 3 6" xfId="6042" xr:uid="{00000000-0005-0000-0000-00000D110000}"/>
    <cellStyle name="40% - Énfasis6 2 4" xfId="633" xr:uid="{00000000-0005-0000-0000-00000E110000}"/>
    <cellStyle name="40% - Énfasis6 2 4 2" xfId="1445" xr:uid="{00000000-0005-0000-0000-00000F110000}"/>
    <cellStyle name="40% - Énfasis6 2 4 2 2" xfId="3069" xr:uid="{00000000-0005-0000-0000-000010110000}"/>
    <cellStyle name="40% - Énfasis6 2 4 2 3" xfId="4693" xr:uid="{00000000-0005-0000-0000-000011110000}"/>
    <cellStyle name="40% - Énfasis6 2 4 2 4" xfId="6047" xr:uid="{00000000-0005-0000-0000-000012110000}"/>
    <cellStyle name="40% - Énfasis6 2 4 3" xfId="2257" xr:uid="{00000000-0005-0000-0000-000013110000}"/>
    <cellStyle name="40% - Énfasis6 2 4 4" xfId="3881" xr:uid="{00000000-0005-0000-0000-000014110000}"/>
    <cellStyle name="40% - Énfasis6 2 4 5" xfId="6046" xr:uid="{00000000-0005-0000-0000-000015110000}"/>
    <cellStyle name="40% - Énfasis6 2 5" xfId="1039" xr:uid="{00000000-0005-0000-0000-000016110000}"/>
    <cellStyle name="40% - Énfasis6 2 5 2" xfId="2663" xr:uid="{00000000-0005-0000-0000-000017110000}"/>
    <cellStyle name="40% - Énfasis6 2 5 3" xfId="4287" xr:uid="{00000000-0005-0000-0000-000018110000}"/>
    <cellStyle name="40% - Énfasis6 2 5 4" xfId="6048" xr:uid="{00000000-0005-0000-0000-000019110000}"/>
    <cellStyle name="40% - Énfasis6 2 6" xfId="1851" xr:uid="{00000000-0005-0000-0000-00001A110000}"/>
    <cellStyle name="40% - Énfasis6 2 7" xfId="3475" xr:uid="{00000000-0005-0000-0000-00001B110000}"/>
    <cellStyle name="40% - Énfasis6 2 8" xfId="6037" xr:uid="{00000000-0005-0000-0000-00001C110000}"/>
    <cellStyle name="40% - Énfasis6 2 9" xfId="6695" xr:uid="{00000000-0005-0000-0000-00001D110000}"/>
    <cellStyle name="40% - Énfasis6 3" xfId="225" xr:uid="{00000000-0005-0000-0000-00001E110000}"/>
    <cellStyle name="40% - Énfasis6 3 2" xfId="354" xr:uid="{00000000-0005-0000-0000-00001F110000}"/>
    <cellStyle name="40% - Énfasis6 3 2 2" xfId="760" xr:uid="{00000000-0005-0000-0000-000020110000}"/>
    <cellStyle name="40% - Énfasis6 3 2 2 2" xfId="1572" xr:uid="{00000000-0005-0000-0000-000021110000}"/>
    <cellStyle name="40% - Énfasis6 3 2 2 2 2" xfId="3196" xr:uid="{00000000-0005-0000-0000-000022110000}"/>
    <cellStyle name="40% - Énfasis6 3 2 2 2 3" xfId="4820" xr:uid="{00000000-0005-0000-0000-000023110000}"/>
    <cellStyle name="40% - Énfasis6 3 2 2 2 4" xfId="6052" xr:uid="{00000000-0005-0000-0000-000024110000}"/>
    <cellStyle name="40% - Énfasis6 3 2 2 3" xfId="2384" xr:uid="{00000000-0005-0000-0000-000025110000}"/>
    <cellStyle name="40% - Énfasis6 3 2 2 4" xfId="4008" xr:uid="{00000000-0005-0000-0000-000026110000}"/>
    <cellStyle name="40% - Énfasis6 3 2 2 5" xfId="6051" xr:uid="{00000000-0005-0000-0000-000027110000}"/>
    <cellStyle name="40% - Énfasis6 3 2 3" xfId="1166" xr:uid="{00000000-0005-0000-0000-000028110000}"/>
    <cellStyle name="40% - Énfasis6 3 2 3 2" xfId="2790" xr:uid="{00000000-0005-0000-0000-000029110000}"/>
    <cellStyle name="40% - Énfasis6 3 2 3 3" xfId="4414" xr:uid="{00000000-0005-0000-0000-00002A110000}"/>
    <cellStyle name="40% - Énfasis6 3 2 3 4" xfId="6053" xr:uid="{00000000-0005-0000-0000-00002B110000}"/>
    <cellStyle name="40% - Énfasis6 3 2 4" xfId="1978" xr:uid="{00000000-0005-0000-0000-00002C110000}"/>
    <cellStyle name="40% - Énfasis6 3 2 5" xfId="3602" xr:uid="{00000000-0005-0000-0000-00002D110000}"/>
    <cellStyle name="40% - Énfasis6 3 2 6" xfId="6050" xr:uid="{00000000-0005-0000-0000-00002E110000}"/>
    <cellStyle name="40% - Énfasis6 3 3" xfId="479" xr:uid="{00000000-0005-0000-0000-00002F110000}"/>
    <cellStyle name="40% - Énfasis6 3 3 2" xfId="885" xr:uid="{00000000-0005-0000-0000-000030110000}"/>
    <cellStyle name="40% - Énfasis6 3 3 2 2" xfId="1697" xr:uid="{00000000-0005-0000-0000-000031110000}"/>
    <cellStyle name="40% - Énfasis6 3 3 2 2 2" xfId="3321" xr:uid="{00000000-0005-0000-0000-000032110000}"/>
    <cellStyle name="40% - Énfasis6 3 3 2 2 3" xfId="4945" xr:uid="{00000000-0005-0000-0000-000033110000}"/>
    <cellStyle name="40% - Énfasis6 3 3 2 2 4" xfId="6056" xr:uid="{00000000-0005-0000-0000-000034110000}"/>
    <cellStyle name="40% - Énfasis6 3 3 2 3" xfId="2509" xr:uid="{00000000-0005-0000-0000-000035110000}"/>
    <cellStyle name="40% - Énfasis6 3 3 2 4" xfId="4133" xr:uid="{00000000-0005-0000-0000-000036110000}"/>
    <cellStyle name="40% - Énfasis6 3 3 2 5" xfId="6055" xr:uid="{00000000-0005-0000-0000-000037110000}"/>
    <cellStyle name="40% - Énfasis6 3 3 3" xfId="1291" xr:uid="{00000000-0005-0000-0000-000038110000}"/>
    <cellStyle name="40% - Énfasis6 3 3 3 2" xfId="2915" xr:uid="{00000000-0005-0000-0000-000039110000}"/>
    <cellStyle name="40% - Énfasis6 3 3 3 3" xfId="4539" xr:uid="{00000000-0005-0000-0000-00003A110000}"/>
    <cellStyle name="40% - Énfasis6 3 3 3 4" xfId="6057" xr:uid="{00000000-0005-0000-0000-00003B110000}"/>
    <cellStyle name="40% - Énfasis6 3 3 4" xfId="2103" xr:uid="{00000000-0005-0000-0000-00003C110000}"/>
    <cellStyle name="40% - Énfasis6 3 3 5" xfId="3727" xr:uid="{00000000-0005-0000-0000-00003D110000}"/>
    <cellStyle name="40% - Énfasis6 3 3 6" xfId="6054" xr:uid="{00000000-0005-0000-0000-00003E110000}"/>
    <cellStyle name="40% - Énfasis6 3 4" xfId="634" xr:uid="{00000000-0005-0000-0000-00003F110000}"/>
    <cellStyle name="40% - Énfasis6 3 4 2" xfId="1446" xr:uid="{00000000-0005-0000-0000-000040110000}"/>
    <cellStyle name="40% - Énfasis6 3 4 2 2" xfId="3070" xr:uid="{00000000-0005-0000-0000-000041110000}"/>
    <cellStyle name="40% - Énfasis6 3 4 2 3" xfId="4694" xr:uid="{00000000-0005-0000-0000-000042110000}"/>
    <cellStyle name="40% - Énfasis6 3 4 2 4" xfId="6059" xr:uid="{00000000-0005-0000-0000-000043110000}"/>
    <cellStyle name="40% - Énfasis6 3 4 3" xfId="2258" xr:uid="{00000000-0005-0000-0000-000044110000}"/>
    <cellStyle name="40% - Énfasis6 3 4 4" xfId="3882" xr:uid="{00000000-0005-0000-0000-000045110000}"/>
    <cellStyle name="40% - Énfasis6 3 4 5" xfId="6058" xr:uid="{00000000-0005-0000-0000-000046110000}"/>
    <cellStyle name="40% - Énfasis6 3 5" xfId="1040" xr:uid="{00000000-0005-0000-0000-000047110000}"/>
    <cellStyle name="40% - Énfasis6 3 5 2" xfId="2664" xr:uid="{00000000-0005-0000-0000-000048110000}"/>
    <cellStyle name="40% - Énfasis6 3 5 3" xfId="4288" xr:uid="{00000000-0005-0000-0000-000049110000}"/>
    <cellStyle name="40% - Énfasis6 3 5 4" xfId="6060" xr:uid="{00000000-0005-0000-0000-00004A110000}"/>
    <cellStyle name="40% - Énfasis6 3 6" xfId="1852" xr:uid="{00000000-0005-0000-0000-00004B110000}"/>
    <cellStyle name="40% - Énfasis6 3 7" xfId="3476" xr:uid="{00000000-0005-0000-0000-00004C110000}"/>
    <cellStyle name="40% - Énfasis6 3 8" xfId="6049" xr:uid="{00000000-0005-0000-0000-00004D110000}"/>
    <cellStyle name="40% - Énfasis6 3 9" xfId="6696" xr:uid="{00000000-0005-0000-0000-00004E110000}"/>
    <cellStyle name="40% - Énfasis6 4" xfId="226" xr:uid="{00000000-0005-0000-0000-00004F110000}"/>
    <cellStyle name="40% - Énfasis6 4 2" xfId="355" xr:uid="{00000000-0005-0000-0000-000050110000}"/>
    <cellStyle name="40% - Énfasis6 4 2 2" xfId="761" xr:uid="{00000000-0005-0000-0000-000051110000}"/>
    <cellStyle name="40% - Énfasis6 4 2 2 2" xfId="1573" xr:uid="{00000000-0005-0000-0000-000052110000}"/>
    <cellStyle name="40% - Énfasis6 4 2 2 2 2" xfId="3197" xr:uid="{00000000-0005-0000-0000-000053110000}"/>
    <cellStyle name="40% - Énfasis6 4 2 2 2 3" xfId="4821" xr:uid="{00000000-0005-0000-0000-000054110000}"/>
    <cellStyle name="40% - Énfasis6 4 2 2 2 4" xfId="6064" xr:uid="{00000000-0005-0000-0000-000055110000}"/>
    <cellStyle name="40% - Énfasis6 4 2 2 3" xfId="2385" xr:uid="{00000000-0005-0000-0000-000056110000}"/>
    <cellStyle name="40% - Énfasis6 4 2 2 4" xfId="4009" xr:uid="{00000000-0005-0000-0000-000057110000}"/>
    <cellStyle name="40% - Énfasis6 4 2 2 5" xfId="6063" xr:uid="{00000000-0005-0000-0000-000058110000}"/>
    <cellStyle name="40% - Énfasis6 4 2 3" xfId="1167" xr:uid="{00000000-0005-0000-0000-000059110000}"/>
    <cellStyle name="40% - Énfasis6 4 2 3 2" xfId="2791" xr:uid="{00000000-0005-0000-0000-00005A110000}"/>
    <cellStyle name="40% - Énfasis6 4 2 3 3" xfId="4415" xr:uid="{00000000-0005-0000-0000-00005B110000}"/>
    <cellStyle name="40% - Énfasis6 4 2 3 4" xfId="6065" xr:uid="{00000000-0005-0000-0000-00005C110000}"/>
    <cellStyle name="40% - Énfasis6 4 2 4" xfId="1979" xr:uid="{00000000-0005-0000-0000-00005D110000}"/>
    <cellStyle name="40% - Énfasis6 4 2 5" xfId="3603" xr:uid="{00000000-0005-0000-0000-00005E110000}"/>
    <cellStyle name="40% - Énfasis6 4 2 6" xfId="6062" xr:uid="{00000000-0005-0000-0000-00005F110000}"/>
    <cellStyle name="40% - Énfasis6 4 3" xfId="480" xr:uid="{00000000-0005-0000-0000-000060110000}"/>
    <cellStyle name="40% - Énfasis6 4 3 2" xfId="886" xr:uid="{00000000-0005-0000-0000-000061110000}"/>
    <cellStyle name="40% - Énfasis6 4 3 2 2" xfId="1698" xr:uid="{00000000-0005-0000-0000-000062110000}"/>
    <cellStyle name="40% - Énfasis6 4 3 2 2 2" xfId="3322" xr:uid="{00000000-0005-0000-0000-000063110000}"/>
    <cellStyle name="40% - Énfasis6 4 3 2 2 3" xfId="4946" xr:uid="{00000000-0005-0000-0000-000064110000}"/>
    <cellStyle name="40% - Énfasis6 4 3 2 2 4" xfId="6068" xr:uid="{00000000-0005-0000-0000-000065110000}"/>
    <cellStyle name="40% - Énfasis6 4 3 2 3" xfId="2510" xr:uid="{00000000-0005-0000-0000-000066110000}"/>
    <cellStyle name="40% - Énfasis6 4 3 2 4" xfId="4134" xr:uid="{00000000-0005-0000-0000-000067110000}"/>
    <cellStyle name="40% - Énfasis6 4 3 2 5" xfId="6067" xr:uid="{00000000-0005-0000-0000-000068110000}"/>
    <cellStyle name="40% - Énfasis6 4 3 3" xfId="1292" xr:uid="{00000000-0005-0000-0000-000069110000}"/>
    <cellStyle name="40% - Énfasis6 4 3 3 2" xfId="2916" xr:uid="{00000000-0005-0000-0000-00006A110000}"/>
    <cellStyle name="40% - Énfasis6 4 3 3 3" xfId="4540" xr:uid="{00000000-0005-0000-0000-00006B110000}"/>
    <cellStyle name="40% - Énfasis6 4 3 3 4" xfId="6069" xr:uid="{00000000-0005-0000-0000-00006C110000}"/>
    <cellStyle name="40% - Énfasis6 4 3 4" xfId="2104" xr:uid="{00000000-0005-0000-0000-00006D110000}"/>
    <cellStyle name="40% - Énfasis6 4 3 5" xfId="3728" xr:uid="{00000000-0005-0000-0000-00006E110000}"/>
    <cellStyle name="40% - Énfasis6 4 3 6" xfId="6066" xr:uid="{00000000-0005-0000-0000-00006F110000}"/>
    <cellStyle name="40% - Énfasis6 4 4" xfId="635" xr:uid="{00000000-0005-0000-0000-000070110000}"/>
    <cellStyle name="40% - Énfasis6 4 4 2" xfId="1447" xr:uid="{00000000-0005-0000-0000-000071110000}"/>
    <cellStyle name="40% - Énfasis6 4 4 2 2" xfId="3071" xr:uid="{00000000-0005-0000-0000-000072110000}"/>
    <cellStyle name="40% - Énfasis6 4 4 2 3" xfId="4695" xr:uid="{00000000-0005-0000-0000-000073110000}"/>
    <cellStyle name="40% - Énfasis6 4 4 2 4" xfId="6071" xr:uid="{00000000-0005-0000-0000-000074110000}"/>
    <cellStyle name="40% - Énfasis6 4 4 3" xfId="2259" xr:uid="{00000000-0005-0000-0000-000075110000}"/>
    <cellStyle name="40% - Énfasis6 4 4 4" xfId="3883" xr:uid="{00000000-0005-0000-0000-000076110000}"/>
    <cellStyle name="40% - Énfasis6 4 4 5" xfId="6070" xr:uid="{00000000-0005-0000-0000-000077110000}"/>
    <cellStyle name="40% - Énfasis6 4 5" xfId="1041" xr:uid="{00000000-0005-0000-0000-000078110000}"/>
    <cellStyle name="40% - Énfasis6 4 5 2" xfId="2665" xr:uid="{00000000-0005-0000-0000-000079110000}"/>
    <cellStyle name="40% - Énfasis6 4 5 3" xfId="4289" xr:uid="{00000000-0005-0000-0000-00007A110000}"/>
    <cellStyle name="40% - Énfasis6 4 5 4" xfId="6072" xr:uid="{00000000-0005-0000-0000-00007B110000}"/>
    <cellStyle name="40% - Énfasis6 4 6" xfId="1853" xr:uid="{00000000-0005-0000-0000-00007C110000}"/>
    <cellStyle name="40% - Énfasis6 4 7" xfId="3477" xr:uid="{00000000-0005-0000-0000-00007D110000}"/>
    <cellStyle name="40% - Énfasis6 4 8" xfId="6061" xr:uid="{00000000-0005-0000-0000-00007E110000}"/>
    <cellStyle name="40% - Énfasis6 4 9" xfId="6697" xr:uid="{00000000-0005-0000-0000-00007F110000}"/>
    <cellStyle name="40% - Énfasis6 5" xfId="227" xr:uid="{00000000-0005-0000-0000-000080110000}"/>
    <cellStyle name="40% - Énfasis6 5 2" xfId="356" xr:uid="{00000000-0005-0000-0000-000081110000}"/>
    <cellStyle name="40% - Énfasis6 5 2 2" xfId="762" xr:uid="{00000000-0005-0000-0000-000082110000}"/>
    <cellStyle name="40% - Énfasis6 5 2 2 2" xfId="1574" xr:uid="{00000000-0005-0000-0000-000083110000}"/>
    <cellStyle name="40% - Énfasis6 5 2 2 2 2" xfId="3198" xr:uid="{00000000-0005-0000-0000-000084110000}"/>
    <cellStyle name="40% - Énfasis6 5 2 2 2 3" xfId="4822" xr:uid="{00000000-0005-0000-0000-000085110000}"/>
    <cellStyle name="40% - Énfasis6 5 2 2 2 4" xfId="6076" xr:uid="{00000000-0005-0000-0000-000086110000}"/>
    <cellStyle name="40% - Énfasis6 5 2 2 3" xfId="2386" xr:uid="{00000000-0005-0000-0000-000087110000}"/>
    <cellStyle name="40% - Énfasis6 5 2 2 4" xfId="4010" xr:uid="{00000000-0005-0000-0000-000088110000}"/>
    <cellStyle name="40% - Énfasis6 5 2 2 5" xfId="6075" xr:uid="{00000000-0005-0000-0000-000089110000}"/>
    <cellStyle name="40% - Énfasis6 5 2 3" xfId="1168" xr:uid="{00000000-0005-0000-0000-00008A110000}"/>
    <cellStyle name="40% - Énfasis6 5 2 3 2" xfId="2792" xr:uid="{00000000-0005-0000-0000-00008B110000}"/>
    <cellStyle name="40% - Énfasis6 5 2 3 3" xfId="4416" xr:uid="{00000000-0005-0000-0000-00008C110000}"/>
    <cellStyle name="40% - Énfasis6 5 2 3 4" xfId="6077" xr:uid="{00000000-0005-0000-0000-00008D110000}"/>
    <cellStyle name="40% - Énfasis6 5 2 4" xfId="1980" xr:uid="{00000000-0005-0000-0000-00008E110000}"/>
    <cellStyle name="40% - Énfasis6 5 2 5" xfId="3604" xr:uid="{00000000-0005-0000-0000-00008F110000}"/>
    <cellStyle name="40% - Énfasis6 5 2 6" xfId="6074" xr:uid="{00000000-0005-0000-0000-000090110000}"/>
    <cellStyle name="40% - Énfasis6 5 3" xfId="481" xr:uid="{00000000-0005-0000-0000-000091110000}"/>
    <cellStyle name="40% - Énfasis6 5 3 2" xfId="887" xr:uid="{00000000-0005-0000-0000-000092110000}"/>
    <cellStyle name="40% - Énfasis6 5 3 2 2" xfId="1699" xr:uid="{00000000-0005-0000-0000-000093110000}"/>
    <cellStyle name="40% - Énfasis6 5 3 2 2 2" xfId="3323" xr:uid="{00000000-0005-0000-0000-000094110000}"/>
    <cellStyle name="40% - Énfasis6 5 3 2 2 3" xfId="4947" xr:uid="{00000000-0005-0000-0000-000095110000}"/>
    <cellStyle name="40% - Énfasis6 5 3 2 2 4" xfId="6080" xr:uid="{00000000-0005-0000-0000-000096110000}"/>
    <cellStyle name="40% - Énfasis6 5 3 2 3" xfId="2511" xr:uid="{00000000-0005-0000-0000-000097110000}"/>
    <cellStyle name="40% - Énfasis6 5 3 2 4" xfId="4135" xr:uid="{00000000-0005-0000-0000-000098110000}"/>
    <cellStyle name="40% - Énfasis6 5 3 2 5" xfId="6079" xr:uid="{00000000-0005-0000-0000-000099110000}"/>
    <cellStyle name="40% - Énfasis6 5 3 3" xfId="1293" xr:uid="{00000000-0005-0000-0000-00009A110000}"/>
    <cellStyle name="40% - Énfasis6 5 3 3 2" xfId="2917" xr:uid="{00000000-0005-0000-0000-00009B110000}"/>
    <cellStyle name="40% - Énfasis6 5 3 3 3" xfId="4541" xr:uid="{00000000-0005-0000-0000-00009C110000}"/>
    <cellStyle name="40% - Énfasis6 5 3 3 4" xfId="6081" xr:uid="{00000000-0005-0000-0000-00009D110000}"/>
    <cellStyle name="40% - Énfasis6 5 3 4" xfId="2105" xr:uid="{00000000-0005-0000-0000-00009E110000}"/>
    <cellStyle name="40% - Énfasis6 5 3 5" xfId="3729" xr:uid="{00000000-0005-0000-0000-00009F110000}"/>
    <cellStyle name="40% - Énfasis6 5 3 6" xfId="6078" xr:uid="{00000000-0005-0000-0000-0000A0110000}"/>
    <cellStyle name="40% - Énfasis6 5 4" xfId="636" xr:uid="{00000000-0005-0000-0000-0000A1110000}"/>
    <cellStyle name="40% - Énfasis6 5 4 2" xfId="1448" xr:uid="{00000000-0005-0000-0000-0000A2110000}"/>
    <cellStyle name="40% - Énfasis6 5 4 2 2" xfId="3072" xr:uid="{00000000-0005-0000-0000-0000A3110000}"/>
    <cellStyle name="40% - Énfasis6 5 4 2 3" xfId="4696" xr:uid="{00000000-0005-0000-0000-0000A4110000}"/>
    <cellStyle name="40% - Énfasis6 5 4 2 4" xfId="6083" xr:uid="{00000000-0005-0000-0000-0000A5110000}"/>
    <cellStyle name="40% - Énfasis6 5 4 3" xfId="2260" xr:uid="{00000000-0005-0000-0000-0000A6110000}"/>
    <cellStyle name="40% - Énfasis6 5 4 4" xfId="3884" xr:uid="{00000000-0005-0000-0000-0000A7110000}"/>
    <cellStyle name="40% - Énfasis6 5 4 5" xfId="6082" xr:uid="{00000000-0005-0000-0000-0000A8110000}"/>
    <cellStyle name="40% - Énfasis6 5 5" xfId="1042" xr:uid="{00000000-0005-0000-0000-0000A9110000}"/>
    <cellStyle name="40% - Énfasis6 5 5 2" xfId="2666" xr:uid="{00000000-0005-0000-0000-0000AA110000}"/>
    <cellStyle name="40% - Énfasis6 5 5 3" xfId="4290" xr:uid="{00000000-0005-0000-0000-0000AB110000}"/>
    <cellStyle name="40% - Énfasis6 5 5 4" xfId="6084" xr:uid="{00000000-0005-0000-0000-0000AC110000}"/>
    <cellStyle name="40% - Énfasis6 5 6" xfId="1854" xr:uid="{00000000-0005-0000-0000-0000AD110000}"/>
    <cellStyle name="40% - Énfasis6 5 7" xfId="3478" xr:uid="{00000000-0005-0000-0000-0000AE110000}"/>
    <cellStyle name="40% - Énfasis6 5 8" xfId="6073" xr:uid="{00000000-0005-0000-0000-0000AF110000}"/>
    <cellStyle name="40% - Énfasis6 5 9" xfId="6698" xr:uid="{00000000-0005-0000-0000-0000B0110000}"/>
    <cellStyle name="40% - Énfasis6 6" xfId="228" xr:uid="{00000000-0005-0000-0000-0000B1110000}"/>
    <cellStyle name="40% - Énfasis6 6 2" xfId="357" xr:uid="{00000000-0005-0000-0000-0000B2110000}"/>
    <cellStyle name="40% - Énfasis6 6 2 2" xfId="763" xr:uid="{00000000-0005-0000-0000-0000B3110000}"/>
    <cellStyle name="40% - Énfasis6 6 2 2 2" xfId="1575" xr:uid="{00000000-0005-0000-0000-0000B4110000}"/>
    <cellStyle name="40% - Énfasis6 6 2 2 2 2" xfId="3199" xr:uid="{00000000-0005-0000-0000-0000B5110000}"/>
    <cellStyle name="40% - Énfasis6 6 2 2 2 3" xfId="4823" xr:uid="{00000000-0005-0000-0000-0000B6110000}"/>
    <cellStyle name="40% - Énfasis6 6 2 2 2 4" xfId="6088" xr:uid="{00000000-0005-0000-0000-0000B7110000}"/>
    <cellStyle name="40% - Énfasis6 6 2 2 3" xfId="2387" xr:uid="{00000000-0005-0000-0000-0000B8110000}"/>
    <cellStyle name="40% - Énfasis6 6 2 2 4" xfId="4011" xr:uid="{00000000-0005-0000-0000-0000B9110000}"/>
    <cellStyle name="40% - Énfasis6 6 2 2 5" xfId="6087" xr:uid="{00000000-0005-0000-0000-0000BA110000}"/>
    <cellStyle name="40% - Énfasis6 6 2 3" xfId="1169" xr:uid="{00000000-0005-0000-0000-0000BB110000}"/>
    <cellStyle name="40% - Énfasis6 6 2 3 2" xfId="2793" xr:uid="{00000000-0005-0000-0000-0000BC110000}"/>
    <cellStyle name="40% - Énfasis6 6 2 3 3" xfId="4417" xr:uid="{00000000-0005-0000-0000-0000BD110000}"/>
    <cellStyle name="40% - Énfasis6 6 2 3 4" xfId="6089" xr:uid="{00000000-0005-0000-0000-0000BE110000}"/>
    <cellStyle name="40% - Énfasis6 6 2 4" xfId="1981" xr:uid="{00000000-0005-0000-0000-0000BF110000}"/>
    <cellStyle name="40% - Énfasis6 6 2 5" xfId="3605" xr:uid="{00000000-0005-0000-0000-0000C0110000}"/>
    <cellStyle name="40% - Énfasis6 6 2 6" xfId="6086" xr:uid="{00000000-0005-0000-0000-0000C1110000}"/>
    <cellStyle name="40% - Énfasis6 6 3" xfId="482" xr:uid="{00000000-0005-0000-0000-0000C2110000}"/>
    <cellStyle name="40% - Énfasis6 6 3 2" xfId="888" xr:uid="{00000000-0005-0000-0000-0000C3110000}"/>
    <cellStyle name="40% - Énfasis6 6 3 2 2" xfId="1700" xr:uid="{00000000-0005-0000-0000-0000C4110000}"/>
    <cellStyle name="40% - Énfasis6 6 3 2 2 2" xfId="3324" xr:uid="{00000000-0005-0000-0000-0000C5110000}"/>
    <cellStyle name="40% - Énfasis6 6 3 2 2 3" xfId="4948" xr:uid="{00000000-0005-0000-0000-0000C6110000}"/>
    <cellStyle name="40% - Énfasis6 6 3 2 2 4" xfId="6092" xr:uid="{00000000-0005-0000-0000-0000C7110000}"/>
    <cellStyle name="40% - Énfasis6 6 3 2 3" xfId="2512" xr:uid="{00000000-0005-0000-0000-0000C8110000}"/>
    <cellStyle name="40% - Énfasis6 6 3 2 4" xfId="4136" xr:uid="{00000000-0005-0000-0000-0000C9110000}"/>
    <cellStyle name="40% - Énfasis6 6 3 2 5" xfId="6091" xr:uid="{00000000-0005-0000-0000-0000CA110000}"/>
    <cellStyle name="40% - Énfasis6 6 3 3" xfId="1294" xr:uid="{00000000-0005-0000-0000-0000CB110000}"/>
    <cellStyle name="40% - Énfasis6 6 3 3 2" xfId="2918" xr:uid="{00000000-0005-0000-0000-0000CC110000}"/>
    <cellStyle name="40% - Énfasis6 6 3 3 3" xfId="4542" xr:uid="{00000000-0005-0000-0000-0000CD110000}"/>
    <cellStyle name="40% - Énfasis6 6 3 3 4" xfId="6093" xr:uid="{00000000-0005-0000-0000-0000CE110000}"/>
    <cellStyle name="40% - Énfasis6 6 3 4" xfId="2106" xr:uid="{00000000-0005-0000-0000-0000CF110000}"/>
    <cellStyle name="40% - Énfasis6 6 3 5" xfId="3730" xr:uid="{00000000-0005-0000-0000-0000D0110000}"/>
    <cellStyle name="40% - Énfasis6 6 3 6" xfId="6090" xr:uid="{00000000-0005-0000-0000-0000D1110000}"/>
    <cellStyle name="40% - Énfasis6 6 4" xfId="637" xr:uid="{00000000-0005-0000-0000-0000D2110000}"/>
    <cellStyle name="40% - Énfasis6 6 4 2" xfId="1449" xr:uid="{00000000-0005-0000-0000-0000D3110000}"/>
    <cellStyle name="40% - Énfasis6 6 4 2 2" xfId="3073" xr:uid="{00000000-0005-0000-0000-0000D4110000}"/>
    <cellStyle name="40% - Énfasis6 6 4 2 3" xfId="4697" xr:uid="{00000000-0005-0000-0000-0000D5110000}"/>
    <cellStyle name="40% - Énfasis6 6 4 2 4" xfId="6095" xr:uid="{00000000-0005-0000-0000-0000D6110000}"/>
    <cellStyle name="40% - Énfasis6 6 4 3" xfId="2261" xr:uid="{00000000-0005-0000-0000-0000D7110000}"/>
    <cellStyle name="40% - Énfasis6 6 4 4" xfId="3885" xr:uid="{00000000-0005-0000-0000-0000D8110000}"/>
    <cellStyle name="40% - Énfasis6 6 4 5" xfId="6094" xr:uid="{00000000-0005-0000-0000-0000D9110000}"/>
    <cellStyle name="40% - Énfasis6 6 5" xfId="1043" xr:uid="{00000000-0005-0000-0000-0000DA110000}"/>
    <cellStyle name="40% - Énfasis6 6 5 2" xfId="2667" xr:uid="{00000000-0005-0000-0000-0000DB110000}"/>
    <cellStyle name="40% - Énfasis6 6 5 3" xfId="4291" xr:uid="{00000000-0005-0000-0000-0000DC110000}"/>
    <cellStyle name="40% - Énfasis6 6 5 4" xfId="6096" xr:uid="{00000000-0005-0000-0000-0000DD110000}"/>
    <cellStyle name="40% - Énfasis6 6 6" xfId="1855" xr:uid="{00000000-0005-0000-0000-0000DE110000}"/>
    <cellStyle name="40% - Énfasis6 6 7" xfId="3479" xr:uid="{00000000-0005-0000-0000-0000DF110000}"/>
    <cellStyle name="40% - Énfasis6 6 8" xfId="6085" xr:uid="{00000000-0005-0000-0000-0000E0110000}"/>
    <cellStyle name="40% - Énfasis6 6 9" xfId="6699" xr:uid="{00000000-0005-0000-0000-0000E1110000}"/>
    <cellStyle name="40% - Énfasis6 7" xfId="229" xr:uid="{00000000-0005-0000-0000-0000E2110000}"/>
    <cellStyle name="40% - Énfasis6 7 2" xfId="358" xr:uid="{00000000-0005-0000-0000-0000E3110000}"/>
    <cellStyle name="40% - Énfasis6 7 2 2" xfId="764" xr:uid="{00000000-0005-0000-0000-0000E4110000}"/>
    <cellStyle name="40% - Énfasis6 7 2 2 2" xfId="1576" xr:uid="{00000000-0005-0000-0000-0000E5110000}"/>
    <cellStyle name="40% - Énfasis6 7 2 2 2 2" xfId="3200" xr:uid="{00000000-0005-0000-0000-0000E6110000}"/>
    <cellStyle name="40% - Énfasis6 7 2 2 2 3" xfId="4824" xr:uid="{00000000-0005-0000-0000-0000E7110000}"/>
    <cellStyle name="40% - Énfasis6 7 2 2 2 4" xfId="6100" xr:uid="{00000000-0005-0000-0000-0000E8110000}"/>
    <cellStyle name="40% - Énfasis6 7 2 2 3" xfId="2388" xr:uid="{00000000-0005-0000-0000-0000E9110000}"/>
    <cellStyle name="40% - Énfasis6 7 2 2 4" xfId="4012" xr:uid="{00000000-0005-0000-0000-0000EA110000}"/>
    <cellStyle name="40% - Énfasis6 7 2 2 5" xfId="6099" xr:uid="{00000000-0005-0000-0000-0000EB110000}"/>
    <cellStyle name="40% - Énfasis6 7 2 3" xfId="1170" xr:uid="{00000000-0005-0000-0000-0000EC110000}"/>
    <cellStyle name="40% - Énfasis6 7 2 3 2" xfId="2794" xr:uid="{00000000-0005-0000-0000-0000ED110000}"/>
    <cellStyle name="40% - Énfasis6 7 2 3 3" xfId="4418" xr:uid="{00000000-0005-0000-0000-0000EE110000}"/>
    <cellStyle name="40% - Énfasis6 7 2 3 4" xfId="6101" xr:uid="{00000000-0005-0000-0000-0000EF110000}"/>
    <cellStyle name="40% - Énfasis6 7 2 4" xfId="1982" xr:uid="{00000000-0005-0000-0000-0000F0110000}"/>
    <cellStyle name="40% - Énfasis6 7 2 5" xfId="3606" xr:uid="{00000000-0005-0000-0000-0000F1110000}"/>
    <cellStyle name="40% - Énfasis6 7 2 6" xfId="6098" xr:uid="{00000000-0005-0000-0000-0000F2110000}"/>
    <cellStyle name="40% - Énfasis6 7 3" xfId="483" xr:uid="{00000000-0005-0000-0000-0000F3110000}"/>
    <cellStyle name="40% - Énfasis6 7 3 2" xfId="889" xr:uid="{00000000-0005-0000-0000-0000F4110000}"/>
    <cellStyle name="40% - Énfasis6 7 3 2 2" xfId="1701" xr:uid="{00000000-0005-0000-0000-0000F5110000}"/>
    <cellStyle name="40% - Énfasis6 7 3 2 2 2" xfId="3325" xr:uid="{00000000-0005-0000-0000-0000F6110000}"/>
    <cellStyle name="40% - Énfasis6 7 3 2 2 3" xfId="4949" xr:uid="{00000000-0005-0000-0000-0000F7110000}"/>
    <cellStyle name="40% - Énfasis6 7 3 2 2 4" xfId="6104" xr:uid="{00000000-0005-0000-0000-0000F8110000}"/>
    <cellStyle name="40% - Énfasis6 7 3 2 3" xfId="2513" xr:uid="{00000000-0005-0000-0000-0000F9110000}"/>
    <cellStyle name="40% - Énfasis6 7 3 2 4" xfId="4137" xr:uid="{00000000-0005-0000-0000-0000FA110000}"/>
    <cellStyle name="40% - Énfasis6 7 3 2 5" xfId="6103" xr:uid="{00000000-0005-0000-0000-0000FB110000}"/>
    <cellStyle name="40% - Énfasis6 7 3 3" xfId="1295" xr:uid="{00000000-0005-0000-0000-0000FC110000}"/>
    <cellStyle name="40% - Énfasis6 7 3 3 2" xfId="2919" xr:uid="{00000000-0005-0000-0000-0000FD110000}"/>
    <cellStyle name="40% - Énfasis6 7 3 3 3" xfId="4543" xr:uid="{00000000-0005-0000-0000-0000FE110000}"/>
    <cellStyle name="40% - Énfasis6 7 3 3 4" xfId="6105" xr:uid="{00000000-0005-0000-0000-0000FF110000}"/>
    <cellStyle name="40% - Énfasis6 7 3 4" xfId="2107" xr:uid="{00000000-0005-0000-0000-000000120000}"/>
    <cellStyle name="40% - Énfasis6 7 3 5" xfId="3731" xr:uid="{00000000-0005-0000-0000-000001120000}"/>
    <cellStyle name="40% - Énfasis6 7 3 6" xfId="6102" xr:uid="{00000000-0005-0000-0000-000002120000}"/>
    <cellStyle name="40% - Énfasis6 7 4" xfId="638" xr:uid="{00000000-0005-0000-0000-000003120000}"/>
    <cellStyle name="40% - Énfasis6 7 4 2" xfId="1450" xr:uid="{00000000-0005-0000-0000-000004120000}"/>
    <cellStyle name="40% - Énfasis6 7 4 2 2" xfId="3074" xr:uid="{00000000-0005-0000-0000-000005120000}"/>
    <cellStyle name="40% - Énfasis6 7 4 2 3" xfId="4698" xr:uid="{00000000-0005-0000-0000-000006120000}"/>
    <cellStyle name="40% - Énfasis6 7 4 2 4" xfId="6107" xr:uid="{00000000-0005-0000-0000-000007120000}"/>
    <cellStyle name="40% - Énfasis6 7 4 3" xfId="2262" xr:uid="{00000000-0005-0000-0000-000008120000}"/>
    <cellStyle name="40% - Énfasis6 7 4 4" xfId="3886" xr:uid="{00000000-0005-0000-0000-000009120000}"/>
    <cellStyle name="40% - Énfasis6 7 4 5" xfId="6106" xr:uid="{00000000-0005-0000-0000-00000A120000}"/>
    <cellStyle name="40% - Énfasis6 7 5" xfId="1044" xr:uid="{00000000-0005-0000-0000-00000B120000}"/>
    <cellStyle name="40% - Énfasis6 7 5 2" xfId="2668" xr:uid="{00000000-0005-0000-0000-00000C120000}"/>
    <cellStyle name="40% - Énfasis6 7 5 3" xfId="4292" xr:uid="{00000000-0005-0000-0000-00000D120000}"/>
    <cellStyle name="40% - Énfasis6 7 5 4" xfId="6108" xr:uid="{00000000-0005-0000-0000-00000E120000}"/>
    <cellStyle name="40% - Énfasis6 7 6" xfId="1856" xr:uid="{00000000-0005-0000-0000-00000F120000}"/>
    <cellStyle name="40% - Énfasis6 7 7" xfId="3480" xr:uid="{00000000-0005-0000-0000-000010120000}"/>
    <cellStyle name="40% - Énfasis6 7 8" xfId="6097" xr:uid="{00000000-0005-0000-0000-000011120000}"/>
    <cellStyle name="40% - Énfasis6 7 9" xfId="6700" xr:uid="{00000000-0005-0000-0000-000012120000}"/>
    <cellStyle name="40% - Énfasis6 8" xfId="230" xr:uid="{00000000-0005-0000-0000-000013120000}"/>
    <cellStyle name="40% - Énfasis6 8 2" xfId="359" xr:uid="{00000000-0005-0000-0000-000014120000}"/>
    <cellStyle name="40% - Énfasis6 8 2 2" xfId="765" xr:uid="{00000000-0005-0000-0000-000015120000}"/>
    <cellStyle name="40% - Énfasis6 8 2 2 2" xfId="1577" xr:uid="{00000000-0005-0000-0000-000016120000}"/>
    <cellStyle name="40% - Énfasis6 8 2 2 2 2" xfId="3201" xr:uid="{00000000-0005-0000-0000-000017120000}"/>
    <cellStyle name="40% - Énfasis6 8 2 2 2 3" xfId="4825" xr:uid="{00000000-0005-0000-0000-000018120000}"/>
    <cellStyle name="40% - Énfasis6 8 2 2 2 4" xfId="6112" xr:uid="{00000000-0005-0000-0000-000019120000}"/>
    <cellStyle name="40% - Énfasis6 8 2 2 3" xfId="2389" xr:uid="{00000000-0005-0000-0000-00001A120000}"/>
    <cellStyle name="40% - Énfasis6 8 2 2 4" xfId="4013" xr:uid="{00000000-0005-0000-0000-00001B120000}"/>
    <cellStyle name="40% - Énfasis6 8 2 2 5" xfId="6111" xr:uid="{00000000-0005-0000-0000-00001C120000}"/>
    <cellStyle name="40% - Énfasis6 8 2 3" xfId="1171" xr:uid="{00000000-0005-0000-0000-00001D120000}"/>
    <cellStyle name="40% - Énfasis6 8 2 3 2" xfId="2795" xr:uid="{00000000-0005-0000-0000-00001E120000}"/>
    <cellStyle name="40% - Énfasis6 8 2 3 3" xfId="4419" xr:uid="{00000000-0005-0000-0000-00001F120000}"/>
    <cellStyle name="40% - Énfasis6 8 2 3 4" xfId="6113" xr:uid="{00000000-0005-0000-0000-000020120000}"/>
    <cellStyle name="40% - Énfasis6 8 2 4" xfId="1983" xr:uid="{00000000-0005-0000-0000-000021120000}"/>
    <cellStyle name="40% - Énfasis6 8 2 5" xfId="3607" xr:uid="{00000000-0005-0000-0000-000022120000}"/>
    <cellStyle name="40% - Énfasis6 8 2 6" xfId="6110" xr:uid="{00000000-0005-0000-0000-000023120000}"/>
    <cellStyle name="40% - Énfasis6 8 3" xfId="484" xr:uid="{00000000-0005-0000-0000-000024120000}"/>
    <cellStyle name="40% - Énfasis6 8 3 2" xfId="890" xr:uid="{00000000-0005-0000-0000-000025120000}"/>
    <cellStyle name="40% - Énfasis6 8 3 2 2" xfId="1702" xr:uid="{00000000-0005-0000-0000-000026120000}"/>
    <cellStyle name="40% - Énfasis6 8 3 2 2 2" xfId="3326" xr:uid="{00000000-0005-0000-0000-000027120000}"/>
    <cellStyle name="40% - Énfasis6 8 3 2 2 3" xfId="4950" xr:uid="{00000000-0005-0000-0000-000028120000}"/>
    <cellStyle name="40% - Énfasis6 8 3 2 2 4" xfId="6116" xr:uid="{00000000-0005-0000-0000-000029120000}"/>
    <cellStyle name="40% - Énfasis6 8 3 2 3" xfId="2514" xr:uid="{00000000-0005-0000-0000-00002A120000}"/>
    <cellStyle name="40% - Énfasis6 8 3 2 4" xfId="4138" xr:uid="{00000000-0005-0000-0000-00002B120000}"/>
    <cellStyle name="40% - Énfasis6 8 3 2 5" xfId="6115" xr:uid="{00000000-0005-0000-0000-00002C120000}"/>
    <cellStyle name="40% - Énfasis6 8 3 3" xfId="1296" xr:uid="{00000000-0005-0000-0000-00002D120000}"/>
    <cellStyle name="40% - Énfasis6 8 3 3 2" xfId="2920" xr:uid="{00000000-0005-0000-0000-00002E120000}"/>
    <cellStyle name="40% - Énfasis6 8 3 3 3" xfId="4544" xr:uid="{00000000-0005-0000-0000-00002F120000}"/>
    <cellStyle name="40% - Énfasis6 8 3 3 4" xfId="6117" xr:uid="{00000000-0005-0000-0000-000030120000}"/>
    <cellStyle name="40% - Énfasis6 8 3 4" xfId="2108" xr:uid="{00000000-0005-0000-0000-000031120000}"/>
    <cellStyle name="40% - Énfasis6 8 3 5" xfId="3732" xr:uid="{00000000-0005-0000-0000-000032120000}"/>
    <cellStyle name="40% - Énfasis6 8 3 6" xfId="6114" xr:uid="{00000000-0005-0000-0000-000033120000}"/>
    <cellStyle name="40% - Énfasis6 8 4" xfId="639" xr:uid="{00000000-0005-0000-0000-000034120000}"/>
    <cellStyle name="40% - Énfasis6 8 4 2" xfId="1451" xr:uid="{00000000-0005-0000-0000-000035120000}"/>
    <cellStyle name="40% - Énfasis6 8 4 2 2" xfId="3075" xr:uid="{00000000-0005-0000-0000-000036120000}"/>
    <cellStyle name="40% - Énfasis6 8 4 2 3" xfId="4699" xr:uid="{00000000-0005-0000-0000-000037120000}"/>
    <cellStyle name="40% - Énfasis6 8 4 2 4" xfId="6119" xr:uid="{00000000-0005-0000-0000-000038120000}"/>
    <cellStyle name="40% - Énfasis6 8 4 3" xfId="2263" xr:uid="{00000000-0005-0000-0000-000039120000}"/>
    <cellStyle name="40% - Énfasis6 8 4 4" xfId="3887" xr:uid="{00000000-0005-0000-0000-00003A120000}"/>
    <cellStyle name="40% - Énfasis6 8 4 5" xfId="6118" xr:uid="{00000000-0005-0000-0000-00003B120000}"/>
    <cellStyle name="40% - Énfasis6 8 5" xfId="1045" xr:uid="{00000000-0005-0000-0000-00003C120000}"/>
    <cellStyle name="40% - Énfasis6 8 5 2" xfId="2669" xr:uid="{00000000-0005-0000-0000-00003D120000}"/>
    <cellStyle name="40% - Énfasis6 8 5 3" xfId="4293" xr:uid="{00000000-0005-0000-0000-00003E120000}"/>
    <cellStyle name="40% - Énfasis6 8 5 4" xfId="6120" xr:uid="{00000000-0005-0000-0000-00003F120000}"/>
    <cellStyle name="40% - Énfasis6 8 6" xfId="1857" xr:uid="{00000000-0005-0000-0000-000040120000}"/>
    <cellStyle name="40% - Énfasis6 8 7" xfId="3481" xr:uid="{00000000-0005-0000-0000-000041120000}"/>
    <cellStyle name="40% - Énfasis6 8 8" xfId="6109" xr:uid="{00000000-0005-0000-0000-000042120000}"/>
    <cellStyle name="40% - Énfasis6 8 9" xfId="6701" xr:uid="{00000000-0005-0000-0000-000043120000}"/>
    <cellStyle name="40% - Énfasis6 9" xfId="274" xr:uid="{00000000-0005-0000-0000-000044120000}"/>
    <cellStyle name="40% - Énfasis6 9 2" xfId="681" xr:uid="{00000000-0005-0000-0000-000045120000}"/>
    <cellStyle name="40% - Énfasis6 9 2 2" xfId="1493" xr:uid="{00000000-0005-0000-0000-000046120000}"/>
    <cellStyle name="40% - Énfasis6 9 2 2 2" xfId="3117" xr:uid="{00000000-0005-0000-0000-000047120000}"/>
    <cellStyle name="40% - Énfasis6 9 2 2 3" xfId="4741" xr:uid="{00000000-0005-0000-0000-000048120000}"/>
    <cellStyle name="40% - Énfasis6 9 2 2 4" xfId="6123" xr:uid="{00000000-0005-0000-0000-000049120000}"/>
    <cellStyle name="40% - Énfasis6 9 2 3" xfId="2305" xr:uid="{00000000-0005-0000-0000-00004A120000}"/>
    <cellStyle name="40% - Énfasis6 9 2 4" xfId="3929" xr:uid="{00000000-0005-0000-0000-00004B120000}"/>
    <cellStyle name="40% - Énfasis6 9 2 5" xfId="6122" xr:uid="{00000000-0005-0000-0000-00004C120000}"/>
    <cellStyle name="40% - Énfasis6 9 3" xfId="1087" xr:uid="{00000000-0005-0000-0000-00004D120000}"/>
    <cellStyle name="40% - Énfasis6 9 3 2" xfId="2711" xr:uid="{00000000-0005-0000-0000-00004E120000}"/>
    <cellStyle name="40% - Énfasis6 9 3 3" xfId="4335" xr:uid="{00000000-0005-0000-0000-00004F120000}"/>
    <cellStyle name="40% - Énfasis6 9 3 4" xfId="6124" xr:uid="{00000000-0005-0000-0000-000050120000}"/>
    <cellStyle name="40% - Énfasis6 9 4" xfId="1899" xr:uid="{00000000-0005-0000-0000-000051120000}"/>
    <cellStyle name="40% - Énfasis6 9 5" xfId="3523" xr:uid="{00000000-0005-0000-0000-000052120000}"/>
    <cellStyle name="40% - Énfasis6 9 6" xfId="6121" xr:uid="{00000000-0005-0000-0000-000053120000}"/>
    <cellStyle name="60% - Énfasis1" xfId="98" builtinId="32" customBuiltin="1"/>
    <cellStyle name="60% - Énfasis2" xfId="102" builtinId="36" customBuiltin="1"/>
    <cellStyle name="60% - Énfasis3" xfId="106" builtinId="40" customBuiltin="1"/>
    <cellStyle name="60% - Énfasis4" xfId="110" builtinId="44" customBuiltin="1"/>
    <cellStyle name="60% - Énfasis5" xfId="114" builtinId="48" customBuiltin="1"/>
    <cellStyle name="60% - Énfasis6" xfId="118" builtinId="52" customBuiltin="1"/>
    <cellStyle name="Bueno" xfId="84" builtinId="26" customBuiltin="1"/>
    <cellStyle name="Cabecera 1" xfId="10" xr:uid="{00000000-0005-0000-0000-00005B120000}"/>
    <cellStyle name="Cabecera 2" xfId="11" xr:uid="{00000000-0005-0000-0000-00005C120000}"/>
    <cellStyle name="Cálculo" xfId="89" builtinId="22" customBuiltin="1"/>
    <cellStyle name="Celda de comprobación" xfId="91" builtinId="23" customBuiltin="1"/>
    <cellStyle name="Celda vinculada" xfId="90" builtinId="24" customBuiltin="1"/>
    <cellStyle name="Encabezado 1" xfId="80" builtinId="16" customBuiltin="1"/>
    <cellStyle name="Encabezado 4" xfId="83" builtinId="19" customBuiltin="1"/>
    <cellStyle name="Énfasis1" xfId="95" builtinId="29" customBuiltin="1"/>
    <cellStyle name="Énfasis2" xfId="99" builtinId="33" customBuiltin="1"/>
    <cellStyle name="Énfasis3" xfId="103" builtinId="37" customBuiltin="1"/>
    <cellStyle name="Énfasis4" xfId="107" builtinId="41" customBuiltin="1"/>
    <cellStyle name="Énfasis5" xfId="111" builtinId="45" customBuiltin="1"/>
    <cellStyle name="Énfasis6" xfId="115" builtinId="49" customBuiltin="1"/>
    <cellStyle name="Entrada" xfId="87" builtinId="20" customBuiltin="1"/>
    <cellStyle name="Estilo 1" xfId="12" xr:uid="{00000000-0005-0000-0000-000069120000}"/>
    <cellStyle name="Estilo 2" xfId="13" xr:uid="{00000000-0005-0000-0000-00006A120000}"/>
    <cellStyle name="F2" xfId="14" xr:uid="{00000000-0005-0000-0000-00006B120000}"/>
    <cellStyle name="F3" xfId="15" xr:uid="{00000000-0005-0000-0000-00006C120000}"/>
    <cellStyle name="F4" xfId="16" xr:uid="{00000000-0005-0000-0000-00006D120000}"/>
    <cellStyle name="F5" xfId="17" xr:uid="{00000000-0005-0000-0000-00006E120000}"/>
    <cellStyle name="F6" xfId="18" xr:uid="{00000000-0005-0000-0000-00006F120000}"/>
    <cellStyle name="F7" xfId="19" xr:uid="{00000000-0005-0000-0000-000070120000}"/>
    <cellStyle name="F8" xfId="20" xr:uid="{00000000-0005-0000-0000-000071120000}"/>
    <cellStyle name="Fecha" xfId="21" xr:uid="{00000000-0005-0000-0000-000072120000}"/>
    <cellStyle name="Fecha 2" xfId="22" xr:uid="{00000000-0005-0000-0000-000073120000}"/>
    <cellStyle name="Fijo" xfId="23" xr:uid="{00000000-0005-0000-0000-000074120000}"/>
    <cellStyle name="Fijo 2" xfId="24" xr:uid="{00000000-0005-0000-0000-000075120000}"/>
    <cellStyle name="Hipervínculo" xfId="3" builtinId="8"/>
    <cellStyle name="Hipervínculo 2" xfId="25" xr:uid="{00000000-0005-0000-0000-000077120000}"/>
    <cellStyle name="Hipervínculo 3" xfId="6770" xr:uid="{00000000-0005-0000-0000-000078120000}"/>
    <cellStyle name="Incorrecto" xfId="85" builtinId="27" customBuiltin="1"/>
    <cellStyle name="Millares" xfId="1" builtinId="3"/>
    <cellStyle name="Millares 10" xfId="4982" xr:uid="{00000000-0005-0000-0000-00007B120000}"/>
    <cellStyle name="Millares 11" xfId="6598" xr:uid="{00000000-0005-0000-0000-00007C120000}"/>
    <cellStyle name="Millares 12" xfId="6605" xr:uid="{00000000-0005-0000-0000-00007D120000}"/>
    <cellStyle name="Millares 13" xfId="6731" xr:uid="{00000000-0005-0000-0000-00007E120000}"/>
    <cellStyle name="Millares 14" xfId="6734" xr:uid="{00000000-0005-0000-0000-00007F120000}"/>
    <cellStyle name="Millares 15" xfId="6737" xr:uid="{00000000-0005-0000-0000-000080120000}"/>
    <cellStyle name="Millares 16" xfId="6743" xr:uid="{00000000-0005-0000-0000-000081120000}"/>
    <cellStyle name="Millares 2" xfId="7" xr:uid="{00000000-0005-0000-0000-000082120000}"/>
    <cellStyle name="Millares 2 10" xfId="122" xr:uid="{00000000-0005-0000-0000-000083120000}"/>
    <cellStyle name="Millares 2 2" xfId="78" xr:uid="{00000000-0005-0000-0000-000084120000}"/>
    <cellStyle name="Millares 2 3" xfId="134" xr:uid="{00000000-0005-0000-0000-000085120000}"/>
    <cellStyle name="Millares 2 3 2" xfId="543" xr:uid="{00000000-0005-0000-0000-000086120000}"/>
    <cellStyle name="Millares 2 3 2 2" xfId="1355" xr:uid="{00000000-0005-0000-0000-000087120000}"/>
    <cellStyle name="Millares 2 3 2 2 2" xfId="2979" xr:uid="{00000000-0005-0000-0000-000088120000}"/>
    <cellStyle name="Millares 2 3 2 2 3" xfId="4603" xr:uid="{00000000-0005-0000-0000-000089120000}"/>
    <cellStyle name="Millares 2 3 2 2 4" xfId="6128" xr:uid="{00000000-0005-0000-0000-00008A120000}"/>
    <cellStyle name="Millares 2 3 2 3" xfId="2167" xr:uid="{00000000-0005-0000-0000-00008B120000}"/>
    <cellStyle name="Millares 2 3 2 4" xfId="3791" xr:uid="{00000000-0005-0000-0000-00008C120000}"/>
    <cellStyle name="Millares 2 3 2 5" xfId="6127" xr:uid="{00000000-0005-0000-0000-00008D120000}"/>
    <cellStyle name="Millares 2 3 3" xfId="949" xr:uid="{00000000-0005-0000-0000-00008E120000}"/>
    <cellStyle name="Millares 2 3 3 2" xfId="2573" xr:uid="{00000000-0005-0000-0000-00008F120000}"/>
    <cellStyle name="Millares 2 3 3 3" xfId="4197" xr:uid="{00000000-0005-0000-0000-000090120000}"/>
    <cellStyle name="Millares 2 3 3 4" xfId="6129" xr:uid="{00000000-0005-0000-0000-000091120000}"/>
    <cellStyle name="Millares 2 3 4" xfId="1761" xr:uid="{00000000-0005-0000-0000-000092120000}"/>
    <cellStyle name="Millares 2 3 5" xfId="3385" xr:uid="{00000000-0005-0000-0000-000093120000}"/>
    <cellStyle name="Millares 2 3 6" xfId="6126" xr:uid="{00000000-0005-0000-0000-000094120000}"/>
    <cellStyle name="Millares 2 4" xfId="516" xr:uid="{00000000-0005-0000-0000-000095120000}"/>
    <cellStyle name="Millares 2 4 2" xfId="1328" xr:uid="{00000000-0005-0000-0000-000096120000}"/>
    <cellStyle name="Millares 2 4 2 2" xfId="2952" xr:uid="{00000000-0005-0000-0000-000097120000}"/>
    <cellStyle name="Millares 2 4 2 3" xfId="4576" xr:uid="{00000000-0005-0000-0000-000098120000}"/>
    <cellStyle name="Millares 2 4 2 4" xfId="6131" xr:uid="{00000000-0005-0000-0000-000099120000}"/>
    <cellStyle name="Millares 2 4 3" xfId="2140" xr:uid="{00000000-0005-0000-0000-00009A120000}"/>
    <cellStyle name="Millares 2 4 4" xfId="3764" xr:uid="{00000000-0005-0000-0000-00009B120000}"/>
    <cellStyle name="Millares 2 4 5" xfId="6130" xr:uid="{00000000-0005-0000-0000-00009C120000}"/>
    <cellStyle name="Millares 2 5" xfId="922" xr:uid="{00000000-0005-0000-0000-00009D120000}"/>
    <cellStyle name="Millares 2 5 2" xfId="2546" xr:uid="{00000000-0005-0000-0000-00009E120000}"/>
    <cellStyle name="Millares 2 5 3" xfId="4170" xr:uid="{00000000-0005-0000-0000-00009F120000}"/>
    <cellStyle name="Millares 2 5 4" xfId="6132" xr:uid="{00000000-0005-0000-0000-0000A0120000}"/>
    <cellStyle name="Millares 2 6" xfId="1734" xr:uid="{00000000-0005-0000-0000-0000A1120000}"/>
    <cellStyle name="Millares 2 7" xfId="3358" xr:uid="{00000000-0005-0000-0000-0000A2120000}"/>
    <cellStyle name="Millares 2 8" xfId="6125" xr:uid="{00000000-0005-0000-0000-0000A3120000}"/>
    <cellStyle name="Millares 2 9" xfId="6747" xr:uid="{00000000-0005-0000-0000-0000A4120000}"/>
    <cellStyle name="Millares 3" xfId="26" xr:uid="{00000000-0005-0000-0000-0000A5120000}"/>
    <cellStyle name="Millares 3 2" xfId="133" xr:uid="{00000000-0005-0000-0000-0000A6120000}"/>
    <cellStyle name="Millares 3 2 2" xfId="542" xr:uid="{00000000-0005-0000-0000-0000A7120000}"/>
    <cellStyle name="Millares 3 2 2 2" xfId="1354" xr:uid="{00000000-0005-0000-0000-0000A8120000}"/>
    <cellStyle name="Millares 3 2 2 2 2" xfId="2978" xr:uid="{00000000-0005-0000-0000-0000A9120000}"/>
    <cellStyle name="Millares 3 2 2 2 3" xfId="4602" xr:uid="{00000000-0005-0000-0000-0000AA120000}"/>
    <cellStyle name="Millares 3 2 2 2 4" xfId="6136" xr:uid="{00000000-0005-0000-0000-0000AB120000}"/>
    <cellStyle name="Millares 3 2 2 3" xfId="2166" xr:uid="{00000000-0005-0000-0000-0000AC120000}"/>
    <cellStyle name="Millares 3 2 2 4" xfId="3790" xr:uid="{00000000-0005-0000-0000-0000AD120000}"/>
    <cellStyle name="Millares 3 2 2 5" xfId="6135" xr:uid="{00000000-0005-0000-0000-0000AE120000}"/>
    <cellStyle name="Millares 3 2 3" xfId="948" xr:uid="{00000000-0005-0000-0000-0000AF120000}"/>
    <cellStyle name="Millares 3 2 3 2" xfId="2572" xr:uid="{00000000-0005-0000-0000-0000B0120000}"/>
    <cellStyle name="Millares 3 2 3 3" xfId="4196" xr:uid="{00000000-0005-0000-0000-0000B1120000}"/>
    <cellStyle name="Millares 3 2 3 4" xfId="6137" xr:uid="{00000000-0005-0000-0000-0000B2120000}"/>
    <cellStyle name="Millares 3 2 4" xfId="1760" xr:uid="{00000000-0005-0000-0000-0000B3120000}"/>
    <cellStyle name="Millares 3 2 5" xfId="3384" xr:uid="{00000000-0005-0000-0000-0000B4120000}"/>
    <cellStyle name="Millares 3 2 6" xfId="6134" xr:uid="{00000000-0005-0000-0000-0000B5120000}"/>
    <cellStyle name="Millares 3 3" xfId="515" xr:uid="{00000000-0005-0000-0000-0000B6120000}"/>
    <cellStyle name="Millares 3 3 2" xfId="1327" xr:uid="{00000000-0005-0000-0000-0000B7120000}"/>
    <cellStyle name="Millares 3 3 2 2" xfId="2951" xr:uid="{00000000-0005-0000-0000-0000B8120000}"/>
    <cellStyle name="Millares 3 3 2 3" xfId="4575" xr:uid="{00000000-0005-0000-0000-0000B9120000}"/>
    <cellStyle name="Millares 3 3 2 4" xfId="6139" xr:uid="{00000000-0005-0000-0000-0000BA120000}"/>
    <cellStyle name="Millares 3 3 3" xfId="2139" xr:uid="{00000000-0005-0000-0000-0000BB120000}"/>
    <cellStyle name="Millares 3 3 4" xfId="3763" xr:uid="{00000000-0005-0000-0000-0000BC120000}"/>
    <cellStyle name="Millares 3 3 5" xfId="6138" xr:uid="{00000000-0005-0000-0000-0000BD120000}"/>
    <cellStyle name="Millares 3 4" xfId="921" xr:uid="{00000000-0005-0000-0000-0000BE120000}"/>
    <cellStyle name="Millares 3 4 2" xfId="2545" xr:uid="{00000000-0005-0000-0000-0000BF120000}"/>
    <cellStyle name="Millares 3 4 3" xfId="4169" xr:uid="{00000000-0005-0000-0000-0000C0120000}"/>
    <cellStyle name="Millares 3 4 4" xfId="6140" xr:uid="{00000000-0005-0000-0000-0000C1120000}"/>
    <cellStyle name="Millares 3 5" xfId="1733" xr:uid="{00000000-0005-0000-0000-0000C2120000}"/>
    <cellStyle name="Millares 3 6" xfId="3357" xr:uid="{00000000-0005-0000-0000-0000C3120000}"/>
    <cellStyle name="Millares 3 7" xfId="6133" xr:uid="{00000000-0005-0000-0000-0000C4120000}"/>
    <cellStyle name="Millares 3 8" xfId="6748" xr:uid="{00000000-0005-0000-0000-0000C5120000}"/>
    <cellStyle name="Millares 3 9" xfId="121" xr:uid="{00000000-0005-0000-0000-0000C6120000}"/>
    <cellStyle name="Millares 4" xfId="27" xr:uid="{00000000-0005-0000-0000-0000C7120000}"/>
    <cellStyle name="Millares 4 2" xfId="28" xr:uid="{00000000-0005-0000-0000-0000C8120000}"/>
    <cellStyle name="Millares 4 2 2" xfId="549" xr:uid="{00000000-0005-0000-0000-0000C9120000}"/>
    <cellStyle name="Millares 4 2 2 2" xfId="1361" xr:uid="{00000000-0005-0000-0000-0000CA120000}"/>
    <cellStyle name="Millares 4 2 2 2 2" xfId="2985" xr:uid="{00000000-0005-0000-0000-0000CB120000}"/>
    <cellStyle name="Millares 4 2 2 2 3" xfId="4609" xr:uid="{00000000-0005-0000-0000-0000CC120000}"/>
    <cellStyle name="Millares 4 2 2 2 4" xfId="6144" xr:uid="{00000000-0005-0000-0000-0000CD120000}"/>
    <cellStyle name="Millares 4 2 2 3" xfId="2173" xr:uid="{00000000-0005-0000-0000-0000CE120000}"/>
    <cellStyle name="Millares 4 2 2 4" xfId="3797" xr:uid="{00000000-0005-0000-0000-0000CF120000}"/>
    <cellStyle name="Millares 4 2 2 5" xfId="6143" xr:uid="{00000000-0005-0000-0000-0000D0120000}"/>
    <cellStyle name="Millares 4 2 3" xfId="955" xr:uid="{00000000-0005-0000-0000-0000D1120000}"/>
    <cellStyle name="Millares 4 2 3 2" xfId="2579" xr:uid="{00000000-0005-0000-0000-0000D2120000}"/>
    <cellStyle name="Millares 4 2 3 3" xfId="4203" xr:uid="{00000000-0005-0000-0000-0000D3120000}"/>
    <cellStyle name="Millares 4 2 3 4" xfId="6145" xr:uid="{00000000-0005-0000-0000-0000D4120000}"/>
    <cellStyle name="Millares 4 2 4" xfId="1767" xr:uid="{00000000-0005-0000-0000-0000D5120000}"/>
    <cellStyle name="Millares 4 2 5" xfId="3391" xr:uid="{00000000-0005-0000-0000-0000D6120000}"/>
    <cellStyle name="Millares 4 2 6" xfId="6142" xr:uid="{00000000-0005-0000-0000-0000D7120000}"/>
    <cellStyle name="Millares 4 2 7" xfId="6750" xr:uid="{00000000-0005-0000-0000-0000D8120000}"/>
    <cellStyle name="Millares 4 3" xfId="522" xr:uid="{00000000-0005-0000-0000-0000D9120000}"/>
    <cellStyle name="Millares 4 3 2" xfId="1334" xr:uid="{00000000-0005-0000-0000-0000DA120000}"/>
    <cellStyle name="Millares 4 3 2 2" xfId="2958" xr:uid="{00000000-0005-0000-0000-0000DB120000}"/>
    <cellStyle name="Millares 4 3 2 3" xfId="4582" xr:uid="{00000000-0005-0000-0000-0000DC120000}"/>
    <cellStyle name="Millares 4 3 2 4" xfId="6147" xr:uid="{00000000-0005-0000-0000-0000DD120000}"/>
    <cellStyle name="Millares 4 3 3" xfId="2146" xr:uid="{00000000-0005-0000-0000-0000DE120000}"/>
    <cellStyle name="Millares 4 3 4" xfId="3770" xr:uid="{00000000-0005-0000-0000-0000DF120000}"/>
    <cellStyle name="Millares 4 3 5" xfId="6146" xr:uid="{00000000-0005-0000-0000-0000E0120000}"/>
    <cellStyle name="Millares 4 4" xfId="928" xr:uid="{00000000-0005-0000-0000-0000E1120000}"/>
    <cellStyle name="Millares 4 4 2" xfId="2552" xr:uid="{00000000-0005-0000-0000-0000E2120000}"/>
    <cellStyle name="Millares 4 4 3" xfId="4176" xr:uid="{00000000-0005-0000-0000-0000E3120000}"/>
    <cellStyle name="Millares 4 4 4" xfId="6148" xr:uid="{00000000-0005-0000-0000-0000E4120000}"/>
    <cellStyle name="Millares 4 5" xfId="1740" xr:uid="{00000000-0005-0000-0000-0000E5120000}"/>
    <cellStyle name="Millares 4 6" xfId="3364" xr:uid="{00000000-0005-0000-0000-0000E6120000}"/>
    <cellStyle name="Millares 4 7" xfId="6141" xr:uid="{00000000-0005-0000-0000-0000E7120000}"/>
    <cellStyle name="Millares 4 8" xfId="6749" xr:uid="{00000000-0005-0000-0000-0000E8120000}"/>
    <cellStyle name="Millares 5" xfId="129" xr:uid="{00000000-0005-0000-0000-0000E9120000}"/>
    <cellStyle name="Millares 5 2" xfId="141" xr:uid="{00000000-0005-0000-0000-0000EA120000}"/>
    <cellStyle name="Millares 5 2 2" xfId="553" xr:uid="{00000000-0005-0000-0000-0000EB120000}"/>
    <cellStyle name="Millares 5 2 2 2" xfId="1365" xr:uid="{00000000-0005-0000-0000-0000EC120000}"/>
    <cellStyle name="Millares 5 2 2 2 2" xfId="2989" xr:uid="{00000000-0005-0000-0000-0000ED120000}"/>
    <cellStyle name="Millares 5 2 2 2 3" xfId="4613" xr:uid="{00000000-0005-0000-0000-0000EE120000}"/>
    <cellStyle name="Millares 5 2 2 2 4" xfId="6152" xr:uid="{00000000-0005-0000-0000-0000EF120000}"/>
    <cellStyle name="Millares 5 2 2 3" xfId="2177" xr:uid="{00000000-0005-0000-0000-0000F0120000}"/>
    <cellStyle name="Millares 5 2 2 4" xfId="3801" xr:uid="{00000000-0005-0000-0000-0000F1120000}"/>
    <cellStyle name="Millares 5 2 2 5" xfId="6151" xr:uid="{00000000-0005-0000-0000-0000F2120000}"/>
    <cellStyle name="Millares 5 2 3" xfId="959" xr:uid="{00000000-0005-0000-0000-0000F3120000}"/>
    <cellStyle name="Millares 5 2 3 2" xfId="2583" xr:uid="{00000000-0005-0000-0000-0000F4120000}"/>
    <cellStyle name="Millares 5 2 3 3" xfId="4207" xr:uid="{00000000-0005-0000-0000-0000F5120000}"/>
    <cellStyle name="Millares 5 2 3 4" xfId="6153" xr:uid="{00000000-0005-0000-0000-0000F6120000}"/>
    <cellStyle name="Millares 5 2 4" xfId="1771" xr:uid="{00000000-0005-0000-0000-0000F7120000}"/>
    <cellStyle name="Millares 5 2 5" xfId="3395" xr:uid="{00000000-0005-0000-0000-0000F8120000}"/>
    <cellStyle name="Millares 5 2 6" xfId="6150" xr:uid="{00000000-0005-0000-0000-0000F9120000}"/>
    <cellStyle name="Millares 5 3" xfId="526" xr:uid="{00000000-0005-0000-0000-0000FA120000}"/>
    <cellStyle name="Millares 5 3 2" xfId="1338" xr:uid="{00000000-0005-0000-0000-0000FB120000}"/>
    <cellStyle name="Millares 5 3 2 2" xfId="2962" xr:uid="{00000000-0005-0000-0000-0000FC120000}"/>
    <cellStyle name="Millares 5 3 2 3" xfId="4586" xr:uid="{00000000-0005-0000-0000-0000FD120000}"/>
    <cellStyle name="Millares 5 3 2 4" xfId="6155" xr:uid="{00000000-0005-0000-0000-0000FE120000}"/>
    <cellStyle name="Millares 5 3 3" xfId="2150" xr:uid="{00000000-0005-0000-0000-0000FF120000}"/>
    <cellStyle name="Millares 5 3 4" xfId="3774" xr:uid="{00000000-0005-0000-0000-000000130000}"/>
    <cellStyle name="Millares 5 3 5" xfId="6154" xr:uid="{00000000-0005-0000-0000-000001130000}"/>
    <cellStyle name="Millares 5 4" xfId="932" xr:uid="{00000000-0005-0000-0000-000002130000}"/>
    <cellStyle name="Millares 5 4 2" xfId="2556" xr:uid="{00000000-0005-0000-0000-000003130000}"/>
    <cellStyle name="Millares 5 4 3" xfId="4180" xr:uid="{00000000-0005-0000-0000-000004130000}"/>
    <cellStyle name="Millares 5 4 4" xfId="6156" xr:uid="{00000000-0005-0000-0000-000005130000}"/>
    <cellStyle name="Millares 5 5" xfId="1744" xr:uid="{00000000-0005-0000-0000-000006130000}"/>
    <cellStyle name="Millares 5 6" xfId="3368" xr:uid="{00000000-0005-0000-0000-000007130000}"/>
    <cellStyle name="Millares 5 7" xfId="6149" xr:uid="{00000000-0005-0000-0000-000008130000}"/>
    <cellStyle name="Millares 6" xfId="29" xr:uid="{00000000-0005-0000-0000-000009130000}"/>
    <cellStyle name="Millares 7" xfId="145" xr:uid="{00000000-0005-0000-0000-00000A130000}"/>
    <cellStyle name="Millares 7 2" xfId="555" xr:uid="{00000000-0005-0000-0000-00000B130000}"/>
    <cellStyle name="Millares 7 2 2" xfId="1367" xr:uid="{00000000-0005-0000-0000-00000C130000}"/>
    <cellStyle name="Millares 7 2 2 2" xfId="2991" xr:uid="{00000000-0005-0000-0000-00000D130000}"/>
    <cellStyle name="Millares 7 2 2 3" xfId="4615" xr:uid="{00000000-0005-0000-0000-00000E130000}"/>
    <cellStyle name="Millares 7 2 2 4" xfId="6159" xr:uid="{00000000-0005-0000-0000-00000F130000}"/>
    <cellStyle name="Millares 7 2 3" xfId="2179" xr:uid="{00000000-0005-0000-0000-000010130000}"/>
    <cellStyle name="Millares 7 2 4" xfId="3803" xr:uid="{00000000-0005-0000-0000-000011130000}"/>
    <cellStyle name="Millares 7 2 5" xfId="6158" xr:uid="{00000000-0005-0000-0000-000012130000}"/>
    <cellStyle name="Millares 7 3" xfId="961" xr:uid="{00000000-0005-0000-0000-000013130000}"/>
    <cellStyle name="Millares 7 3 2" xfId="2585" xr:uid="{00000000-0005-0000-0000-000014130000}"/>
    <cellStyle name="Millares 7 3 3" xfId="4209" xr:uid="{00000000-0005-0000-0000-000015130000}"/>
    <cellStyle name="Millares 7 3 4" xfId="6160" xr:uid="{00000000-0005-0000-0000-000016130000}"/>
    <cellStyle name="Millares 7 4" xfId="1773" xr:uid="{00000000-0005-0000-0000-000017130000}"/>
    <cellStyle name="Millares 7 5" xfId="3397" xr:uid="{00000000-0005-0000-0000-000018130000}"/>
    <cellStyle name="Millares 7 6" xfId="6157" xr:uid="{00000000-0005-0000-0000-000019130000}"/>
    <cellStyle name="Millares 8" xfId="388" xr:uid="{00000000-0005-0000-0000-00001A130000}"/>
    <cellStyle name="Millares 8 2" xfId="794" xr:uid="{00000000-0005-0000-0000-00001B130000}"/>
    <cellStyle name="Millares 8 2 2" xfId="1606" xr:uid="{00000000-0005-0000-0000-00001C130000}"/>
    <cellStyle name="Millares 8 2 2 2" xfId="3230" xr:uid="{00000000-0005-0000-0000-00001D130000}"/>
    <cellStyle name="Millares 8 2 2 3" xfId="4854" xr:uid="{00000000-0005-0000-0000-00001E130000}"/>
    <cellStyle name="Millares 8 2 2 4" xfId="6163" xr:uid="{00000000-0005-0000-0000-00001F130000}"/>
    <cellStyle name="Millares 8 2 3" xfId="2418" xr:uid="{00000000-0005-0000-0000-000020130000}"/>
    <cellStyle name="Millares 8 2 4" xfId="4042" xr:uid="{00000000-0005-0000-0000-000021130000}"/>
    <cellStyle name="Millares 8 2 5" xfId="6162" xr:uid="{00000000-0005-0000-0000-000022130000}"/>
    <cellStyle name="Millares 8 3" xfId="1200" xr:uid="{00000000-0005-0000-0000-000023130000}"/>
    <cellStyle name="Millares 8 3 2" xfId="2824" xr:uid="{00000000-0005-0000-0000-000024130000}"/>
    <cellStyle name="Millares 8 3 3" xfId="4448" xr:uid="{00000000-0005-0000-0000-000025130000}"/>
    <cellStyle name="Millares 8 3 4" xfId="6164" xr:uid="{00000000-0005-0000-0000-000026130000}"/>
    <cellStyle name="Millares 8 4" xfId="2012" xr:uid="{00000000-0005-0000-0000-000027130000}"/>
    <cellStyle name="Millares 8 5" xfId="3636" xr:uid="{00000000-0005-0000-0000-000028130000}"/>
    <cellStyle name="Millares 8 6" xfId="6161" xr:uid="{00000000-0005-0000-0000-000029130000}"/>
    <cellStyle name="Millares 9" xfId="4980" xr:uid="{00000000-0005-0000-0000-00002A130000}"/>
    <cellStyle name="Monetario" xfId="30" xr:uid="{00000000-0005-0000-0000-00002B130000}"/>
    <cellStyle name="Monetario 2" xfId="31" xr:uid="{00000000-0005-0000-0000-00002C130000}"/>
    <cellStyle name="Monetario0" xfId="32" xr:uid="{00000000-0005-0000-0000-00002D130000}"/>
    <cellStyle name="Monetario0 2" xfId="33" xr:uid="{00000000-0005-0000-0000-00002E130000}"/>
    <cellStyle name="Neutral" xfId="86" builtinId="28" customBuiltin="1"/>
    <cellStyle name="Normal" xfId="0" builtinId="0"/>
    <cellStyle name="Normal 10" xfId="34" xr:uid="{00000000-0005-0000-0000-000031130000}"/>
    <cellStyle name="Normal 10 2" xfId="146" xr:uid="{00000000-0005-0000-0000-000032130000}"/>
    <cellStyle name="Normal 10 3" xfId="275" xr:uid="{00000000-0005-0000-0000-000033130000}"/>
    <cellStyle name="Normal 11" xfId="35" xr:uid="{00000000-0005-0000-0000-000034130000}"/>
    <cellStyle name="Normal 11 2" xfId="127" xr:uid="{00000000-0005-0000-0000-000035130000}"/>
    <cellStyle name="Normal 11 3" xfId="135" xr:uid="{00000000-0005-0000-0000-000036130000}"/>
    <cellStyle name="Normal 11 3 2" xfId="544" xr:uid="{00000000-0005-0000-0000-000037130000}"/>
    <cellStyle name="Normal 11 3 2 2" xfId="1356" xr:uid="{00000000-0005-0000-0000-000038130000}"/>
    <cellStyle name="Normal 11 3 2 2 2" xfId="2980" xr:uid="{00000000-0005-0000-0000-000039130000}"/>
    <cellStyle name="Normal 11 3 2 2 3" xfId="4604" xr:uid="{00000000-0005-0000-0000-00003A130000}"/>
    <cellStyle name="Normal 11 3 2 2 4" xfId="6168" xr:uid="{00000000-0005-0000-0000-00003B130000}"/>
    <cellStyle name="Normal 11 3 2 3" xfId="2168" xr:uid="{00000000-0005-0000-0000-00003C130000}"/>
    <cellStyle name="Normal 11 3 2 4" xfId="3792" xr:uid="{00000000-0005-0000-0000-00003D130000}"/>
    <cellStyle name="Normal 11 3 2 5" xfId="6167" xr:uid="{00000000-0005-0000-0000-00003E130000}"/>
    <cellStyle name="Normal 11 3 3" xfId="950" xr:uid="{00000000-0005-0000-0000-00003F130000}"/>
    <cellStyle name="Normal 11 3 3 2" xfId="2574" xr:uid="{00000000-0005-0000-0000-000040130000}"/>
    <cellStyle name="Normal 11 3 3 3" xfId="4198" xr:uid="{00000000-0005-0000-0000-000041130000}"/>
    <cellStyle name="Normal 11 3 3 4" xfId="6169" xr:uid="{00000000-0005-0000-0000-000042130000}"/>
    <cellStyle name="Normal 11 3 4" xfId="1762" xr:uid="{00000000-0005-0000-0000-000043130000}"/>
    <cellStyle name="Normal 11 3 5" xfId="3386" xr:uid="{00000000-0005-0000-0000-000044130000}"/>
    <cellStyle name="Normal 11 3 6" xfId="6166" xr:uid="{00000000-0005-0000-0000-000045130000}"/>
    <cellStyle name="Normal 11 4" xfId="517" xr:uid="{00000000-0005-0000-0000-000046130000}"/>
    <cellStyle name="Normal 11 4 2" xfId="1329" xr:uid="{00000000-0005-0000-0000-000047130000}"/>
    <cellStyle name="Normal 11 4 2 2" xfId="2953" xr:uid="{00000000-0005-0000-0000-000048130000}"/>
    <cellStyle name="Normal 11 4 2 3" xfId="4577" xr:uid="{00000000-0005-0000-0000-000049130000}"/>
    <cellStyle name="Normal 11 4 2 4" xfId="6171" xr:uid="{00000000-0005-0000-0000-00004A130000}"/>
    <cellStyle name="Normal 11 4 3" xfId="2141" xr:uid="{00000000-0005-0000-0000-00004B130000}"/>
    <cellStyle name="Normal 11 4 4" xfId="3765" xr:uid="{00000000-0005-0000-0000-00004C130000}"/>
    <cellStyle name="Normal 11 4 5" xfId="6170" xr:uid="{00000000-0005-0000-0000-00004D130000}"/>
    <cellStyle name="Normal 11 5" xfId="923" xr:uid="{00000000-0005-0000-0000-00004E130000}"/>
    <cellStyle name="Normal 11 5 2" xfId="2547" xr:uid="{00000000-0005-0000-0000-00004F130000}"/>
    <cellStyle name="Normal 11 5 3" xfId="4171" xr:uid="{00000000-0005-0000-0000-000050130000}"/>
    <cellStyle name="Normal 11 5 4" xfId="6172" xr:uid="{00000000-0005-0000-0000-000051130000}"/>
    <cellStyle name="Normal 11 6" xfId="1735" xr:uid="{00000000-0005-0000-0000-000052130000}"/>
    <cellStyle name="Normal 11 7" xfId="3359" xr:uid="{00000000-0005-0000-0000-000053130000}"/>
    <cellStyle name="Normal 11 8" xfId="6165" xr:uid="{00000000-0005-0000-0000-000054130000}"/>
    <cellStyle name="Normal 11 9" xfId="123" xr:uid="{00000000-0005-0000-0000-000055130000}"/>
    <cellStyle name="Normal 12" xfId="36" xr:uid="{00000000-0005-0000-0000-000056130000}"/>
    <cellStyle name="Normal 13" xfId="37" xr:uid="{00000000-0005-0000-0000-000057130000}"/>
    <cellStyle name="Normal 14" xfId="38" xr:uid="{00000000-0005-0000-0000-000058130000}"/>
    <cellStyle name="Normal 15" xfId="39" xr:uid="{00000000-0005-0000-0000-000059130000}"/>
    <cellStyle name="Normal 16" xfId="40" xr:uid="{00000000-0005-0000-0000-00005A130000}"/>
    <cellStyle name="Normal 17" xfId="41" xr:uid="{00000000-0005-0000-0000-00005B130000}"/>
    <cellStyle name="Normal 18" xfId="42" xr:uid="{00000000-0005-0000-0000-00005C130000}"/>
    <cellStyle name="Normal 19" xfId="43" xr:uid="{00000000-0005-0000-0000-00005D130000}"/>
    <cellStyle name="Normal 2" xfId="4" xr:uid="{00000000-0005-0000-0000-00005E130000}"/>
    <cellStyle name="Normal 2 2" xfId="44" xr:uid="{00000000-0005-0000-0000-00005F130000}"/>
    <cellStyle name="Normal 2 2 2" xfId="6751" xr:uid="{00000000-0005-0000-0000-000060130000}"/>
    <cellStyle name="Normal 2 2 3" xfId="144" xr:uid="{00000000-0005-0000-0000-000061130000}"/>
    <cellStyle name="Normal 2 3" xfId="6" xr:uid="{00000000-0005-0000-0000-000062130000}"/>
    <cellStyle name="Normal 2 4" xfId="77" xr:uid="{00000000-0005-0000-0000-000063130000}"/>
    <cellStyle name="Normal 2 4 2" xfId="6746" xr:uid="{00000000-0005-0000-0000-000064130000}"/>
    <cellStyle name="Normal 20" xfId="45" xr:uid="{00000000-0005-0000-0000-000065130000}"/>
    <cellStyle name="Normal 20 10" xfId="6752" xr:uid="{00000000-0005-0000-0000-000066130000}"/>
    <cellStyle name="Normal 20 2" xfId="46" xr:uid="{00000000-0005-0000-0000-000067130000}"/>
    <cellStyle name="Normal 20 2 2" xfId="138" xr:uid="{00000000-0005-0000-0000-000068130000}"/>
    <cellStyle name="Normal 20 2 2 2" xfId="550" xr:uid="{00000000-0005-0000-0000-000069130000}"/>
    <cellStyle name="Normal 20 2 2 2 2" xfId="1362" xr:uid="{00000000-0005-0000-0000-00006A130000}"/>
    <cellStyle name="Normal 20 2 2 2 2 2" xfId="2986" xr:uid="{00000000-0005-0000-0000-00006B130000}"/>
    <cellStyle name="Normal 20 2 2 2 2 3" xfId="4610" xr:uid="{00000000-0005-0000-0000-00006C130000}"/>
    <cellStyle name="Normal 20 2 2 2 2 4" xfId="6177" xr:uid="{00000000-0005-0000-0000-00006D130000}"/>
    <cellStyle name="Normal 20 2 2 2 3" xfId="2174" xr:uid="{00000000-0005-0000-0000-00006E130000}"/>
    <cellStyle name="Normal 20 2 2 2 4" xfId="3798" xr:uid="{00000000-0005-0000-0000-00006F130000}"/>
    <cellStyle name="Normal 20 2 2 2 5" xfId="6176" xr:uid="{00000000-0005-0000-0000-000070130000}"/>
    <cellStyle name="Normal 20 2 2 3" xfId="956" xr:uid="{00000000-0005-0000-0000-000071130000}"/>
    <cellStyle name="Normal 20 2 2 3 2" xfId="2580" xr:uid="{00000000-0005-0000-0000-000072130000}"/>
    <cellStyle name="Normal 20 2 2 3 3" xfId="4204" xr:uid="{00000000-0005-0000-0000-000073130000}"/>
    <cellStyle name="Normal 20 2 2 3 4" xfId="6178" xr:uid="{00000000-0005-0000-0000-000074130000}"/>
    <cellStyle name="Normal 20 2 2 4" xfId="1768" xr:uid="{00000000-0005-0000-0000-000075130000}"/>
    <cellStyle name="Normal 20 2 2 5" xfId="3392" xr:uid="{00000000-0005-0000-0000-000076130000}"/>
    <cellStyle name="Normal 20 2 2 6" xfId="6175" xr:uid="{00000000-0005-0000-0000-000077130000}"/>
    <cellStyle name="Normal 20 2 3" xfId="523" xr:uid="{00000000-0005-0000-0000-000078130000}"/>
    <cellStyle name="Normal 20 2 3 2" xfId="1335" xr:uid="{00000000-0005-0000-0000-000079130000}"/>
    <cellStyle name="Normal 20 2 3 2 2" xfId="2959" xr:uid="{00000000-0005-0000-0000-00007A130000}"/>
    <cellStyle name="Normal 20 2 3 2 3" xfId="4583" xr:uid="{00000000-0005-0000-0000-00007B130000}"/>
    <cellStyle name="Normal 20 2 3 2 4" xfId="6180" xr:uid="{00000000-0005-0000-0000-00007C130000}"/>
    <cellStyle name="Normal 20 2 3 3" xfId="2147" xr:uid="{00000000-0005-0000-0000-00007D130000}"/>
    <cellStyle name="Normal 20 2 3 4" xfId="3771" xr:uid="{00000000-0005-0000-0000-00007E130000}"/>
    <cellStyle name="Normal 20 2 3 5" xfId="6179" xr:uid="{00000000-0005-0000-0000-00007F130000}"/>
    <cellStyle name="Normal 20 2 4" xfId="929" xr:uid="{00000000-0005-0000-0000-000080130000}"/>
    <cellStyle name="Normal 20 2 4 2" xfId="2553" xr:uid="{00000000-0005-0000-0000-000081130000}"/>
    <cellStyle name="Normal 20 2 4 3" xfId="4177" xr:uid="{00000000-0005-0000-0000-000082130000}"/>
    <cellStyle name="Normal 20 2 4 4" xfId="6181" xr:uid="{00000000-0005-0000-0000-000083130000}"/>
    <cellStyle name="Normal 20 2 5" xfId="1741" xr:uid="{00000000-0005-0000-0000-000084130000}"/>
    <cellStyle name="Normal 20 2 6" xfId="3365" xr:uid="{00000000-0005-0000-0000-000085130000}"/>
    <cellStyle name="Normal 20 2 7" xfId="6174" xr:uid="{00000000-0005-0000-0000-000086130000}"/>
    <cellStyle name="Normal 20 2 8" xfId="6753" xr:uid="{00000000-0005-0000-0000-000087130000}"/>
    <cellStyle name="Normal 20 3" xfId="47" xr:uid="{00000000-0005-0000-0000-000088130000}"/>
    <cellStyle name="Normal 20 3 2" xfId="139" xr:uid="{00000000-0005-0000-0000-000089130000}"/>
    <cellStyle name="Normal 20 3 2 2" xfId="551" xr:uid="{00000000-0005-0000-0000-00008A130000}"/>
    <cellStyle name="Normal 20 3 2 2 2" xfId="1363" xr:uid="{00000000-0005-0000-0000-00008B130000}"/>
    <cellStyle name="Normal 20 3 2 2 2 2" xfId="2987" xr:uid="{00000000-0005-0000-0000-00008C130000}"/>
    <cellStyle name="Normal 20 3 2 2 2 3" xfId="4611" xr:uid="{00000000-0005-0000-0000-00008D130000}"/>
    <cellStyle name="Normal 20 3 2 2 2 4" xfId="6185" xr:uid="{00000000-0005-0000-0000-00008E130000}"/>
    <cellStyle name="Normal 20 3 2 2 3" xfId="2175" xr:uid="{00000000-0005-0000-0000-00008F130000}"/>
    <cellStyle name="Normal 20 3 2 2 4" xfId="3799" xr:uid="{00000000-0005-0000-0000-000090130000}"/>
    <cellStyle name="Normal 20 3 2 2 5" xfId="6184" xr:uid="{00000000-0005-0000-0000-000091130000}"/>
    <cellStyle name="Normal 20 3 2 3" xfId="957" xr:uid="{00000000-0005-0000-0000-000092130000}"/>
    <cellStyle name="Normal 20 3 2 3 2" xfId="2581" xr:uid="{00000000-0005-0000-0000-000093130000}"/>
    <cellStyle name="Normal 20 3 2 3 3" xfId="4205" xr:uid="{00000000-0005-0000-0000-000094130000}"/>
    <cellStyle name="Normal 20 3 2 3 4" xfId="6186" xr:uid="{00000000-0005-0000-0000-000095130000}"/>
    <cellStyle name="Normal 20 3 2 4" xfId="1769" xr:uid="{00000000-0005-0000-0000-000096130000}"/>
    <cellStyle name="Normal 20 3 2 5" xfId="3393" xr:uid="{00000000-0005-0000-0000-000097130000}"/>
    <cellStyle name="Normal 20 3 2 6" xfId="6183" xr:uid="{00000000-0005-0000-0000-000098130000}"/>
    <cellStyle name="Normal 20 3 3" xfId="524" xr:uid="{00000000-0005-0000-0000-000099130000}"/>
    <cellStyle name="Normal 20 3 3 2" xfId="1336" xr:uid="{00000000-0005-0000-0000-00009A130000}"/>
    <cellStyle name="Normal 20 3 3 2 2" xfId="2960" xr:uid="{00000000-0005-0000-0000-00009B130000}"/>
    <cellStyle name="Normal 20 3 3 2 3" xfId="4584" xr:uid="{00000000-0005-0000-0000-00009C130000}"/>
    <cellStyle name="Normal 20 3 3 2 4" xfId="6188" xr:uid="{00000000-0005-0000-0000-00009D130000}"/>
    <cellStyle name="Normal 20 3 3 3" xfId="2148" xr:uid="{00000000-0005-0000-0000-00009E130000}"/>
    <cellStyle name="Normal 20 3 3 4" xfId="3772" xr:uid="{00000000-0005-0000-0000-00009F130000}"/>
    <cellStyle name="Normal 20 3 3 5" xfId="6187" xr:uid="{00000000-0005-0000-0000-0000A0130000}"/>
    <cellStyle name="Normal 20 3 4" xfId="930" xr:uid="{00000000-0005-0000-0000-0000A1130000}"/>
    <cellStyle name="Normal 20 3 4 2" xfId="2554" xr:uid="{00000000-0005-0000-0000-0000A2130000}"/>
    <cellStyle name="Normal 20 3 4 3" xfId="4178" xr:uid="{00000000-0005-0000-0000-0000A3130000}"/>
    <cellStyle name="Normal 20 3 4 4" xfId="6189" xr:uid="{00000000-0005-0000-0000-0000A4130000}"/>
    <cellStyle name="Normal 20 3 5" xfId="1742" xr:uid="{00000000-0005-0000-0000-0000A5130000}"/>
    <cellStyle name="Normal 20 3 6" xfId="3366" xr:uid="{00000000-0005-0000-0000-0000A6130000}"/>
    <cellStyle name="Normal 20 3 7" xfId="6182" xr:uid="{00000000-0005-0000-0000-0000A7130000}"/>
    <cellStyle name="Normal 20 3 8" xfId="6754" xr:uid="{00000000-0005-0000-0000-0000A8130000}"/>
    <cellStyle name="Normal 20 3 9" xfId="128" xr:uid="{00000000-0005-0000-0000-0000A9130000}"/>
    <cellStyle name="Normal 20 4" xfId="131" xr:uid="{00000000-0005-0000-0000-0000AA130000}"/>
    <cellStyle name="Normal 20 4 2" xfId="540" xr:uid="{00000000-0005-0000-0000-0000AB130000}"/>
    <cellStyle name="Normal 20 4 2 2" xfId="1352" xr:uid="{00000000-0005-0000-0000-0000AC130000}"/>
    <cellStyle name="Normal 20 4 2 2 2" xfId="2976" xr:uid="{00000000-0005-0000-0000-0000AD130000}"/>
    <cellStyle name="Normal 20 4 2 2 3" xfId="4600" xr:uid="{00000000-0005-0000-0000-0000AE130000}"/>
    <cellStyle name="Normal 20 4 2 2 4" xfId="6192" xr:uid="{00000000-0005-0000-0000-0000AF130000}"/>
    <cellStyle name="Normal 20 4 2 3" xfId="2164" xr:uid="{00000000-0005-0000-0000-0000B0130000}"/>
    <cellStyle name="Normal 20 4 2 4" xfId="3788" xr:uid="{00000000-0005-0000-0000-0000B1130000}"/>
    <cellStyle name="Normal 20 4 2 5" xfId="6191" xr:uid="{00000000-0005-0000-0000-0000B2130000}"/>
    <cellStyle name="Normal 20 4 3" xfId="946" xr:uid="{00000000-0005-0000-0000-0000B3130000}"/>
    <cellStyle name="Normal 20 4 3 2" xfId="2570" xr:uid="{00000000-0005-0000-0000-0000B4130000}"/>
    <cellStyle name="Normal 20 4 3 3" xfId="4194" xr:uid="{00000000-0005-0000-0000-0000B5130000}"/>
    <cellStyle name="Normal 20 4 3 4" xfId="6193" xr:uid="{00000000-0005-0000-0000-0000B6130000}"/>
    <cellStyle name="Normal 20 4 4" xfId="1758" xr:uid="{00000000-0005-0000-0000-0000B7130000}"/>
    <cellStyle name="Normal 20 4 5" xfId="3382" xr:uid="{00000000-0005-0000-0000-0000B8130000}"/>
    <cellStyle name="Normal 20 4 6" xfId="6190" xr:uid="{00000000-0005-0000-0000-0000B9130000}"/>
    <cellStyle name="Normal 20 5" xfId="513" xr:uid="{00000000-0005-0000-0000-0000BA130000}"/>
    <cellStyle name="Normal 20 5 2" xfId="1325" xr:uid="{00000000-0005-0000-0000-0000BB130000}"/>
    <cellStyle name="Normal 20 5 2 2" xfId="2949" xr:uid="{00000000-0005-0000-0000-0000BC130000}"/>
    <cellStyle name="Normal 20 5 2 3" xfId="4573" xr:uid="{00000000-0005-0000-0000-0000BD130000}"/>
    <cellStyle name="Normal 20 5 2 4" xfId="6195" xr:uid="{00000000-0005-0000-0000-0000BE130000}"/>
    <cellStyle name="Normal 20 5 3" xfId="2137" xr:uid="{00000000-0005-0000-0000-0000BF130000}"/>
    <cellStyle name="Normal 20 5 4" xfId="3761" xr:uid="{00000000-0005-0000-0000-0000C0130000}"/>
    <cellStyle name="Normal 20 5 5" xfId="6194" xr:uid="{00000000-0005-0000-0000-0000C1130000}"/>
    <cellStyle name="Normal 20 6" xfId="919" xr:uid="{00000000-0005-0000-0000-0000C2130000}"/>
    <cellStyle name="Normal 20 6 2" xfId="2543" xr:uid="{00000000-0005-0000-0000-0000C3130000}"/>
    <cellStyle name="Normal 20 6 3" xfId="4167" xr:uid="{00000000-0005-0000-0000-0000C4130000}"/>
    <cellStyle name="Normal 20 6 4" xfId="6196" xr:uid="{00000000-0005-0000-0000-0000C5130000}"/>
    <cellStyle name="Normal 20 7" xfId="1731" xr:uid="{00000000-0005-0000-0000-0000C6130000}"/>
    <cellStyle name="Normal 20 8" xfId="3355" xr:uid="{00000000-0005-0000-0000-0000C7130000}"/>
    <cellStyle name="Normal 20 9" xfId="6173" xr:uid="{00000000-0005-0000-0000-0000C8130000}"/>
    <cellStyle name="Normal 21" xfId="48" xr:uid="{00000000-0005-0000-0000-0000C9130000}"/>
    <cellStyle name="Normal 21 2" xfId="49" xr:uid="{00000000-0005-0000-0000-0000CA130000}"/>
    <cellStyle name="Normal 21 3" xfId="50" xr:uid="{00000000-0005-0000-0000-0000CB130000}"/>
    <cellStyle name="Normal 21 3 2" xfId="545" xr:uid="{00000000-0005-0000-0000-0000CC130000}"/>
    <cellStyle name="Normal 21 3 2 2" xfId="1357" xr:uid="{00000000-0005-0000-0000-0000CD130000}"/>
    <cellStyle name="Normal 21 3 2 2 2" xfId="2981" xr:uid="{00000000-0005-0000-0000-0000CE130000}"/>
    <cellStyle name="Normal 21 3 2 2 3" xfId="4605" xr:uid="{00000000-0005-0000-0000-0000CF130000}"/>
    <cellStyle name="Normal 21 3 2 2 4" xfId="6200" xr:uid="{00000000-0005-0000-0000-0000D0130000}"/>
    <cellStyle name="Normal 21 3 2 3" xfId="2169" xr:uid="{00000000-0005-0000-0000-0000D1130000}"/>
    <cellStyle name="Normal 21 3 2 4" xfId="3793" xr:uid="{00000000-0005-0000-0000-0000D2130000}"/>
    <cellStyle name="Normal 21 3 2 5" xfId="6199" xr:uid="{00000000-0005-0000-0000-0000D3130000}"/>
    <cellStyle name="Normal 21 3 3" xfId="951" xr:uid="{00000000-0005-0000-0000-0000D4130000}"/>
    <cellStyle name="Normal 21 3 3 2" xfId="2575" xr:uid="{00000000-0005-0000-0000-0000D5130000}"/>
    <cellStyle name="Normal 21 3 3 3" xfId="4199" xr:uid="{00000000-0005-0000-0000-0000D6130000}"/>
    <cellStyle name="Normal 21 3 3 4" xfId="6201" xr:uid="{00000000-0005-0000-0000-0000D7130000}"/>
    <cellStyle name="Normal 21 3 4" xfId="1763" xr:uid="{00000000-0005-0000-0000-0000D8130000}"/>
    <cellStyle name="Normal 21 3 5" xfId="3387" xr:uid="{00000000-0005-0000-0000-0000D9130000}"/>
    <cellStyle name="Normal 21 3 6" xfId="6198" xr:uid="{00000000-0005-0000-0000-0000DA130000}"/>
    <cellStyle name="Normal 21 3 7" xfId="6756" xr:uid="{00000000-0005-0000-0000-0000DB130000}"/>
    <cellStyle name="Normal 21 4" xfId="518" xr:uid="{00000000-0005-0000-0000-0000DC130000}"/>
    <cellStyle name="Normal 21 4 2" xfId="1330" xr:uid="{00000000-0005-0000-0000-0000DD130000}"/>
    <cellStyle name="Normal 21 4 2 2" xfId="2954" xr:uid="{00000000-0005-0000-0000-0000DE130000}"/>
    <cellStyle name="Normal 21 4 2 3" xfId="4578" xr:uid="{00000000-0005-0000-0000-0000DF130000}"/>
    <cellStyle name="Normal 21 4 2 4" xfId="6203" xr:uid="{00000000-0005-0000-0000-0000E0130000}"/>
    <cellStyle name="Normal 21 4 3" xfId="2142" xr:uid="{00000000-0005-0000-0000-0000E1130000}"/>
    <cellStyle name="Normal 21 4 4" xfId="3766" xr:uid="{00000000-0005-0000-0000-0000E2130000}"/>
    <cellStyle name="Normal 21 4 5" xfId="6202" xr:uid="{00000000-0005-0000-0000-0000E3130000}"/>
    <cellStyle name="Normal 21 5" xfId="924" xr:uid="{00000000-0005-0000-0000-0000E4130000}"/>
    <cellStyle name="Normal 21 5 2" xfId="2548" xr:uid="{00000000-0005-0000-0000-0000E5130000}"/>
    <cellStyle name="Normal 21 5 3" xfId="4172" xr:uid="{00000000-0005-0000-0000-0000E6130000}"/>
    <cellStyle name="Normal 21 5 4" xfId="6204" xr:uid="{00000000-0005-0000-0000-0000E7130000}"/>
    <cellStyle name="Normal 21 6" xfId="1736" xr:uid="{00000000-0005-0000-0000-0000E8130000}"/>
    <cellStyle name="Normal 21 7" xfId="3360" xr:uid="{00000000-0005-0000-0000-0000E9130000}"/>
    <cellStyle name="Normal 21 8" xfId="6197" xr:uid="{00000000-0005-0000-0000-0000EA130000}"/>
    <cellStyle name="Normal 21 9" xfId="6755" xr:uid="{00000000-0005-0000-0000-0000EB130000}"/>
    <cellStyle name="Normal 22" xfId="2" xr:uid="{00000000-0005-0000-0000-0000EC130000}"/>
    <cellStyle name="Normal 22 2" xfId="51" xr:uid="{00000000-0005-0000-0000-0000ED130000}"/>
    <cellStyle name="Normal 22 2 2" xfId="548" xr:uid="{00000000-0005-0000-0000-0000EE130000}"/>
    <cellStyle name="Normal 22 2 2 2" xfId="1360" xr:uid="{00000000-0005-0000-0000-0000EF130000}"/>
    <cellStyle name="Normal 22 2 2 2 2" xfId="2984" xr:uid="{00000000-0005-0000-0000-0000F0130000}"/>
    <cellStyle name="Normal 22 2 2 2 3" xfId="4608" xr:uid="{00000000-0005-0000-0000-0000F1130000}"/>
    <cellStyle name="Normal 22 2 2 2 4" xfId="6208" xr:uid="{00000000-0005-0000-0000-0000F2130000}"/>
    <cellStyle name="Normal 22 2 2 3" xfId="2172" xr:uid="{00000000-0005-0000-0000-0000F3130000}"/>
    <cellStyle name="Normal 22 2 2 4" xfId="3796" xr:uid="{00000000-0005-0000-0000-0000F4130000}"/>
    <cellStyle name="Normal 22 2 2 5" xfId="6207" xr:uid="{00000000-0005-0000-0000-0000F5130000}"/>
    <cellStyle name="Normal 22 2 3" xfId="954" xr:uid="{00000000-0005-0000-0000-0000F6130000}"/>
    <cellStyle name="Normal 22 2 3 2" xfId="2578" xr:uid="{00000000-0005-0000-0000-0000F7130000}"/>
    <cellStyle name="Normal 22 2 3 3" xfId="4202" xr:uid="{00000000-0005-0000-0000-0000F8130000}"/>
    <cellStyle name="Normal 22 2 3 4" xfId="6209" xr:uid="{00000000-0005-0000-0000-0000F9130000}"/>
    <cellStyle name="Normal 22 2 4" xfId="1766" xr:uid="{00000000-0005-0000-0000-0000FA130000}"/>
    <cellStyle name="Normal 22 2 5" xfId="3390" xr:uid="{00000000-0005-0000-0000-0000FB130000}"/>
    <cellStyle name="Normal 22 2 6" xfId="6206" xr:uid="{00000000-0005-0000-0000-0000FC130000}"/>
    <cellStyle name="Normal 22 2 7" xfId="6757" xr:uid="{00000000-0005-0000-0000-0000FD130000}"/>
    <cellStyle name="Normal 22 3" xfId="521" xr:uid="{00000000-0005-0000-0000-0000FE130000}"/>
    <cellStyle name="Normal 22 3 2" xfId="1333" xr:uid="{00000000-0005-0000-0000-0000FF130000}"/>
    <cellStyle name="Normal 22 3 2 2" xfId="2957" xr:uid="{00000000-0005-0000-0000-000000140000}"/>
    <cellStyle name="Normal 22 3 2 3" xfId="4581" xr:uid="{00000000-0005-0000-0000-000001140000}"/>
    <cellStyle name="Normal 22 3 2 4" xfId="6211" xr:uid="{00000000-0005-0000-0000-000002140000}"/>
    <cellStyle name="Normal 22 3 3" xfId="2145" xr:uid="{00000000-0005-0000-0000-000003140000}"/>
    <cellStyle name="Normal 22 3 4" xfId="3769" xr:uid="{00000000-0005-0000-0000-000004140000}"/>
    <cellStyle name="Normal 22 3 5" xfId="6210" xr:uid="{00000000-0005-0000-0000-000005140000}"/>
    <cellStyle name="Normal 22 4" xfId="927" xr:uid="{00000000-0005-0000-0000-000006140000}"/>
    <cellStyle name="Normal 22 4 2" xfId="2551" xr:uid="{00000000-0005-0000-0000-000007140000}"/>
    <cellStyle name="Normal 22 4 3" xfId="4175" xr:uid="{00000000-0005-0000-0000-000008140000}"/>
    <cellStyle name="Normal 22 4 4" xfId="6212" xr:uid="{00000000-0005-0000-0000-000009140000}"/>
    <cellStyle name="Normal 22 5" xfId="1739" xr:uid="{00000000-0005-0000-0000-00000A140000}"/>
    <cellStyle name="Normal 22 6" xfId="3363" xr:uid="{00000000-0005-0000-0000-00000B140000}"/>
    <cellStyle name="Normal 22 7" xfId="6205" xr:uid="{00000000-0005-0000-0000-00000C140000}"/>
    <cellStyle name="Normal 22 8" xfId="6745" xr:uid="{00000000-0005-0000-0000-00000D140000}"/>
    <cellStyle name="Normal 23" xfId="52" xr:uid="{00000000-0005-0000-0000-00000E140000}"/>
    <cellStyle name="Normal 23 2" xfId="140" xr:uid="{00000000-0005-0000-0000-00000F140000}"/>
    <cellStyle name="Normal 23 2 2" xfId="552" xr:uid="{00000000-0005-0000-0000-000010140000}"/>
    <cellStyle name="Normal 23 2 2 2" xfId="1364" xr:uid="{00000000-0005-0000-0000-000011140000}"/>
    <cellStyle name="Normal 23 2 2 2 2" xfId="2988" xr:uid="{00000000-0005-0000-0000-000012140000}"/>
    <cellStyle name="Normal 23 2 2 2 3" xfId="4612" xr:uid="{00000000-0005-0000-0000-000013140000}"/>
    <cellStyle name="Normal 23 2 2 2 4" xfId="6216" xr:uid="{00000000-0005-0000-0000-000014140000}"/>
    <cellStyle name="Normal 23 2 2 3" xfId="2176" xr:uid="{00000000-0005-0000-0000-000015140000}"/>
    <cellStyle name="Normal 23 2 2 4" xfId="3800" xr:uid="{00000000-0005-0000-0000-000016140000}"/>
    <cellStyle name="Normal 23 2 2 5" xfId="6215" xr:uid="{00000000-0005-0000-0000-000017140000}"/>
    <cellStyle name="Normal 23 2 3" xfId="958" xr:uid="{00000000-0005-0000-0000-000018140000}"/>
    <cellStyle name="Normal 23 2 3 2" xfId="2582" xr:uid="{00000000-0005-0000-0000-000019140000}"/>
    <cellStyle name="Normal 23 2 3 3" xfId="4206" xr:uid="{00000000-0005-0000-0000-00001A140000}"/>
    <cellStyle name="Normal 23 2 3 4" xfId="6217" xr:uid="{00000000-0005-0000-0000-00001B140000}"/>
    <cellStyle name="Normal 23 2 4" xfId="1770" xr:uid="{00000000-0005-0000-0000-00001C140000}"/>
    <cellStyle name="Normal 23 2 5" xfId="3394" xr:uid="{00000000-0005-0000-0000-00001D140000}"/>
    <cellStyle name="Normal 23 2 6" xfId="6214" xr:uid="{00000000-0005-0000-0000-00001E140000}"/>
    <cellStyle name="Normal 23 3" xfId="525" xr:uid="{00000000-0005-0000-0000-00001F140000}"/>
    <cellStyle name="Normal 23 3 2" xfId="1337" xr:uid="{00000000-0005-0000-0000-000020140000}"/>
    <cellStyle name="Normal 23 3 2 2" xfId="2961" xr:uid="{00000000-0005-0000-0000-000021140000}"/>
    <cellStyle name="Normal 23 3 2 3" xfId="4585" xr:uid="{00000000-0005-0000-0000-000022140000}"/>
    <cellStyle name="Normal 23 3 2 4" xfId="6219" xr:uid="{00000000-0005-0000-0000-000023140000}"/>
    <cellStyle name="Normal 23 3 3" xfId="2149" xr:uid="{00000000-0005-0000-0000-000024140000}"/>
    <cellStyle name="Normal 23 3 4" xfId="3773" xr:uid="{00000000-0005-0000-0000-000025140000}"/>
    <cellStyle name="Normal 23 3 5" xfId="6218" xr:uid="{00000000-0005-0000-0000-000026140000}"/>
    <cellStyle name="Normal 23 4" xfId="931" xr:uid="{00000000-0005-0000-0000-000027140000}"/>
    <cellStyle name="Normal 23 4 2" xfId="2555" xr:uid="{00000000-0005-0000-0000-000028140000}"/>
    <cellStyle name="Normal 23 4 3" xfId="4179" xr:uid="{00000000-0005-0000-0000-000029140000}"/>
    <cellStyle name="Normal 23 4 4" xfId="6220" xr:uid="{00000000-0005-0000-0000-00002A140000}"/>
    <cellStyle name="Normal 23 5" xfId="1743" xr:uid="{00000000-0005-0000-0000-00002B140000}"/>
    <cellStyle name="Normal 23 6" xfId="3367" xr:uid="{00000000-0005-0000-0000-00002C140000}"/>
    <cellStyle name="Normal 23 7" xfId="6213" xr:uid="{00000000-0005-0000-0000-00002D140000}"/>
    <cellStyle name="Normal 23 8" xfId="6758" xr:uid="{00000000-0005-0000-0000-00002E140000}"/>
    <cellStyle name="Normal 24" xfId="73" xr:uid="{00000000-0005-0000-0000-00002F140000}"/>
    <cellStyle name="Normal 24 2" xfId="554" xr:uid="{00000000-0005-0000-0000-000030140000}"/>
    <cellStyle name="Normal 24 2 2" xfId="1366" xr:uid="{00000000-0005-0000-0000-000031140000}"/>
    <cellStyle name="Normal 24 2 2 2" xfId="2990" xr:uid="{00000000-0005-0000-0000-000032140000}"/>
    <cellStyle name="Normal 24 2 2 3" xfId="4614" xr:uid="{00000000-0005-0000-0000-000033140000}"/>
    <cellStyle name="Normal 24 2 2 4" xfId="6223" xr:uid="{00000000-0005-0000-0000-000034140000}"/>
    <cellStyle name="Normal 24 2 3" xfId="2178" xr:uid="{00000000-0005-0000-0000-000035140000}"/>
    <cellStyle name="Normal 24 2 4" xfId="3802" xr:uid="{00000000-0005-0000-0000-000036140000}"/>
    <cellStyle name="Normal 24 2 5" xfId="6222" xr:uid="{00000000-0005-0000-0000-000037140000}"/>
    <cellStyle name="Normal 24 2 6" xfId="6773" xr:uid="{00000000-0005-0000-0000-000038140000}"/>
    <cellStyle name="Normal 24 3" xfId="960" xr:uid="{00000000-0005-0000-0000-000039140000}"/>
    <cellStyle name="Normal 24 3 2" xfId="2584" xr:uid="{00000000-0005-0000-0000-00003A140000}"/>
    <cellStyle name="Normal 24 3 3" xfId="4208" xr:uid="{00000000-0005-0000-0000-00003B140000}"/>
    <cellStyle name="Normal 24 3 4" xfId="6224" xr:uid="{00000000-0005-0000-0000-00003C140000}"/>
    <cellStyle name="Normal 24 4" xfId="1772" xr:uid="{00000000-0005-0000-0000-00003D140000}"/>
    <cellStyle name="Normal 24 5" xfId="3396" xr:uid="{00000000-0005-0000-0000-00003E140000}"/>
    <cellStyle name="Normal 24 6" xfId="6221" xr:uid="{00000000-0005-0000-0000-00003F140000}"/>
    <cellStyle name="Normal 24 7" xfId="6768" xr:uid="{00000000-0005-0000-0000-000040140000}"/>
    <cellStyle name="Normal 24 8" xfId="142" xr:uid="{00000000-0005-0000-0000-000041140000}"/>
    <cellStyle name="Normal 24 9" xfId="119" xr:uid="{00000000-0005-0000-0000-000042140000}"/>
    <cellStyle name="Normal 25" xfId="75" xr:uid="{00000000-0005-0000-0000-000043140000}"/>
    <cellStyle name="Normal 25 2" xfId="668" xr:uid="{00000000-0005-0000-0000-000044140000}"/>
    <cellStyle name="Normal 25 2 2" xfId="1480" xr:uid="{00000000-0005-0000-0000-000045140000}"/>
    <cellStyle name="Normal 25 2 2 2" xfId="3104" xr:uid="{00000000-0005-0000-0000-000046140000}"/>
    <cellStyle name="Normal 25 2 2 3" xfId="4728" xr:uid="{00000000-0005-0000-0000-000047140000}"/>
    <cellStyle name="Normal 25 2 2 4" xfId="6227" xr:uid="{00000000-0005-0000-0000-000048140000}"/>
    <cellStyle name="Normal 25 2 3" xfId="2292" xr:uid="{00000000-0005-0000-0000-000049140000}"/>
    <cellStyle name="Normal 25 2 4" xfId="3916" xr:uid="{00000000-0005-0000-0000-00004A140000}"/>
    <cellStyle name="Normal 25 2 5" xfId="6226" xr:uid="{00000000-0005-0000-0000-00004B140000}"/>
    <cellStyle name="Normal 25 2 6" xfId="6771" xr:uid="{00000000-0005-0000-0000-00004C140000}"/>
    <cellStyle name="Normal 25 3" xfId="1074" xr:uid="{00000000-0005-0000-0000-00004D140000}"/>
    <cellStyle name="Normal 25 3 2" xfId="2698" xr:uid="{00000000-0005-0000-0000-00004E140000}"/>
    <cellStyle name="Normal 25 3 3" xfId="4322" xr:uid="{00000000-0005-0000-0000-00004F140000}"/>
    <cellStyle name="Normal 25 3 4" xfId="6228" xr:uid="{00000000-0005-0000-0000-000050140000}"/>
    <cellStyle name="Normal 25 4" xfId="1886" xr:uid="{00000000-0005-0000-0000-000051140000}"/>
    <cellStyle name="Normal 25 5" xfId="3510" xr:uid="{00000000-0005-0000-0000-000052140000}"/>
    <cellStyle name="Normal 25 6" xfId="6225" xr:uid="{00000000-0005-0000-0000-000053140000}"/>
    <cellStyle name="Normal 25 7" xfId="6769" xr:uid="{00000000-0005-0000-0000-000054140000}"/>
    <cellStyle name="Normal 25 8" xfId="261" xr:uid="{00000000-0005-0000-0000-000055140000}"/>
    <cellStyle name="Normal 25 9" xfId="120" xr:uid="{00000000-0005-0000-0000-000056140000}"/>
    <cellStyle name="Normal 26" xfId="387" xr:uid="{00000000-0005-0000-0000-000057140000}"/>
    <cellStyle name="Normal 26 2" xfId="793" xr:uid="{00000000-0005-0000-0000-000058140000}"/>
    <cellStyle name="Normal 26 2 2" xfId="1605" xr:uid="{00000000-0005-0000-0000-000059140000}"/>
    <cellStyle name="Normal 26 2 2 2" xfId="3229" xr:uid="{00000000-0005-0000-0000-00005A140000}"/>
    <cellStyle name="Normal 26 2 2 3" xfId="4853" xr:uid="{00000000-0005-0000-0000-00005B140000}"/>
    <cellStyle name="Normal 26 2 2 4" xfId="6231" xr:uid="{00000000-0005-0000-0000-00005C140000}"/>
    <cellStyle name="Normal 26 2 3" xfId="2417" xr:uid="{00000000-0005-0000-0000-00005D140000}"/>
    <cellStyle name="Normal 26 2 4" xfId="4041" xr:uid="{00000000-0005-0000-0000-00005E140000}"/>
    <cellStyle name="Normal 26 2 5" xfId="6230" xr:uid="{00000000-0005-0000-0000-00005F140000}"/>
    <cellStyle name="Normal 26 2 6" xfId="6774" xr:uid="{00000000-0005-0000-0000-000060140000}"/>
    <cellStyle name="Normal 26 3" xfId="1199" xr:uid="{00000000-0005-0000-0000-000061140000}"/>
    <cellStyle name="Normal 26 3 2" xfId="2823" xr:uid="{00000000-0005-0000-0000-000062140000}"/>
    <cellStyle name="Normal 26 3 3" xfId="4447" xr:uid="{00000000-0005-0000-0000-000063140000}"/>
    <cellStyle name="Normal 26 3 4" xfId="6232" xr:uid="{00000000-0005-0000-0000-000064140000}"/>
    <cellStyle name="Normal 26 4" xfId="2011" xr:uid="{00000000-0005-0000-0000-000065140000}"/>
    <cellStyle name="Normal 26 5" xfId="3635" xr:uid="{00000000-0005-0000-0000-000066140000}"/>
    <cellStyle name="Normal 26 6" xfId="6229" xr:uid="{00000000-0005-0000-0000-000067140000}"/>
    <cellStyle name="Normal 26 7" xfId="6775" xr:uid="{00000000-0005-0000-0000-000068140000}"/>
    <cellStyle name="Normal 27" xfId="4979" xr:uid="{00000000-0005-0000-0000-000069140000}"/>
    <cellStyle name="Normal 28" xfId="4981" xr:uid="{00000000-0005-0000-0000-00006A140000}"/>
    <cellStyle name="Normal 29" xfId="4984" xr:uid="{00000000-0005-0000-0000-00006B140000}"/>
    <cellStyle name="Normal 3" xfId="53" xr:uid="{00000000-0005-0000-0000-00006C140000}"/>
    <cellStyle name="Normal 3 10" xfId="6601" xr:uid="{00000000-0005-0000-0000-00006D140000}"/>
    <cellStyle name="Normal 3 11" xfId="6702" xr:uid="{00000000-0005-0000-0000-00006E140000}"/>
    <cellStyle name="Normal 3 2" xfId="54" xr:uid="{00000000-0005-0000-0000-00006F140000}"/>
    <cellStyle name="Normal 3 2 2" xfId="232" xr:uid="{00000000-0005-0000-0000-000070140000}"/>
    <cellStyle name="Normal 3 2 2 2" xfId="641" xr:uid="{00000000-0005-0000-0000-000071140000}"/>
    <cellStyle name="Normal 3 2 2 2 2" xfId="1453" xr:uid="{00000000-0005-0000-0000-000072140000}"/>
    <cellStyle name="Normal 3 2 2 2 2 2" xfId="3077" xr:uid="{00000000-0005-0000-0000-000073140000}"/>
    <cellStyle name="Normal 3 2 2 2 2 3" xfId="4701" xr:uid="{00000000-0005-0000-0000-000074140000}"/>
    <cellStyle name="Normal 3 2 2 2 2 4" xfId="6235" xr:uid="{00000000-0005-0000-0000-000075140000}"/>
    <cellStyle name="Normal 3 2 2 2 3" xfId="2265" xr:uid="{00000000-0005-0000-0000-000076140000}"/>
    <cellStyle name="Normal 3 2 2 2 4" xfId="3889" xr:uid="{00000000-0005-0000-0000-000077140000}"/>
    <cellStyle name="Normal 3 2 2 2 5" xfId="6234" xr:uid="{00000000-0005-0000-0000-000078140000}"/>
    <cellStyle name="Normal 3 2 2 3" xfId="1047" xr:uid="{00000000-0005-0000-0000-000079140000}"/>
    <cellStyle name="Normal 3 2 2 3 2" xfId="2671" xr:uid="{00000000-0005-0000-0000-00007A140000}"/>
    <cellStyle name="Normal 3 2 2 3 3" xfId="4295" xr:uid="{00000000-0005-0000-0000-00007B140000}"/>
    <cellStyle name="Normal 3 2 2 3 4" xfId="6236" xr:uid="{00000000-0005-0000-0000-00007C140000}"/>
    <cellStyle name="Normal 3 2 2 4" xfId="1859" xr:uid="{00000000-0005-0000-0000-00007D140000}"/>
    <cellStyle name="Normal 3 2 2 5" xfId="3483" xr:uid="{00000000-0005-0000-0000-00007E140000}"/>
    <cellStyle name="Normal 3 2 2 6" xfId="6233" xr:uid="{00000000-0005-0000-0000-00007F140000}"/>
    <cellStyle name="Normal 3 2 3" xfId="361" xr:uid="{00000000-0005-0000-0000-000080140000}"/>
    <cellStyle name="Normal 3 2 3 2" xfId="767" xr:uid="{00000000-0005-0000-0000-000081140000}"/>
    <cellStyle name="Normal 3 2 3 2 2" xfId="1579" xr:uid="{00000000-0005-0000-0000-000082140000}"/>
    <cellStyle name="Normal 3 2 3 2 2 2" xfId="3203" xr:uid="{00000000-0005-0000-0000-000083140000}"/>
    <cellStyle name="Normal 3 2 3 2 2 3" xfId="4827" xr:uid="{00000000-0005-0000-0000-000084140000}"/>
    <cellStyle name="Normal 3 2 3 2 2 4" xfId="6239" xr:uid="{00000000-0005-0000-0000-000085140000}"/>
    <cellStyle name="Normal 3 2 3 2 3" xfId="2391" xr:uid="{00000000-0005-0000-0000-000086140000}"/>
    <cellStyle name="Normal 3 2 3 2 4" xfId="4015" xr:uid="{00000000-0005-0000-0000-000087140000}"/>
    <cellStyle name="Normal 3 2 3 2 5" xfId="6238" xr:uid="{00000000-0005-0000-0000-000088140000}"/>
    <cellStyle name="Normal 3 2 3 3" xfId="1173" xr:uid="{00000000-0005-0000-0000-000089140000}"/>
    <cellStyle name="Normal 3 2 3 3 2" xfId="2797" xr:uid="{00000000-0005-0000-0000-00008A140000}"/>
    <cellStyle name="Normal 3 2 3 3 3" xfId="4421" xr:uid="{00000000-0005-0000-0000-00008B140000}"/>
    <cellStyle name="Normal 3 2 3 3 4" xfId="6240" xr:uid="{00000000-0005-0000-0000-00008C140000}"/>
    <cellStyle name="Normal 3 2 3 4" xfId="1985" xr:uid="{00000000-0005-0000-0000-00008D140000}"/>
    <cellStyle name="Normal 3 2 3 5" xfId="3609" xr:uid="{00000000-0005-0000-0000-00008E140000}"/>
    <cellStyle name="Normal 3 2 3 6" xfId="6237" xr:uid="{00000000-0005-0000-0000-00008F140000}"/>
    <cellStyle name="Normal 3 2 4" xfId="486" xr:uid="{00000000-0005-0000-0000-000090140000}"/>
    <cellStyle name="Normal 3 2 4 2" xfId="892" xr:uid="{00000000-0005-0000-0000-000091140000}"/>
    <cellStyle name="Normal 3 2 4 2 2" xfId="1704" xr:uid="{00000000-0005-0000-0000-000092140000}"/>
    <cellStyle name="Normal 3 2 4 2 2 2" xfId="3328" xr:uid="{00000000-0005-0000-0000-000093140000}"/>
    <cellStyle name="Normal 3 2 4 2 2 3" xfId="4952" xr:uid="{00000000-0005-0000-0000-000094140000}"/>
    <cellStyle name="Normal 3 2 4 2 2 4" xfId="6243" xr:uid="{00000000-0005-0000-0000-000095140000}"/>
    <cellStyle name="Normal 3 2 4 2 3" xfId="2516" xr:uid="{00000000-0005-0000-0000-000096140000}"/>
    <cellStyle name="Normal 3 2 4 2 4" xfId="4140" xr:uid="{00000000-0005-0000-0000-000097140000}"/>
    <cellStyle name="Normal 3 2 4 2 5" xfId="6242" xr:uid="{00000000-0005-0000-0000-000098140000}"/>
    <cellStyle name="Normal 3 2 4 3" xfId="1298" xr:uid="{00000000-0005-0000-0000-000099140000}"/>
    <cellStyle name="Normal 3 2 4 3 2" xfId="2922" xr:uid="{00000000-0005-0000-0000-00009A140000}"/>
    <cellStyle name="Normal 3 2 4 3 3" xfId="4546" xr:uid="{00000000-0005-0000-0000-00009B140000}"/>
    <cellStyle name="Normal 3 2 4 3 4" xfId="6244" xr:uid="{00000000-0005-0000-0000-00009C140000}"/>
    <cellStyle name="Normal 3 2 4 4" xfId="2110" xr:uid="{00000000-0005-0000-0000-00009D140000}"/>
    <cellStyle name="Normal 3 2 4 5" xfId="3734" xr:uid="{00000000-0005-0000-0000-00009E140000}"/>
    <cellStyle name="Normal 3 2 4 6" xfId="6241" xr:uid="{00000000-0005-0000-0000-00009F140000}"/>
    <cellStyle name="Normal 3 2 5" xfId="6703" xr:uid="{00000000-0005-0000-0000-0000A0140000}"/>
    <cellStyle name="Normal 3 2 6" xfId="6740" xr:uid="{00000000-0005-0000-0000-0000A1140000}"/>
    <cellStyle name="Normal 3 2 7" xfId="6759" xr:uid="{00000000-0005-0000-0000-0000A2140000}"/>
    <cellStyle name="Normal 3 2 8" xfId="125" xr:uid="{00000000-0005-0000-0000-0000A3140000}"/>
    <cellStyle name="Normal 3 3" xfId="55" xr:uid="{00000000-0005-0000-0000-0000A4140000}"/>
    <cellStyle name="Normal 3 3 10" xfId="6760" xr:uid="{00000000-0005-0000-0000-0000A5140000}"/>
    <cellStyle name="Normal 3 3 11" xfId="233" xr:uid="{00000000-0005-0000-0000-0000A6140000}"/>
    <cellStyle name="Normal 3 3 2" xfId="362" xr:uid="{00000000-0005-0000-0000-0000A7140000}"/>
    <cellStyle name="Normal 3 3 2 2" xfId="768" xr:uid="{00000000-0005-0000-0000-0000A8140000}"/>
    <cellStyle name="Normal 3 3 2 2 2" xfId="1580" xr:uid="{00000000-0005-0000-0000-0000A9140000}"/>
    <cellStyle name="Normal 3 3 2 2 2 2" xfId="3204" xr:uid="{00000000-0005-0000-0000-0000AA140000}"/>
    <cellStyle name="Normal 3 3 2 2 2 3" xfId="4828" xr:uid="{00000000-0005-0000-0000-0000AB140000}"/>
    <cellStyle name="Normal 3 3 2 2 2 4" xfId="6248" xr:uid="{00000000-0005-0000-0000-0000AC140000}"/>
    <cellStyle name="Normal 3 3 2 2 3" xfId="2392" xr:uid="{00000000-0005-0000-0000-0000AD140000}"/>
    <cellStyle name="Normal 3 3 2 2 4" xfId="4016" xr:uid="{00000000-0005-0000-0000-0000AE140000}"/>
    <cellStyle name="Normal 3 3 2 2 5" xfId="6247" xr:uid="{00000000-0005-0000-0000-0000AF140000}"/>
    <cellStyle name="Normal 3 3 2 3" xfId="1174" xr:uid="{00000000-0005-0000-0000-0000B0140000}"/>
    <cellStyle name="Normal 3 3 2 3 2" xfId="2798" xr:uid="{00000000-0005-0000-0000-0000B1140000}"/>
    <cellStyle name="Normal 3 3 2 3 3" xfId="4422" xr:uid="{00000000-0005-0000-0000-0000B2140000}"/>
    <cellStyle name="Normal 3 3 2 3 4" xfId="6249" xr:uid="{00000000-0005-0000-0000-0000B3140000}"/>
    <cellStyle name="Normal 3 3 2 4" xfId="1986" xr:uid="{00000000-0005-0000-0000-0000B4140000}"/>
    <cellStyle name="Normal 3 3 2 5" xfId="3610" xr:uid="{00000000-0005-0000-0000-0000B5140000}"/>
    <cellStyle name="Normal 3 3 2 6" xfId="6246" xr:uid="{00000000-0005-0000-0000-0000B6140000}"/>
    <cellStyle name="Normal 3 3 3" xfId="487" xr:uid="{00000000-0005-0000-0000-0000B7140000}"/>
    <cellStyle name="Normal 3 3 3 2" xfId="893" xr:uid="{00000000-0005-0000-0000-0000B8140000}"/>
    <cellStyle name="Normal 3 3 3 2 2" xfId="1705" xr:uid="{00000000-0005-0000-0000-0000B9140000}"/>
    <cellStyle name="Normal 3 3 3 2 2 2" xfId="3329" xr:uid="{00000000-0005-0000-0000-0000BA140000}"/>
    <cellStyle name="Normal 3 3 3 2 2 3" xfId="4953" xr:uid="{00000000-0005-0000-0000-0000BB140000}"/>
    <cellStyle name="Normal 3 3 3 2 2 4" xfId="6252" xr:uid="{00000000-0005-0000-0000-0000BC140000}"/>
    <cellStyle name="Normal 3 3 3 2 3" xfId="2517" xr:uid="{00000000-0005-0000-0000-0000BD140000}"/>
    <cellStyle name="Normal 3 3 3 2 4" xfId="4141" xr:uid="{00000000-0005-0000-0000-0000BE140000}"/>
    <cellStyle name="Normal 3 3 3 2 5" xfId="6251" xr:uid="{00000000-0005-0000-0000-0000BF140000}"/>
    <cellStyle name="Normal 3 3 3 3" xfId="1299" xr:uid="{00000000-0005-0000-0000-0000C0140000}"/>
    <cellStyle name="Normal 3 3 3 3 2" xfId="2923" xr:uid="{00000000-0005-0000-0000-0000C1140000}"/>
    <cellStyle name="Normal 3 3 3 3 3" xfId="4547" xr:uid="{00000000-0005-0000-0000-0000C2140000}"/>
    <cellStyle name="Normal 3 3 3 3 4" xfId="6253" xr:uid="{00000000-0005-0000-0000-0000C3140000}"/>
    <cellStyle name="Normal 3 3 3 4" xfId="2111" xr:uid="{00000000-0005-0000-0000-0000C4140000}"/>
    <cellStyle name="Normal 3 3 3 5" xfId="3735" xr:uid="{00000000-0005-0000-0000-0000C5140000}"/>
    <cellStyle name="Normal 3 3 3 6" xfId="6250" xr:uid="{00000000-0005-0000-0000-0000C6140000}"/>
    <cellStyle name="Normal 3 3 4" xfId="642" xr:uid="{00000000-0005-0000-0000-0000C7140000}"/>
    <cellStyle name="Normal 3 3 4 2" xfId="1454" xr:uid="{00000000-0005-0000-0000-0000C8140000}"/>
    <cellStyle name="Normal 3 3 4 2 2" xfId="3078" xr:uid="{00000000-0005-0000-0000-0000C9140000}"/>
    <cellStyle name="Normal 3 3 4 2 3" xfId="4702" xr:uid="{00000000-0005-0000-0000-0000CA140000}"/>
    <cellStyle name="Normal 3 3 4 2 4" xfId="6255" xr:uid="{00000000-0005-0000-0000-0000CB140000}"/>
    <cellStyle name="Normal 3 3 4 3" xfId="2266" xr:uid="{00000000-0005-0000-0000-0000CC140000}"/>
    <cellStyle name="Normal 3 3 4 4" xfId="3890" xr:uid="{00000000-0005-0000-0000-0000CD140000}"/>
    <cellStyle name="Normal 3 3 4 5" xfId="6254" xr:uid="{00000000-0005-0000-0000-0000CE140000}"/>
    <cellStyle name="Normal 3 3 5" xfId="1048" xr:uid="{00000000-0005-0000-0000-0000CF140000}"/>
    <cellStyle name="Normal 3 3 5 2" xfId="2672" xr:uid="{00000000-0005-0000-0000-0000D0140000}"/>
    <cellStyle name="Normal 3 3 5 3" xfId="4296" xr:uid="{00000000-0005-0000-0000-0000D1140000}"/>
    <cellStyle name="Normal 3 3 5 4" xfId="6256" xr:uid="{00000000-0005-0000-0000-0000D2140000}"/>
    <cellStyle name="Normal 3 3 6" xfId="1860" xr:uid="{00000000-0005-0000-0000-0000D3140000}"/>
    <cellStyle name="Normal 3 3 7" xfId="3484" xr:uid="{00000000-0005-0000-0000-0000D4140000}"/>
    <cellStyle name="Normal 3 3 8" xfId="6245" xr:uid="{00000000-0005-0000-0000-0000D5140000}"/>
    <cellStyle name="Normal 3 3 9" xfId="6704" xr:uid="{00000000-0005-0000-0000-0000D6140000}"/>
    <cellStyle name="Normal 3 4" xfId="56" xr:uid="{00000000-0005-0000-0000-0000D7140000}"/>
    <cellStyle name="Normal 3 4 10" xfId="6761" xr:uid="{00000000-0005-0000-0000-0000D8140000}"/>
    <cellStyle name="Normal 3 4 11" xfId="234" xr:uid="{00000000-0005-0000-0000-0000D9140000}"/>
    <cellStyle name="Normal 3 4 2" xfId="363" xr:uid="{00000000-0005-0000-0000-0000DA140000}"/>
    <cellStyle name="Normal 3 4 2 2" xfId="769" xr:uid="{00000000-0005-0000-0000-0000DB140000}"/>
    <cellStyle name="Normal 3 4 2 2 2" xfId="1581" xr:uid="{00000000-0005-0000-0000-0000DC140000}"/>
    <cellStyle name="Normal 3 4 2 2 2 2" xfId="3205" xr:uid="{00000000-0005-0000-0000-0000DD140000}"/>
    <cellStyle name="Normal 3 4 2 2 2 3" xfId="4829" xr:uid="{00000000-0005-0000-0000-0000DE140000}"/>
    <cellStyle name="Normal 3 4 2 2 2 4" xfId="6260" xr:uid="{00000000-0005-0000-0000-0000DF140000}"/>
    <cellStyle name="Normal 3 4 2 2 3" xfId="2393" xr:uid="{00000000-0005-0000-0000-0000E0140000}"/>
    <cellStyle name="Normal 3 4 2 2 4" xfId="4017" xr:uid="{00000000-0005-0000-0000-0000E1140000}"/>
    <cellStyle name="Normal 3 4 2 2 5" xfId="6259" xr:uid="{00000000-0005-0000-0000-0000E2140000}"/>
    <cellStyle name="Normal 3 4 2 3" xfId="1175" xr:uid="{00000000-0005-0000-0000-0000E3140000}"/>
    <cellStyle name="Normal 3 4 2 3 2" xfId="2799" xr:uid="{00000000-0005-0000-0000-0000E4140000}"/>
    <cellStyle name="Normal 3 4 2 3 3" xfId="4423" xr:uid="{00000000-0005-0000-0000-0000E5140000}"/>
    <cellStyle name="Normal 3 4 2 3 4" xfId="6261" xr:uid="{00000000-0005-0000-0000-0000E6140000}"/>
    <cellStyle name="Normal 3 4 2 4" xfId="1987" xr:uid="{00000000-0005-0000-0000-0000E7140000}"/>
    <cellStyle name="Normal 3 4 2 5" xfId="3611" xr:uid="{00000000-0005-0000-0000-0000E8140000}"/>
    <cellStyle name="Normal 3 4 2 6" xfId="6258" xr:uid="{00000000-0005-0000-0000-0000E9140000}"/>
    <cellStyle name="Normal 3 4 3" xfId="488" xr:uid="{00000000-0005-0000-0000-0000EA140000}"/>
    <cellStyle name="Normal 3 4 3 2" xfId="894" xr:uid="{00000000-0005-0000-0000-0000EB140000}"/>
    <cellStyle name="Normal 3 4 3 2 2" xfId="1706" xr:uid="{00000000-0005-0000-0000-0000EC140000}"/>
    <cellStyle name="Normal 3 4 3 2 2 2" xfId="3330" xr:uid="{00000000-0005-0000-0000-0000ED140000}"/>
    <cellStyle name="Normal 3 4 3 2 2 3" xfId="4954" xr:uid="{00000000-0005-0000-0000-0000EE140000}"/>
    <cellStyle name="Normal 3 4 3 2 2 4" xfId="6264" xr:uid="{00000000-0005-0000-0000-0000EF140000}"/>
    <cellStyle name="Normal 3 4 3 2 3" xfId="2518" xr:uid="{00000000-0005-0000-0000-0000F0140000}"/>
    <cellStyle name="Normal 3 4 3 2 4" xfId="4142" xr:uid="{00000000-0005-0000-0000-0000F1140000}"/>
    <cellStyle name="Normal 3 4 3 2 5" xfId="6263" xr:uid="{00000000-0005-0000-0000-0000F2140000}"/>
    <cellStyle name="Normal 3 4 3 3" xfId="1300" xr:uid="{00000000-0005-0000-0000-0000F3140000}"/>
    <cellStyle name="Normal 3 4 3 3 2" xfId="2924" xr:uid="{00000000-0005-0000-0000-0000F4140000}"/>
    <cellStyle name="Normal 3 4 3 3 3" xfId="4548" xr:uid="{00000000-0005-0000-0000-0000F5140000}"/>
    <cellStyle name="Normal 3 4 3 3 4" xfId="6265" xr:uid="{00000000-0005-0000-0000-0000F6140000}"/>
    <cellStyle name="Normal 3 4 3 4" xfId="2112" xr:uid="{00000000-0005-0000-0000-0000F7140000}"/>
    <cellStyle name="Normal 3 4 3 5" xfId="3736" xr:uid="{00000000-0005-0000-0000-0000F8140000}"/>
    <cellStyle name="Normal 3 4 3 6" xfId="6262" xr:uid="{00000000-0005-0000-0000-0000F9140000}"/>
    <cellStyle name="Normal 3 4 4" xfId="643" xr:uid="{00000000-0005-0000-0000-0000FA140000}"/>
    <cellStyle name="Normal 3 4 4 2" xfId="1455" xr:uid="{00000000-0005-0000-0000-0000FB140000}"/>
    <cellStyle name="Normal 3 4 4 2 2" xfId="3079" xr:uid="{00000000-0005-0000-0000-0000FC140000}"/>
    <cellStyle name="Normal 3 4 4 2 3" xfId="4703" xr:uid="{00000000-0005-0000-0000-0000FD140000}"/>
    <cellStyle name="Normal 3 4 4 2 4" xfId="6267" xr:uid="{00000000-0005-0000-0000-0000FE140000}"/>
    <cellStyle name="Normal 3 4 4 3" xfId="2267" xr:uid="{00000000-0005-0000-0000-0000FF140000}"/>
    <cellStyle name="Normal 3 4 4 4" xfId="3891" xr:uid="{00000000-0005-0000-0000-000000150000}"/>
    <cellStyle name="Normal 3 4 4 5" xfId="6266" xr:uid="{00000000-0005-0000-0000-000001150000}"/>
    <cellStyle name="Normal 3 4 5" xfId="1049" xr:uid="{00000000-0005-0000-0000-000002150000}"/>
    <cellStyle name="Normal 3 4 5 2" xfId="2673" xr:uid="{00000000-0005-0000-0000-000003150000}"/>
    <cellStyle name="Normal 3 4 5 3" xfId="4297" xr:uid="{00000000-0005-0000-0000-000004150000}"/>
    <cellStyle name="Normal 3 4 5 4" xfId="6268" xr:uid="{00000000-0005-0000-0000-000005150000}"/>
    <cellStyle name="Normal 3 4 6" xfId="1861" xr:uid="{00000000-0005-0000-0000-000006150000}"/>
    <cellStyle name="Normal 3 4 7" xfId="3485" xr:uid="{00000000-0005-0000-0000-000007150000}"/>
    <cellStyle name="Normal 3 4 8" xfId="6257" xr:uid="{00000000-0005-0000-0000-000008150000}"/>
    <cellStyle name="Normal 3 4 9" xfId="6705" xr:uid="{00000000-0005-0000-0000-000009150000}"/>
    <cellStyle name="Normal 3 5" xfId="76" xr:uid="{00000000-0005-0000-0000-00000A150000}"/>
    <cellStyle name="Normal 3 5 10" xfId="235" xr:uid="{00000000-0005-0000-0000-00000B150000}"/>
    <cellStyle name="Normal 3 5 2" xfId="364" xr:uid="{00000000-0005-0000-0000-00000C150000}"/>
    <cellStyle name="Normal 3 5 2 2" xfId="770" xr:uid="{00000000-0005-0000-0000-00000D150000}"/>
    <cellStyle name="Normal 3 5 2 2 2" xfId="1582" xr:uid="{00000000-0005-0000-0000-00000E150000}"/>
    <cellStyle name="Normal 3 5 2 2 2 2" xfId="3206" xr:uid="{00000000-0005-0000-0000-00000F150000}"/>
    <cellStyle name="Normal 3 5 2 2 2 3" xfId="4830" xr:uid="{00000000-0005-0000-0000-000010150000}"/>
    <cellStyle name="Normal 3 5 2 2 2 4" xfId="6272" xr:uid="{00000000-0005-0000-0000-000011150000}"/>
    <cellStyle name="Normal 3 5 2 2 3" xfId="2394" xr:uid="{00000000-0005-0000-0000-000012150000}"/>
    <cellStyle name="Normal 3 5 2 2 4" xfId="4018" xr:uid="{00000000-0005-0000-0000-000013150000}"/>
    <cellStyle name="Normal 3 5 2 2 5" xfId="6271" xr:uid="{00000000-0005-0000-0000-000014150000}"/>
    <cellStyle name="Normal 3 5 2 3" xfId="1176" xr:uid="{00000000-0005-0000-0000-000015150000}"/>
    <cellStyle name="Normal 3 5 2 3 2" xfId="2800" xr:uid="{00000000-0005-0000-0000-000016150000}"/>
    <cellStyle name="Normal 3 5 2 3 3" xfId="4424" xr:uid="{00000000-0005-0000-0000-000017150000}"/>
    <cellStyle name="Normal 3 5 2 3 4" xfId="6273" xr:uid="{00000000-0005-0000-0000-000018150000}"/>
    <cellStyle name="Normal 3 5 2 4" xfId="1988" xr:uid="{00000000-0005-0000-0000-000019150000}"/>
    <cellStyle name="Normal 3 5 2 5" xfId="3612" xr:uid="{00000000-0005-0000-0000-00001A150000}"/>
    <cellStyle name="Normal 3 5 2 6" xfId="6270" xr:uid="{00000000-0005-0000-0000-00001B150000}"/>
    <cellStyle name="Normal 3 5 3" xfId="489" xr:uid="{00000000-0005-0000-0000-00001C150000}"/>
    <cellStyle name="Normal 3 5 3 2" xfId="895" xr:uid="{00000000-0005-0000-0000-00001D150000}"/>
    <cellStyle name="Normal 3 5 3 2 2" xfId="1707" xr:uid="{00000000-0005-0000-0000-00001E150000}"/>
    <cellStyle name="Normal 3 5 3 2 2 2" xfId="3331" xr:uid="{00000000-0005-0000-0000-00001F150000}"/>
    <cellStyle name="Normal 3 5 3 2 2 3" xfId="4955" xr:uid="{00000000-0005-0000-0000-000020150000}"/>
    <cellStyle name="Normal 3 5 3 2 2 4" xfId="6276" xr:uid="{00000000-0005-0000-0000-000021150000}"/>
    <cellStyle name="Normal 3 5 3 2 3" xfId="2519" xr:uid="{00000000-0005-0000-0000-000022150000}"/>
    <cellStyle name="Normal 3 5 3 2 4" xfId="4143" xr:uid="{00000000-0005-0000-0000-000023150000}"/>
    <cellStyle name="Normal 3 5 3 2 5" xfId="6275" xr:uid="{00000000-0005-0000-0000-000024150000}"/>
    <cellStyle name="Normal 3 5 3 3" xfId="1301" xr:uid="{00000000-0005-0000-0000-000025150000}"/>
    <cellStyle name="Normal 3 5 3 3 2" xfId="2925" xr:uid="{00000000-0005-0000-0000-000026150000}"/>
    <cellStyle name="Normal 3 5 3 3 3" xfId="4549" xr:uid="{00000000-0005-0000-0000-000027150000}"/>
    <cellStyle name="Normal 3 5 3 3 4" xfId="6277" xr:uid="{00000000-0005-0000-0000-000028150000}"/>
    <cellStyle name="Normal 3 5 3 4" xfId="2113" xr:uid="{00000000-0005-0000-0000-000029150000}"/>
    <cellStyle name="Normal 3 5 3 5" xfId="3737" xr:uid="{00000000-0005-0000-0000-00002A150000}"/>
    <cellStyle name="Normal 3 5 3 6" xfId="6274" xr:uid="{00000000-0005-0000-0000-00002B150000}"/>
    <cellStyle name="Normal 3 5 4" xfId="644" xr:uid="{00000000-0005-0000-0000-00002C150000}"/>
    <cellStyle name="Normal 3 5 4 2" xfId="1456" xr:uid="{00000000-0005-0000-0000-00002D150000}"/>
    <cellStyle name="Normal 3 5 4 2 2" xfId="3080" xr:uid="{00000000-0005-0000-0000-00002E150000}"/>
    <cellStyle name="Normal 3 5 4 2 3" xfId="4704" xr:uid="{00000000-0005-0000-0000-00002F150000}"/>
    <cellStyle name="Normal 3 5 4 2 4" xfId="6279" xr:uid="{00000000-0005-0000-0000-000030150000}"/>
    <cellStyle name="Normal 3 5 4 3" xfId="2268" xr:uid="{00000000-0005-0000-0000-000031150000}"/>
    <cellStyle name="Normal 3 5 4 4" xfId="3892" xr:uid="{00000000-0005-0000-0000-000032150000}"/>
    <cellStyle name="Normal 3 5 4 5" xfId="6278" xr:uid="{00000000-0005-0000-0000-000033150000}"/>
    <cellStyle name="Normal 3 5 5" xfId="1050" xr:uid="{00000000-0005-0000-0000-000034150000}"/>
    <cellStyle name="Normal 3 5 5 2" xfId="2674" xr:uid="{00000000-0005-0000-0000-000035150000}"/>
    <cellStyle name="Normal 3 5 5 3" xfId="4298" xr:uid="{00000000-0005-0000-0000-000036150000}"/>
    <cellStyle name="Normal 3 5 5 4" xfId="6280" xr:uid="{00000000-0005-0000-0000-000037150000}"/>
    <cellStyle name="Normal 3 5 6" xfId="1862" xr:uid="{00000000-0005-0000-0000-000038150000}"/>
    <cellStyle name="Normal 3 5 7" xfId="3486" xr:uid="{00000000-0005-0000-0000-000039150000}"/>
    <cellStyle name="Normal 3 5 8" xfId="6269" xr:uid="{00000000-0005-0000-0000-00003A150000}"/>
    <cellStyle name="Normal 3 5 9" xfId="6706" xr:uid="{00000000-0005-0000-0000-00003B150000}"/>
    <cellStyle name="Normal 3 6" xfId="130" xr:uid="{00000000-0005-0000-0000-00003C150000}"/>
    <cellStyle name="Normal 3 6 10" xfId="6281" xr:uid="{00000000-0005-0000-0000-00003D150000}"/>
    <cellStyle name="Normal 3 6 11" xfId="6603" xr:uid="{00000000-0005-0000-0000-00003E150000}"/>
    <cellStyle name="Normal 3 6 12" xfId="6707" xr:uid="{00000000-0005-0000-0000-00003F150000}"/>
    <cellStyle name="Normal 3 6 13" xfId="6738" xr:uid="{00000000-0005-0000-0000-000040150000}"/>
    <cellStyle name="Normal 3 6 2" xfId="262" xr:uid="{00000000-0005-0000-0000-000041150000}"/>
    <cellStyle name="Normal 3 6 2 2" xfId="669" xr:uid="{00000000-0005-0000-0000-000042150000}"/>
    <cellStyle name="Normal 3 6 2 2 2" xfId="1481" xr:uid="{00000000-0005-0000-0000-000043150000}"/>
    <cellStyle name="Normal 3 6 2 2 2 2" xfId="3105" xr:uid="{00000000-0005-0000-0000-000044150000}"/>
    <cellStyle name="Normal 3 6 2 2 2 3" xfId="4729" xr:uid="{00000000-0005-0000-0000-000045150000}"/>
    <cellStyle name="Normal 3 6 2 2 2 4" xfId="6284" xr:uid="{00000000-0005-0000-0000-000046150000}"/>
    <cellStyle name="Normal 3 6 2 2 3" xfId="2293" xr:uid="{00000000-0005-0000-0000-000047150000}"/>
    <cellStyle name="Normal 3 6 2 2 4" xfId="3917" xr:uid="{00000000-0005-0000-0000-000048150000}"/>
    <cellStyle name="Normal 3 6 2 2 5" xfId="6283" xr:uid="{00000000-0005-0000-0000-000049150000}"/>
    <cellStyle name="Normal 3 6 2 3" xfId="1075" xr:uid="{00000000-0005-0000-0000-00004A150000}"/>
    <cellStyle name="Normal 3 6 2 3 2" xfId="2699" xr:uid="{00000000-0005-0000-0000-00004B150000}"/>
    <cellStyle name="Normal 3 6 2 3 3" xfId="4323" xr:uid="{00000000-0005-0000-0000-00004C150000}"/>
    <cellStyle name="Normal 3 6 2 3 4" xfId="6285" xr:uid="{00000000-0005-0000-0000-00004D150000}"/>
    <cellStyle name="Normal 3 6 2 4" xfId="1887" xr:uid="{00000000-0005-0000-0000-00004E150000}"/>
    <cellStyle name="Normal 3 6 2 5" xfId="3511" xr:uid="{00000000-0005-0000-0000-00004F150000}"/>
    <cellStyle name="Normal 3 6 2 6" xfId="6282" xr:uid="{00000000-0005-0000-0000-000050150000}"/>
    <cellStyle name="Normal 3 6 3" xfId="236" xr:uid="{00000000-0005-0000-0000-000051150000}"/>
    <cellStyle name="Normal 3 6 3 2" xfId="645" xr:uid="{00000000-0005-0000-0000-000052150000}"/>
    <cellStyle name="Normal 3 6 3 2 2" xfId="1457" xr:uid="{00000000-0005-0000-0000-000053150000}"/>
    <cellStyle name="Normal 3 6 3 2 2 2" xfId="3081" xr:uid="{00000000-0005-0000-0000-000054150000}"/>
    <cellStyle name="Normal 3 6 3 2 2 3" xfId="4705" xr:uid="{00000000-0005-0000-0000-000055150000}"/>
    <cellStyle name="Normal 3 6 3 2 2 4" xfId="6288" xr:uid="{00000000-0005-0000-0000-000056150000}"/>
    <cellStyle name="Normal 3 6 3 2 3" xfId="2269" xr:uid="{00000000-0005-0000-0000-000057150000}"/>
    <cellStyle name="Normal 3 6 3 2 4" xfId="3893" xr:uid="{00000000-0005-0000-0000-000058150000}"/>
    <cellStyle name="Normal 3 6 3 2 5" xfId="6287" xr:uid="{00000000-0005-0000-0000-000059150000}"/>
    <cellStyle name="Normal 3 6 3 3" xfId="1051" xr:uid="{00000000-0005-0000-0000-00005A150000}"/>
    <cellStyle name="Normal 3 6 3 3 2" xfId="2675" xr:uid="{00000000-0005-0000-0000-00005B150000}"/>
    <cellStyle name="Normal 3 6 3 3 3" xfId="4299" xr:uid="{00000000-0005-0000-0000-00005C150000}"/>
    <cellStyle name="Normal 3 6 3 3 4" xfId="6289" xr:uid="{00000000-0005-0000-0000-00005D150000}"/>
    <cellStyle name="Normal 3 6 3 4" xfId="1863" xr:uid="{00000000-0005-0000-0000-00005E150000}"/>
    <cellStyle name="Normal 3 6 3 5" xfId="3487" xr:uid="{00000000-0005-0000-0000-00005F150000}"/>
    <cellStyle name="Normal 3 6 3 6" xfId="6286" xr:uid="{00000000-0005-0000-0000-000060150000}"/>
    <cellStyle name="Normal 3 6 4" xfId="490" xr:uid="{00000000-0005-0000-0000-000061150000}"/>
    <cellStyle name="Normal 3 6 4 2" xfId="896" xr:uid="{00000000-0005-0000-0000-000062150000}"/>
    <cellStyle name="Normal 3 6 4 2 2" xfId="1708" xr:uid="{00000000-0005-0000-0000-000063150000}"/>
    <cellStyle name="Normal 3 6 4 2 2 2" xfId="3332" xr:uid="{00000000-0005-0000-0000-000064150000}"/>
    <cellStyle name="Normal 3 6 4 2 2 3" xfId="4956" xr:uid="{00000000-0005-0000-0000-000065150000}"/>
    <cellStyle name="Normal 3 6 4 2 2 4" xfId="6292" xr:uid="{00000000-0005-0000-0000-000066150000}"/>
    <cellStyle name="Normal 3 6 4 2 3" xfId="2520" xr:uid="{00000000-0005-0000-0000-000067150000}"/>
    <cellStyle name="Normal 3 6 4 2 4" xfId="4144" xr:uid="{00000000-0005-0000-0000-000068150000}"/>
    <cellStyle name="Normal 3 6 4 2 5" xfId="6291" xr:uid="{00000000-0005-0000-0000-000069150000}"/>
    <cellStyle name="Normal 3 6 4 3" xfId="1302" xr:uid="{00000000-0005-0000-0000-00006A150000}"/>
    <cellStyle name="Normal 3 6 4 3 2" xfId="2926" xr:uid="{00000000-0005-0000-0000-00006B150000}"/>
    <cellStyle name="Normal 3 6 4 3 3" xfId="4550" xr:uid="{00000000-0005-0000-0000-00006C150000}"/>
    <cellStyle name="Normal 3 6 4 3 4" xfId="6293" xr:uid="{00000000-0005-0000-0000-00006D150000}"/>
    <cellStyle name="Normal 3 6 4 4" xfId="2114" xr:uid="{00000000-0005-0000-0000-00006E150000}"/>
    <cellStyle name="Normal 3 6 4 5" xfId="3738" xr:uid="{00000000-0005-0000-0000-00006F150000}"/>
    <cellStyle name="Normal 3 6 4 6" xfId="6290" xr:uid="{00000000-0005-0000-0000-000070150000}"/>
    <cellStyle name="Normal 3 6 5" xfId="527" xr:uid="{00000000-0005-0000-0000-000071150000}"/>
    <cellStyle name="Normal 3 6 5 2" xfId="1339" xr:uid="{00000000-0005-0000-0000-000072150000}"/>
    <cellStyle name="Normal 3 6 5 2 2" xfId="2963" xr:uid="{00000000-0005-0000-0000-000073150000}"/>
    <cellStyle name="Normal 3 6 5 2 3" xfId="4587" xr:uid="{00000000-0005-0000-0000-000074150000}"/>
    <cellStyle name="Normal 3 6 5 2 4" xfId="6295" xr:uid="{00000000-0005-0000-0000-000075150000}"/>
    <cellStyle name="Normal 3 6 5 3" xfId="2151" xr:uid="{00000000-0005-0000-0000-000076150000}"/>
    <cellStyle name="Normal 3 6 5 4" xfId="3775" xr:uid="{00000000-0005-0000-0000-000077150000}"/>
    <cellStyle name="Normal 3 6 5 5" xfId="6294" xr:uid="{00000000-0005-0000-0000-000078150000}"/>
    <cellStyle name="Normal 3 6 6" xfId="933" xr:uid="{00000000-0005-0000-0000-000079150000}"/>
    <cellStyle name="Normal 3 6 6 2" xfId="2557" xr:uid="{00000000-0005-0000-0000-00007A150000}"/>
    <cellStyle name="Normal 3 6 6 3" xfId="4181" xr:uid="{00000000-0005-0000-0000-00007B150000}"/>
    <cellStyle name="Normal 3 6 6 4" xfId="6296" xr:uid="{00000000-0005-0000-0000-00007C150000}"/>
    <cellStyle name="Normal 3 6 7" xfId="1745" xr:uid="{00000000-0005-0000-0000-00007D150000}"/>
    <cellStyle name="Normal 3 6 8" xfId="3369" xr:uid="{00000000-0005-0000-0000-00007E150000}"/>
    <cellStyle name="Normal 3 6 9" xfId="4983" xr:uid="{00000000-0005-0000-0000-00007F150000}"/>
    <cellStyle name="Normal 3 7" xfId="231" xr:uid="{00000000-0005-0000-0000-000080150000}"/>
    <cellStyle name="Normal 3 7 2" xfId="485" xr:uid="{00000000-0005-0000-0000-000081150000}"/>
    <cellStyle name="Normal 3 7 2 2" xfId="891" xr:uid="{00000000-0005-0000-0000-000082150000}"/>
    <cellStyle name="Normal 3 7 2 2 2" xfId="1703" xr:uid="{00000000-0005-0000-0000-000083150000}"/>
    <cellStyle name="Normal 3 7 2 2 2 2" xfId="3327" xr:uid="{00000000-0005-0000-0000-000084150000}"/>
    <cellStyle name="Normal 3 7 2 2 2 3" xfId="4951" xr:uid="{00000000-0005-0000-0000-000085150000}"/>
    <cellStyle name="Normal 3 7 2 2 2 4" xfId="6300" xr:uid="{00000000-0005-0000-0000-000086150000}"/>
    <cellStyle name="Normal 3 7 2 2 3" xfId="2515" xr:uid="{00000000-0005-0000-0000-000087150000}"/>
    <cellStyle name="Normal 3 7 2 2 4" xfId="4139" xr:uid="{00000000-0005-0000-0000-000088150000}"/>
    <cellStyle name="Normal 3 7 2 2 5" xfId="6299" xr:uid="{00000000-0005-0000-0000-000089150000}"/>
    <cellStyle name="Normal 3 7 2 3" xfId="1297" xr:uid="{00000000-0005-0000-0000-00008A150000}"/>
    <cellStyle name="Normal 3 7 2 3 2" xfId="2921" xr:uid="{00000000-0005-0000-0000-00008B150000}"/>
    <cellStyle name="Normal 3 7 2 3 3" xfId="4545" xr:uid="{00000000-0005-0000-0000-00008C150000}"/>
    <cellStyle name="Normal 3 7 2 3 4" xfId="6301" xr:uid="{00000000-0005-0000-0000-00008D150000}"/>
    <cellStyle name="Normal 3 7 2 4" xfId="2109" xr:uid="{00000000-0005-0000-0000-00008E150000}"/>
    <cellStyle name="Normal 3 7 2 5" xfId="3733" xr:uid="{00000000-0005-0000-0000-00008F150000}"/>
    <cellStyle name="Normal 3 7 2 6" xfId="6298" xr:uid="{00000000-0005-0000-0000-000090150000}"/>
    <cellStyle name="Normal 3 7 3" xfId="640" xr:uid="{00000000-0005-0000-0000-000091150000}"/>
    <cellStyle name="Normal 3 7 3 2" xfId="1452" xr:uid="{00000000-0005-0000-0000-000092150000}"/>
    <cellStyle name="Normal 3 7 3 2 2" xfId="3076" xr:uid="{00000000-0005-0000-0000-000093150000}"/>
    <cellStyle name="Normal 3 7 3 2 3" xfId="4700" xr:uid="{00000000-0005-0000-0000-000094150000}"/>
    <cellStyle name="Normal 3 7 3 2 4" xfId="6303" xr:uid="{00000000-0005-0000-0000-000095150000}"/>
    <cellStyle name="Normal 3 7 3 3" xfId="2264" xr:uid="{00000000-0005-0000-0000-000096150000}"/>
    <cellStyle name="Normal 3 7 3 4" xfId="3888" xr:uid="{00000000-0005-0000-0000-000097150000}"/>
    <cellStyle name="Normal 3 7 3 5" xfId="6302" xr:uid="{00000000-0005-0000-0000-000098150000}"/>
    <cellStyle name="Normal 3 7 4" xfId="1046" xr:uid="{00000000-0005-0000-0000-000099150000}"/>
    <cellStyle name="Normal 3 7 4 2" xfId="2670" xr:uid="{00000000-0005-0000-0000-00009A150000}"/>
    <cellStyle name="Normal 3 7 4 3" xfId="4294" xr:uid="{00000000-0005-0000-0000-00009B150000}"/>
    <cellStyle name="Normal 3 7 4 4" xfId="6304" xr:uid="{00000000-0005-0000-0000-00009C150000}"/>
    <cellStyle name="Normal 3 7 5" xfId="1858" xr:uid="{00000000-0005-0000-0000-00009D150000}"/>
    <cellStyle name="Normal 3 7 6" xfId="3482" xr:uid="{00000000-0005-0000-0000-00009E150000}"/>
    <cellStyle name="Normal 3 7 7" xfId="6297" xr:uid="{00000000-0005-0000-0000-00009F150000}"/>
    <cellStyle name="Normal 3 8" xfId="143" xr:uid="{00000000-0005-0000-0000-0000A0150000}"/>
    <cellStyle name="Normal 3 9" xfId="360" xr:uid="{00000000-0005-0000-0000-0000A1150000}"/>
    <cellStyle name="Normal 3 9 2" xfId="766" xr:uid="{00000000-0005-0000-0000-0000A2150000}"/>
    <cellStyle name="Normal 3 9 2 2" xfId="1578" xr:uid="{00000000-0005-0000-0000-0000A3150000}"/>
    <cellStyle name="Normal 3 9 2 2 2" xfId="3202" xr:uid="{00000000-0005-0000-0000-0000A4150000}"/>
    <cellStyle name="Normal 3 9 2 2 3" xfId="4826" xr:uid="{00000000-0005-0000-0000-0000A5150000}"/>
    <cellStyle name="Normal 3 9 2 2 4" xfId="6307" xr:uid="{00000000-0005-0000-0000-0000A6150000}"/>
    <cellStyle name="Normal 3 9 2 3" xfId="2390" xr:uid="{00000000-0005-0000-0000-0000A7150000}"/>
    <cellStyle name="Normal 3 9 2 4" xfId="4014" xr:uid="{00000000-0005-0000-0000-0000A8150000}"/>
    <cellStyle name="Normal 3 9 2 5" xfId="6306" xr:uid="{00000000-0005-0000-0000-0000A9150000}"/>
    <cellStyle name="Normal 3 9 3" xfId="1172" xr:uid="{00000000-0005-0000-0000-0000AA150000}"/>
    <cellStyle name="Normal 3 9 3 2" xfId="2796" xr:uid="{00000000-0005-0000-0000-0000AB150000}"/>
    <cellStyle name="Normal 3 9 3 3" xfId="4420" xr:uid="{00000000-0005-0000-0000-0000AC150000}"/>
    <cellStyle name="Normal 3 9 3 4" xfId="6308" xr:uid="{00000000-0005-0000-0000-0000AD150000}"/>
    <cellStyle name="Normal 3 9 4" xfId="1984" xr:uid="{00000000-0005-0000-0000-0000AE150000}"/>
    <cellStyle name="Normal 3 9 5" xfId="3608" xr:uid="{00000000-0005-0000-0000-0000AF150000}"/>
    <cellStyle name="Normal 3 9 6" xfId="6305" xr:uid="{00000000-0005-0000-0000-0000B0150000}"/>
    <cellStyle name="Normal 30" xfId="6597" xr:uid="{00000000-0005-0000-0000-0000B1150000}"/>
    <cellStyle name="Normal 31" xfId="6604" xr:uid="{00000000-0005-0000-0000-0000B2150000}"/>
    <cellStyle name="Normal 32" xfId="6730" xr:uid="{00000000-0005-0000-0000-0000B3150000}"/>
    <cellStyle name="Normal 33" xfId="6733" xr:uid="{00000000-0005-0000-0000-0000B4150000}"/>
    <cellStyle name="Normal 34" xfId="6736" xr:uid="{00000000-0005-0000-0000-0000B5150000}"/>
    <cellStyle name="Normal 35" xfId="6742" xr:uid="{00000000-0005-0000-0000-0000B6150000}"/>
    <cellStyle name="Normal 4" xfId="57" xr:uid="{00000000-0005-0000-0000-0000B7150000}"/>
    <cellStyle name="Normal 4 10" xfId="6600" xr:uid="{00000000-0005-0000-0000-0000B8150000}"/>
    <cellStyle name="Normal 4 11" xfId="6708" xr:uid="{00000000-0005-0000-0000-0000B9150000}"/>
    <cellStyle name="Normal 4 12" xfId="6741" xr:uid="{00000000-0005-0000-0000-0000BA150000}"/>
    <cellStyle name="Normal 4 2" xfId="58" xr:uid="{00000000-0005-0000-0000-0000BB150000}"/>
    <cellStyle name="Normal 4 2 2" xfId="238" xr:uid="{00000000-0005-0000-0000-0000BC150000}"/>
    <cellStyle name="Normal 4 2 2 2" xfId="647" xr:uid="{00000000-0005-0000-0000-0000BD150000}"/>
    <cellStyle name="Normal 4 2 2 2 2" xfId="1459" xr:uid="{00000000-0005-0000-0000-0000BE150000}"/>
    <cellStyle name="Normal 4 2 2 2 2 2" xfId="3083" xr:uid="{00000000-0005-0000-0000-0000BF150000}"/>
    <cellStyle name="Normal 4 2 2 2 2 3" xfId="4707" xr:uid="{00000000-0005-0000-0000-0000C0150000}"/>
    <cellStyle name="Normal 4 2 2 2 2 4" xfId="6311" xr:uid="{00000000-0005-0000-0000-0000C1150000}"/>
    <cellStyle name="Normal 4 2 2 2 3" xfId="2271" xr:uid="{00000000-0005-0000-0000-0000C2150000}"/>
    <cellStyle name="Normal 4 2 2 2 4" xfId="3895" xr:uid="{00000000-0005-0000-0000-0000C3150000}"/>
    <cellStyle name="Normal 4 2 2 2 5" xfId="6310" xr:uid="{00000000-0005-0000-0000-0000C4150000}"/>
    <cellStyle name="Normal 4 2 2 3" xfId="1053" xr:uid="{00000000-0005-0000-0000-0000C5150000}"/>
    <cellStyle name="Normal 4 2 2 3 2" xfId="2677" xr:uid="{00000000-0005-0000-0000-0000C6150000}"/>
    <cellStyle name="Normal 4 2 2 3 3" xfId="4301" xr:uid="{00000000-0005-0000-0000-0000C7150000}"/>
    <cellStyle name="Normal 4 2 2 3 4" xfId="6312" xr:uid="{00000000-0005-0000-0000-0000C8150000}"/>
    <cellStyle name="Normal 4 2 2 4" xfId="1865" xr:uid="{00000000-0005-0000-0000-0000C9150000}"/>
    <cellStyle name="Normal 4 2 2 5" xfId="3489" xr:uid="{00000000-0005-0000-0000-0000CA150000}"/>
    <cellStyle name="Normal 4 2 2 6" xfId="6309" xr:uid="{00000000-0005-0000-0000-0000CB150000}"/>
    <cellStyle name="Normal 4 2 3" xfId="366" xr:uid="{00000000-0005-0000-0000-0000CC150000}"/>
    <cellStyle name="Normal 4 2 3 2" xfId="772" xr:uid="{00000000-0005-0000-0000-0000CD150000}"/>
    <cellStyle name="Normal 4 2 3 2 2" xfId="1584" xr:uid="{00000000-0005-0000-0000-0000CE150000}"/>
    <cellStyle name="Normal 4 2 3 2 2 2" xfId="3208" xr:uid="{00000000-0005-0000-0000-0000CF150000}"/>
    <cellStyle name="Normal 4 2 3 2 2 3" xfId="4832" xr:uid="{00000000-0005-0000-0000-0000D0150000}"/>
    <cellStyle name="Normal 4 2 3 2 2 4" xfId="6315" xr:uid="{00000000-0005-0000-0000-0000D1150000}"/>
    <cellStyle name="Normal 4 2 3 2 3" xfId="2396" xr:uid="{00000000-0005-0000-0000-0000D2150000}"/>
    <cellStyle name="Normal 4 2 3 2 4" xfId="4020" xr:uid="{00000000-0005-0000-0000-0000D3150000}"/>
    <cellStyle name="Normal 4 2 3 2 5" xfId="6314" xr:uid="{00000000-0005-0000-0000-0000D4150000}"/>
    <cellStyle name="Normal 4 2 3 3" xfId="1178" xr:uid="{00000000-0005-0000-0000-0000D5150000}"/>
    <cellStyle name="Normal 4 2 3 3 2" xfId="2802" xr:uid="{00000000-0005-0000-0000-0000D6150000}"/>
    <cellStyle name="Normal 4 2 3 3 3" xfId="4426" xr:uid="{00000000-0005-0000-0000-0000D7150000}"/>
    <cellStyle name="Normal 4 2 3 3 4" xfId="6316" xr:uid="{00000000-0005-0000-0000-0000D8150000}"/>
    <cellStyle name="Normal 4 2 3 4" xfId="1990" xr:uid="{00000000-0005-0000-0000-0000D9150000}"/>
    <cellStyle name="Normal 4 2 3 5" xfId="3614" xr:uid="{00000000-0005-0000-0000-0000DA150000}"/>
    <cellStyle name="Normal 4 2 3 6" xfId="6313" xr:uid="{00000000-0005-0000-0000-0000DB150000}"/>
    <cellStyle name="Normal 4 2 4" xfId="492" xr:uid="{00000000-0005-0000-0000-0000DC150000}"/>
    <cellStyle name="Normal 4 2 4 2" xfId="898" xr:uid="{00000000-0005-0000-0000-0000DD150000}"/>
    <cellStyle name="Normal 4 2 4 2 2" xfId="1710" xr:uid="{00000000-0005-0000-0000-0000DE150000}"/>
    <cellStyle name="Normal 4 2 4 2 2 2" xfId="3334" xr:uid="{00000000-0005-0000-0000-0000DF150000}"/>
    <cellStyle name="Normal 4 2 4 2 2 3" xfId="4958" xr:uid="{00000000-0005-0000-0000-0000E0150000}"/>
    <cellStyle name="Normal 4 2 4 2 2 4" xfId="6319" xr:uid="{00000000-0005-0000-0000-0000E1150000}"/>
    <cellStyle name="Normal 4 2 4 2 3" xfId="2522" xr:uid="{00000000-0005-0000-0000-0000E2150000}"/>
    <cellStyle name="Normal 4 2 4 2 4" xfId="4146" xr:uid="{00000000-0005-0000-0000-0000E3150000}"/>
    <cellStyle name="Normal 4 2 4 2 5" xfId="6318" xr:uid="{00000000-0005-0000-0000-0000E4150000}"/>
    <cellStyle name="Normal 4 2 4 3" xfId="1304" xr:uid="{00000000-0005-0000-0000-0000E5150000}"/>
    <cellStyle name="Normal 4 2 4 3 2" xfId="2928" xr:uid="{00000000-0005-0000-0000-0000E6150000}"/>
    <cellStyle name="Normal 4 2 4 3 3" xfId="4552" xr:uid="{00000000-0005-0000-0000-0000E7150000}"/>
    <cellStyle name="Normal 4 2 4 3 4" xfId="6320" xr:uid="{00000000-0005-0000-0000-0000E8150000}"/>
    <cellStyle name="Normal 4 2 4 4" xfId="2116" xr:uid="{00000000-0005-0000-0000-0000E9150000}"/>
    <cellStyle name="Normal 4 2 4 5" xfId="3740" xr:uid="{00000000-0005-0000-0000-0000EA150000}"/>
    <cellStyle name="Normal 4 2 4 6" xfId="6317" xr:uid="{00000000-0005-0000-0000-0000EB150000}"/>
    <cellStyle name="Normal 4 2 5" xfId="6602" xr:uid="{00000000-0005-0000-0000-0000EC150000}"/>
    <cellStyle name="Normal 4 2 6" xfId="6709" xr:uid="{00000000-0005-0000-0000-0000ED150000}"/>
    <cellStyle name="Normal 4 3" xfId="59" xr:uid="{00000000-0005-0000-0000-0000EE150000}"/>
    <cellStyle name="Normal 4 3 10" xfId="6762" xr:uid="{00000000-0005-0000-0000-0000EF150000}"/>
    <cellStyle name="Normal 4 3 11" xfId="239" xr:uid="{00000000-0005-0000-0000-0000F0150000}"/>
    <cellStyle name="Normal 4 3 2" xfId="367" xr:uid="{00000000-0005-0000-0000-0000F1150000}"/>
    <cellStyle name="Normal 4 3 2 2" xfId="773" xr:uid="{00000000-0005-0000-0000-0000F2150000}"/>
    <cellStyle name="Normal 4 3 2 2 2" xfId="1585" xr:uid="{00000000-0005-0000-0000-0000F3150000}"/>
    <cellStyle name="Normal 4 3 2 2 2 2" xfId="3209" xr:uid="{00000000-0005-0000-0000-0000F4150000}"/>
    <cellStyle name="Normal 4 3 2 2 2 3" xfId="4833" xr:uid="{00000000-0005-0000-0000-0000F5150000}"/>
    <cellStyle name="Normal 4 3 2 2 2 4" xfId="6324" xr:uid="{00000000-0005-0000-0000-0000F6150000}"/>
    <cellStyle name="Normal 4 3 2 2 3" xfId="2397" xr:uid="{00000000-0005-0000-0000-0000F7150000}"/>
    <cellStyle name="Normal 4 3 2 2 4" xfId="4021" xr:uid="{00000000-0005-0000-0000-0000F8150000}"/>
    <cellStyle name="Normal 4 3 2 2 5" xfId="6323" xr:uid="{00000000-0005-0000-0000-0000F9150000}"/>
    <cellStyle name="Normal 4 3 2 3" xfId="1179" xr:uid="{00000000-0005-0000-0000-0000FA150000}"/>
    <cellStyle name="Normal 4 3 2 3 2" xfId="2803" xr:uid="{00000000-0005-0000-0000-0000FB150000}"/>
    <cellStyle name="Normal 4 3 2 3 3" xfId="4427" xr:uid="{00000000-0005-0000-0000-0000FC150000}"/>
    <cellStyle name="Normal 4 3 2 3 4" xfId="6325" xr:uid="{00000000-0005-0000-0000-0000FD150000}"/>
    <cellStyle name="Normal 4 3 2 4" xfId="1991" xr:uid="{00000000-0005-0000-0000-0000FE150000}"/>
    <cellStyle name="Normal 4 3 2 5" xfId="3615" xr:uid="{00000000-0005-0000-0000-0000FF150000}"/>
    <cellStyle name="Normal 4 3 2 6" xfId="6322" xr:uid="{00000000-0005-0000-0000-000000160000}"/>
    <cellStyle name="Normal 4 3 3" xfId="493" xr:uid="{00000000-0005-0000-0000-000001160000}"/>
    <cellStyle name="Normal 4 3 3 2" xfId="899" xr:uid="{00000000-0005-0000-0000-000002160000}"/>
    <cellStyle name="Normal 4 3 3 2 2" xfId="1711" xr:uid="{00000000-0005-0000-0000-000003160000}"/>
    <cellStyle name="Normal 4 3 3 2 2 2" xfId="3335" xr:uid="{00000000-0005-0000-0000-000004160000}"/>
    <cellStyle name="Normal 4 3 3 2 2 3" xfId="4959" xr:uid="{00000000-0005-0000-0000-000005160000}"/>
    <cellStyle name="Normal 4 3 3 2 2 4" xfId="6328" xr:uid="{00000000-0005-0000-0000-000006160000}"/>
    <cellStyle name="Normal 4 3 3 2 3" xfId="2523" xr:uid="{00000000-0005-0000-0000-000007160000}"/>
    <cellStyle name="Normal 4 3 3 2 4" xfId="4147" xr:uid="{00000000-0005-0000-0000-000008160000}"/>
    <cellStyle name="Normal 4 3 3 2 5" xfId="6327" xr:uid="{00000000-0005-0000-0000-000009160000}"/>
    <cellStyle name="Normal 4 3 3 3" xfId="1305" xr:uid="{00000000-0005-0000-0000-00000A160000}"/>
    <cellStyle name="Normal 4 3 3 3 2" xfId="2929" xr:uid="{00000000-0005-0000-0000-00000B160000}"/>
    <cellStyle name="Normal 4 3 3 3 3" xfId="4553" xr:uid="{00000000-0005-0000-0000-00000C160000}"/>
    <cellStyle name="Normal 4 3 3 3 4" xfId="6329" xr:uid="{00000000-0005-0000-0000-00000D160000}"/>
    <cellStyle name="Normal 4 3 3 4" xfId="2117" xr:uid="{00000000-0005-0000-0000-00000E160000}"/>
    <cellStyle name="Normal 4 3 3 5" xfId="3741" xr:uid="{00000000-0005-0000-0000-00000F160000}"/>
    <cellStyle name="Normal 4 3 3 6" xfId="6326" xr:uid="{00000000-0005-0000-0000-000010160000}"/>
    <cellStyle name="Normal 4 3 4" xfId="648" xr:uid="{00000000-0005-0000-0000-000011160000}"/>
    <cellStyle name="Normal 4 3 4 2" xfId="1460" xr:uid="{00000000-0005-0000-0000-000012160000}"/>
    <cellStyle name="Normal 4 3 4 2 2" xfId="3084" xr:uid="{00000000-0005-0000-0000-000013160000}"/>
    <cellStyle name="Normal 4 3 4 2 3" xfId="4708" xr:uid="{00000000-0005-0000-0000-000014160000}"/>
    <cellStyle name="Normal 4 3 4 2 4" xfId="6331" xr:uid="{00000000-0005-0000-0000-000015160000}"/>
    <cellStyle name="Normal 4 3 4 3" xfId="2272" xr:uid="{00000000-0005-0000-0000-000016160000}"/>
    <cellStyle name="Normal 4 3 4 4" xfId="3896" xr:uid="{00000000-0005-0000-0000-000017160000}"/>
    <cellStyle name="Normal 4 3 4 5" xfId="6330" xr:uid="{00000000-0005-0000-0000-000018160000}"/>
    <cellStyle name="Normal 4 3 5" xfId="1054" xr:uid="{00000000-0005-0000-0000-000019160000}"/>
    <cellStyle name="Normal 4 3 5 2" xfId="2678" xr:uid="{00000000-0005-0000-0000-00001A160000}"/>
    <cellStyle name="Normal 4 3 5 3" xfId="4302" xr:uid="{00000000-0005-0000-0000-00001B160000}"/>
    <cellStyle name="Normal 4 3 5 4" xfId="6332" xr:uid="{00000000-0005-0000-0000-00001C160000}"/>
    <cellStyle name="Normal 4 3 6" xfId="1866" xr:uid="{00000000-0005-0000-0000-00001D160000}"/>
    <cellStyle name="Normal 4 3 7" xfId="3490" xr:uid="{00000000-0005-0000-0000-00001E160000}"/>
    <cellStyle name="Normal 4 3 8" xfId="6321" xr:uid="{00000000-0005-0000-0000-00001F160000}"/>
    <cellStyle name="Normal 4 3 9" xfId="6710" xr:uid="{00000000-0005-0000-0000-000020160000}"/>
    <cellStyle name="Normal 4 4" xfId="240" xr:uid="{00000000-0005-0000-0000-000021160000}"/>
    <cellStyle name="Normal 4 4 2" xfId="368" xr:uid="{00000000-0005-0000-0000-000022160000}"/>
    <cellStyle name="Normal 4 4 2 2" xfId="774" xr:uid="{00000000-0005-0000-0000-000023160000}"/>
    <cellStyle name="Normal 4 4 2 2 2" xfId="1586" xr:uid="{00000000-0005-0000-0000-000024160000}"/>
    <cellStyle name="Normal 4 4 2 2 2 2" xfId="3210" xr:uid="{00000000-0005-0000-0000-000025160000}"/>
    <cellStyle name="Normal 4 4 2 2 2 3" xfId="4834" xr:uid="{00000000-0005-0000-0000-000026160000}"/>
    <cellStyle name="Normal 4 4 2 2 2 4" xfId="6336" xr:uid="{00000000-0005-0000-0000-000027160000}"/>
    <cellStyle name="Normal 4 4 2 2 3" xfId="2398" xr:uid="{00000000-0005-0000-0000-000028160000}"/>
    <cellStyle name="Normal 4 4 2 2 4" xfId="4022" xr:uid="{00000000-0005-0000-0000-000029160000}"/>
    <cellStyle name="Normal 4 4 2 2 5" xfId="6335" xr:uid="{00000000-0005-0000-0000-00002A160000}"/>
    <cellStyle name="Normal 4 4 2 3" xfId="1180" xr:uid="{00000000-0005-0000-0000-00002B160000}"/>
    <cellStyle name="Normal 4 4 2 3 2" xfId="2804" xr:uid="{00000000-0005-0000-0000-00002C160000}"/>
    <cellStyle name="Normal 4 4 2 3 3" xfId="4428" xr:uid="{00000000-0005-0000-0000-00002D160000}"/>
    <cellStyle name="Normal 4 4 2 3 4" xfId="6337" xr:uid="{00000000-0005-0000-0000-00002E160000}"/>
    <cellStyle name="Normal 4 4 2 4" xfId="1992" xr:uid="{00000000-0005-0000-0000-00002F160000}"/>
    <cellStyle name="Normal 4 4 2 5" xfId="3616" xr:uid="{00000000-0005-0000-0000-000030160000}"/>
    <cellStyle name="Normal 4 4 2 6" xfId="6334" xr:uid="{00000000-0005-0000-0000-000031160000}"/>
    <cellStyle name="Normal 4 4 3" xfId="494" xr:uid="{00000000-0005-0000-0000-000032160000}"/>
    <cellStyle name="Normal 4 4 3 2" xfId="900" xr:uid="{00000000-0005-0000-0000-000033160000}"/>
    <cellStyle name="Normal 4 4 3 2 2" xfId="1712" xr:uid="{00000000-0005-0000-0000-000034160000}"/>
    <cellStyle name="Normal 4 4 3 2 2 2" xfId="3336" xr:uid="{00000000-0005-0000-0000-000035160000}"/>
    <cellStyle name="Normal 4 4 3 2 2 3" xfId="4960" xr:uid="{00000000-0005-0000-0000-000036160000}"/>
    <cellStyle name="Normal 4 4 3 2 2 4" xfId="6340" xr:uid="{00000000-0005-0000-0000-000037160000}"/>
    <cellStyle name="Normal 4 4 3 2 3" xfId="2524" xr:uid="{00000000-0005-0000-0000-000038160000}"/>
    <cellStyle name="Normal 4 4 3 2 4" xfId="4148" xr:uid="{00000000-0005-0000-0000-000039160000}"/>
    <cellStyle name="Normal 4 4 3 2 5" xfId="6339" xr:uid="{00000000-0005-0000-0000-00003A160000}"/>
    <cellStyle name="Normal 4 4 3 3" xfId="1306" xr:uid="{00000000-0005-0000-0000-00003B160000}"/>
    <cellStyle name="Normal 4 4 3 3 2" xfId="2930" xr:uid="{00000000-0005-0000-0000-00003C160000}"/>
    <cellStyle name="Normal 4 4 3 3 3" xfId="4554" xr:uid="{00000000-0005-0000-0000-00003D160000}"/>
    <cellStyle name="Normal 4 4 3 3 4" xfId="6341" xr:uid="{00000000-0005-0000-0000-00003E160000}"/>
    <cellStyle name="Normal 4 4 3 4" xfId="2118" xr:uid="{00000000-0005-0000-0000-00003F160000}"/>
    <cellStyle name="Normal 4 4 3 5" xfId="3742" xr:uid="{00000000-0005-0000-0000-000040160000}"/>
    <cellStyle name="Normal 4 4 3 6" xfId="6338" xr:uid="{00000000-0005-0000-0000-000041160000}"/>
    <cellStyle name="Normal 4 4 4" xfId="649" xr:uid="{00000000-0005-0000-0000-000042160000}"/>
    <cellStyle name="Normal 4 4 4 2" xfId="1461" xr:uid="{00000000-0005-0000-0000-000043160000}"/>
    <cellStyle name="Normal 4 4 4 2 2" xfId="3085" xr:uid="{00000000-0005-0000-0000-000044160000}"/>
    <cellStyle name="Normal 4 4 4 2 3" xfId="4709" xr:uid="{00000000-0005-0000-0000-000045160000}"/>
    <cellStyle name="Normal 4 4 4 2 4" xfId="6343" xr:uid="{00000000-0005-0000-0000-000046160000}"/>
    <cellStyle name="Normal 4 4 4 3" xfId="2273" xr:uid="{00000000-0005-0000-0000-000047160000}"/>
    <cellStyle name="Normal 4 4 4 4" xfId="3897" xr:uid="{00000000-0005-0000-0000-000048160000}"/>
    <cellStyle name="Normal 4 4 4 5" xfId="6342" xr:uid="{00000000-0005-0000-0000-000049160000}"/>
    <cellStyle name="Normal 4 4 5" xfId="1055" xr:uid="{00000000-0005-0000-0000-00004A160000}"/>
    <cellStyle name="Normal 4 4 5 2" xfId="2679" xr:uid="{00000000-0005-0000-0000-00004B160000}"/>
    <cellStyle name="Normal 4 4 5 3" xfId="4303" xr:uid="{00000000-0005-0000-0000-00004C160000}"/>
    <cellStyle name="Normal 4 4 5 4" xfId="6344" xr:uid="{00000000-0005-0000-0000-00004D160000}"/>
    <cellStyle name="Normal 4 4 6" xfId="1867" xr:uid="{00000000-0005-0000-0000-00004E160000}"/>
    <cellStyle name="Normal 4 4 7" xfId="3491" xr:uid="{00000000-0005-0000-0000-00004F160000}"/>
    <cellStyle name="Normal 4 4 8" xfId="6333" xr:uid="{00000000-0005-0000-0000-000050160000}"/>
    <cellStyle name="Normal 4 4 9" xfId="6711" xr:uid="{00000000-0005-0000-0000-000051160000}"/>
    <cellStyle name="Normal 4 5" xfId="241" xr:uid="{00000000-0005-0000-0000-000052160000}"/>
    <cellStyle name="Normal 4 5 2" xfId="369" xr:uid="{00000000-0005-0000-0000-000053160000}"/>
    <cellStyle name="Normal 4 5 2 2" xfId="775" xr:uid="{00000000-0005-0000-0000-000054160000}"/>
    <cellStyle name="Normal 4 5 2 2 2" xfId="1587" xr:uid="{00000000-0005-0000-0000-000055160000}"/>
    <cellStyle name="Normal 4 5 2 2 2 2" xfId="3211" xr:uid="{00000000-0005-0000-0000-000056160000}"/>
    <cellStyle name="Normal 4 5 2 2 2 3" xfId="4835" xr:uid="{00000000-0005-0000-0000-000057160000}"/>
    <cellStyle name="Normal 4 5 2 2 2 4" xfId="6348" xr:uid="{00000000-0005-0000-0000-000058160000}"/>
    <cellStyle name="Normal 4 5 2 2 3" xfId="2399" xr:uid="{00000000-0005-0000-0000-000059160000}"/>
    <cellStyle name="Normal 4 5 2 2 4" xfId="4023" xr:uid="{00000000-0005-0000-0000-00005A160000}"/>
    <cellStyle name="Normal 4 5 2 2 5" xfId="6347" xr:uid="{00000000-0005-0000-0000-00005B160000}"/>
    <cellStyle name="Normal 4 5 2 3" xfId="1181" xr:uid="{00000000-0005-0000-0000-00005C160000}"/>
    <cellStyle name="Normal 4 5 2 3 2" xfId="2805" xr:uid="{00000000-0005-0000-0000-00005D160000}"/>
    <cellStyle name="Normal 4 5 2 3 3" xfId="4429" xr:uid="{00000000-0005-0000-0000-00005E160000}"/>
    <cellStyle name="Normal 4 5 2 3 4" xfId="6349" xr:uid="{00000000-0005-0000-0000-00005F160000}"/>
    <cellStyle name="Normal 4 5 2 4" xfId="1993" xr:uid="{00000000-0005-0000-0000-000060160000}"/>
    <cellStyle name="Normal 4 5 2 5" xfId="3617" xr:uid="{00000000-0005-0000-0000-000061160000}"/>
    <cellStyle name="Normal 4 5 2 6" xfId="6346" xr:uid="{00000000-0005-0000-0000-000062160000}"/>
    <cellStyle name="Normal 4 5 3" xfId="495" xr:uid="{00000000-0005-0000-0000-000063160000}"/>
    <cellStyle name="Normal 4 5 3 2" xfId="901" xr:uid="{00000000-0005-0000-0000-000064160000}"/>
    <cellStyle name="Normal 4 5 3 2 2" xfId="1713" xr:uid="{00000000-0005-0000-0000-000065160000}"/>
    <cellStyle name="Normal 4 5 3 2 2 2" xfId="3337" xr:uid="{00000000-0005-0000-0000-000066160000}"/>
    <cellStyle name="Normal 4 5 3 2 2 3" xfId="4961" xr:uid="{00000000-0005-0000-0000-000067160000}"/>
    <cellStyle name="Normal 4 5 3 2 2 4" xfId="6352" xr:uid="{00000000-0005-0000-0000-000068160000}"/>
    <cellStyle name="Normal 4 5 3 2 3" xfId="2525" xr:uid="{00000000-0005-0000-0000-000069160000}"/>
    <cellStyle name="Normal 4 5 3 2 4" xfId="4149" xr:uid="{00000000-0005-0000-0000-00006A160000}"/>
    <cellStyle name="Normal 4 5 3 2 5" xfId="6351" xr:uid="{00000000-0005-0000-0000-00006B160000}"/>
    <cellStyle name="Normal 4 5 3 3" xfId="1307" xr:uid="{00000000-0005-0000-0000-00006C160000}"/>
    <cellStyle name="Normal 4 5 3 3 2" xfId="2931" xr:uid="{00000000-0005-0000-0000-00006D160000}"/>
    <cellStyle name="Normal 4 5 3 3 3" xfId="4555" xr:uid="{00000000-0005-0000-0000-00006E160000}"/>
    <cellStyle name="Normal 4 5 3 3 4" xfId="6353" xr:uid="{00000000-0005-0000-0000-00006F160000}"/>
    <cellStyle name="Normal 4 5 3 4" xfId="2119" xr:uid="{00000000-0005-0000-0000-000070160000}"/>
    <cellStyle name="Normal 4 5 3 5" xfId="3743" xr:uid="{00000000-0005-0000-0000-000071160000}"/>
    <cellStyle name="Normal 4 5 3 6" xfId="6350" xr:uid="{00000000-0005-0000-0000-000072160000}"/>
    <cellStyle name="Normal 4 5 4" xfId="650" xr:uid="{00000000-0005-0000-0000-000073160000}"/>
    <cellStyle name="Normal 4 5 4 2" xfId="1462" xr:uid="{00000000-0005-0000-0000-000074160000}"/>
    <cellStyle name="Normal 4 5 4 2 2" xfId="3086" xr:uid="{00000000-0005-0000-0000-000075160000}"/>
    <cellStyle name="Normal 4 5 4 2 3" xfId="4710" xr:uid="{00000000-0005-0000-0000-000076160000}"/>
    <cellStyle name="Normal 4 5 4 2 4" xfId="6355" xr:uid="{00000000-0005-0000-0000-000077160000}"/>
    <cellStyle name="Normal 4 5 4 3" xfId="2274" xr:uid="{00000000-0005-0000-0000-000078160000}"/>
    <cellStyle name="Normal 4 5 4 4" xfId="3898" xr:uid="{00000000-0005-0000-0000-000079160000}"/>
    <cellStyle name="Normal 4 5 4 5" xfId="6354" xr:uid="{00000000-0005-0000-0000-00007A160000}"/>
    <cellStyle name="Normal 4 5 5" xfId="1056" xr:uid="{00000000-0005-0000-0000-00007B160000}"/>
    <cellStyle name="Normal 4 5 5 2" xfId="2680" xr:uid="{00000000-0005-0000-0000-00007C160000}"/>
    <cellStyle name="Normal 4 5 5 3" xfId="4304" xr:uid="{00000000-0005-0000-0000-00007D160000}"/>
    <cellStyle name="Normal 4 5 5 4" xfId="6356" xr:uid="{00000000-0005-0000-0000-00007E160000}"/>
    <cellStyle name="Normal 4 5 6" xfId="1868" xr:uid="{00000000-0005-0000-0000-00007F160000}"/>
    <cellStyle name="Normal 4 5 7" xfId="3492" xr:uid="{00000000-0005-0000-0000-000080160000}"/>
    <cellStyle name="Normal 4 5 8" xfId="6345" xr:uid="{00000000-0005-0000-0000-000081160000}"/>
    <cellStyle name="Normal 4 5 9" xfId="6712" xr:uid="{00000000-0005-0000-0000-000082160000}"/>
    <cellStyle name="Normal 4 6" xfId="242" xr:uid="{00000000-0005-0000-0000-000083160000}"/>
    <cellStyle name="Normal 4 6 2" xfId="370" xr:uid="{00000000-0005-0000-0000-000084160000}"/>
    <cellStyle name="Normal 4 6 2 2" xfId="776" xr:uid="{00000000-0005-0000-0000-000085160000}"/>
    <cellStyle name="Normal 4 6 2 2 2" xfId="1588" xr:uid="{00000000-0005-0000-0000-000086160000}"/>
    <cellStyle name="Normal 4 6 2 2 2 2" xfId="3212" xr:uid="{00000000-0005-0000-0000-000087160000}"/>
    <cellStyle name="Normal 4 6 2 2 2 3" xfId="4836" xr:uid="{00000000-0005-0000-0000-000088160000}"/>
    <cellStyle name="Normal 4 6 2 2 2 4" xfId="6360" xr:uid="{00000000-0005-0000-0000-000089160000}"/>
    <cellStyle name="Normal 4 6 2 2 3" xfId="2400" xr:uid="{00000000-0005-0000-0000-00008A160000}"/>
    <cellStyle name="Normal 4 6 2 2 4" xfId="4024" xr:uid="{00000000-0005-0000-0000-00008B160000}"/>
    <cellStyle name="Normal 4 6 2 2 5" xfId="6359" xr:uid="{00000000-0005-0000-0000-00008C160000}"/>
    <cellStyle name="Normal 4 6 2 3" xfId="1182" xr:uid="{00000000-0005-0000-0000-00008D160000}"/>
    <cellStyle name="Normal 4 6 2 3 2" xfId="2806" xr:uid="{00000000-0005-0000-0000-00008E160000}"/>
    <cellStyle name="Normal 4 6 2 3 3" xfId="4430" xr:uid="{00000000-0005-0000-0000-00008F160000}"/>
    <cellStyle name="Normal 4 6 2 3 4" xfId="6361" xr:uid="{00000000-0005-0000-0000-000090160000}"/>
    <cellStyle name="Normal 4 6 2 4" xfId="1994" xr:uid="{00000000-0005-0000-0000-000091160000}"/>
    <cellStyle name="Normal 4 6 2 5" xfId="3618" xr:uid="{00000000-0005-0000-0000-000092160000}"/>
    <cellStyle name="Normal 4 6 2 6" xfId="6358" xr:uid="{00000000-0005-0000-0000-000093160000}"/>
    <cellStyle name="Normal 4 6 3" xfId="496" xr:uid="{00000000-0005-0000-0000-000094160000}"/>
    <cellStyle name="Normal 4 6 3 2" xfId="902" xr:uid="{00000000-0005-0000-0000-000095160000}"/>
    <cellStyle name="Normal 4 6 3 2 2" xfId="1714" xr:uid="{00000000-0005-0000-0000-000096160000}"/>
    <cellStyle name="Normal 4 6 3 2 2 2" xfId="3338" xr:uid="{00000000-0005-0000-0000-000097160000}"/>
    <cellStyle name="Normal 4 6 3 2 2 3" xfId="4962" xr:uid="{00000000-0005-0000-0000-000098160000}"/>
    <cellStyle name="Normal 4 6 3 2 2 4" xfId="6364" xr:uid="{00000000-0005-0000-0000-000099160000}"/>
    <cellStyle name="Normal 4 6 3 2 3" xfId="2526" xr:uid="{00000000-0005-0000-0000-00009A160000}"/>
    <cellStyle name="Normal 4 6 3 2 4" xfId="4150" xr:uid="{00000000-0005-0000-0000-00009B160000}"/>
    <cellStyle name="Normal 4 6 3 2 5" xfId="6363" xr:uid="{00000000-0005-0000-0000-00009C160000}"/>
    <cellStyle name="Normal 4 6 3 3" xfId="1308" xr:uid="{00000000-0005-0000-0000-00009D160000}"/>
    <cellStyle name="Normal 4 6 3 3 2" xfId="2932" xr:uid="{00000000-0005-0000-0000-00009E160000}"/>
    <cellStyle name="Normal 4 6 3 3 3" xfId="4556" xr:uid="{00000000-0005-0000-0000-00009F160000}"/>
    <cellStyle name="Normal 4 6 3 3 4" xfId="6365" xr:uid="{00000000-0005-0000-0000-0000A0160000}"/>
    <cellStyle name="Normal 4 6 3 4" xfId="2120" xr:uid="{00000000-0005-0000-0000-0000A1160000}"/>
    <cellStyle name="Normal 4 6 3 5" xfId="3744" xr:uid="{00000000-0005-0000-0000-0000A2160000}"/>
    <cellStyle name="Normal 4 6 3 6" xfId="6362" xr:uid="{00000000-0005-0000-0000-0000A3160000}"/>
    <cellStyle name="Normal 4 6 4" xfId="651" xr:uid="{00000000-0005-0000-0000-0000A4160000}"/>
    <cellStyle name="Normal 4 6 4 2" xfId="1463" xr:uid="{00000000-0005-0000-0000-0000A5160000}"/>
    <cellStyle name="Normal 4 6 4 2 2" xfId="3087" xr:uid="{00000000-0005-0000-0000-0000A6160000}"/>
    <cellStyle name="Normal 4 6 4 2 3" xfId="4711" xr:uid="{00000000-0005-0000-0000-0000A7160000}"/>
    <cellStyle name="Normal 4 6 4 2 4" xfId="6367" xr:uid="{00000000-0005-0000-0000-0000A8160000}"/>
    <cellStyle name="Normal 4 6 4 3" xfId="2275" xr:uid="{00000000-0005-0000-0000-0000A9160000}"/>
    <cellStyle name="Normal 4 6 4 4" xfId="3899" xr:uid="{00000000-0005-0000-0000-0000AA160000}"/>
    <cellStyle name="Normal 4 6 4 5" xfId="6366" xr:uid="{00000000-0005-0000-0000-0000AB160000}"/>
    <cellStyle name="Normal 4 6 5" xfId="1057" xr:uid="{00000000-0005-0000-0000-0000AC160000}"/>
    <cellStyle name="Normal 4 6 5 2" xfId="2681" xr:uid="{00000000-0005-0000-0000-0000AD160000}"/>
    <cellStyle name="Normal 4 6 5 3" xfId="4305" xr:uid="{00000000-0005-0000-0000-0000AE160000}"/>
    <cellStyle name="Normal 4 6 5 4" xfId="6368" xr:uid="{00000000-0005-0000-0000-0000AF160000}"/>
    <cellStyle name="Normal 4 6 6" xfId="1869" xr:uid="{00000000-0005-0000-0000-0000B0160000}"/>
    <cellStyle name="Normal 4 6 7" xfId="3493" xr:uid="{00000000-0005-0000-0000-0000B1160000}"/>
    <cellStyle name="Normal 4 6 8" xfId="6357" xr:uid="{00000000-0005-0000-0000-0000B2160000}"/>
    <cellStyle name="Normal 4 6 9" xfId="6713" xr:uid="{00000000-0005-0000-0000-0000B3160000}"/>
    <cellStyle name="Normal 4 7" xfId="237" xr:uid="{00000000-0005-0000-0000-0000B4160000}"/>
    <cellStyle name="Normal 4 7 2" xfId="646" xr:uid="{00000000-0005-0000-0000-0000B5160000}"/>
    <cellStyle name="Normal 4 7 2 2" xfId="1458" xr:uid="{00000000-0005-0000-0000-0000B6160000}"/>
    <cellStyle name="Normal 4 7 2 2 2" xfId="3082" xr:uid="{00000000-0005-0000-0000-0000B7160000}"/>
    <cellStyle name="Normal 4 7 2 2 3" xfId="4706" xr:uid="{00000000-0005-0000-0000-0000B8160000}"/>
    <cellStyle name="Normal 4 7 2 2 4" xfId="6371" xr:uid="{00000000-0005-0000-0000-0000B9160000}"/>
    <cellStyle name="Normal 4 7 2 3" xfId="2270" xr:uid="{00000000-0005-0000-0000-0000BA160000}"/>
    <cellStyle name="Normal 4 7 2 4" xfId="3894" xr:uid="{00000000-0005-0000-0000-0000BB160000}"/>
    <cellStyle name="Normal 4 7 2 5" xfId="6370" xr:uid="{00000000-0005-0000-0000-0000BC160000}"/>
    <cellStyle name="Normal 4 7 3" xfId="1052" xr:uid="{00000000-0005-0000-0000-0000BD160000}"/>
    <cellStyle name="Normal 4 7 3 2" xfId="2676" xr:uid="{00000000-0005-0000-0000-0000BE160000}"/>
    <cellStyle name="Normal 4 7 3 3" xfId="4300" xr:uid="{00000000-0005-0000-0000-0000BF160000}"/>
    <cellStyle name="Normal 4 7 3 4" xfId="6372" xr:uid="{00000000-0005-0000-0000-0000C0160000}"/>
    <cellStyle name="Normal 4 7 4" xfId="1864" xr:uid="{00000000-0005-0000-0000-0000C1160000}"/>
    <cellStyle name="Normal 4 7 5" xfId="3488" xr:uid="{00000000-0005-0000-0000-0000C2160000}"/>
    <cellStyle name="Normal 4 7 6" xfId="6369" xr:uid="{00000000-0005-0000-0000-0000C3160000}"/>
    <cellStyle name="Normal 4 8" xfId="365" xr:uid="{00000000-0005-0000-0000-0000C4160000}"/>
    <cellStyle name="Normal 4 8 2" xfId="771" xr:uid="{00000000-0005-0000-0000-0000C5160000}"/>
    <cellStyle name="Normal 4 8 2 2" xfId="1583" xr:uid="{00000000-0005-0000-0000-0000C6160000}"/>
    <cellStyle name="Normal 4 8 2 2 2" xfId="3207" xr:uid="{00000000-0005-0000-0000-0000C7160000}"/>
    <cellStyle name="Normal 4 8 2 2 3" xfId="4831" xr:uid="{00000000-0005-0000-0000-0000C8160000}"/>
    <cellStyle name="Normal 4 8 2 2 4" xfId="6375" xr:uid="{00000000-0005-0000-0000-0000C9160000}"/>
    <cellStyle name="Normal 4 8 2 3" xfId="2395" xr:uid="{00000000-0005-0000-0000-0000CA160000}"/>
    <cellStyle name="Normal 4 8 2 4" xfId="4019" xr:uid="{00000000-0005-0000-0000-0000CB160000}"/>
    <cellStyle name="Normal 4 8 2 5" xfId="6374" xr:uid="{00000000-0005-0000-0000-0000CC160000}"/>
    <cellStyle name="Normal 4 8 3" xfId="1177" xr:uid="{00000000-0005-0000-0000-0000CD160000}"/>
    <cellStyle name="Normal 4 8 3 2" xfId="2801" xr:uid="{00000000-0005-0000-0000-0000CE160000}"/>
    <cellStyle name="Normal 4 8 3 3" xfId="4425" xr:uid="{00000000-0005-0000-0000-0000CF160000}"/>
    <cellStyle name="Normal 4 8 3 4" xfId="6376" xr:uid="{00000000-0005-0000-0000-0000D0160000}"/>
    <cellStyle name="Normal 4 8 4" xfId="1989" xr:uid="{00000000-0005-0000-0000-0000D1160000}"/>
    <cellStyle name="Normal 4 8 5" xfId="3613" xr:uid="{00000000-0005-0000-0000-0000D2160000}"/>
    <cellStyle name="Normal 4 8 6" xfId="6373" xr:uid="{00000000-0005-0000-0000-0000D3160000}"/>
    <cellStyle name="Normal 4 9" xfId="491" xr:uid="{00000000-0005-0000-0000-0000D4160000}"/>
    <cellStyle name="Normal 4 9 2" xfId="897" xr:uid="{00000000-0005-0000-0000-0000D5160000}"/>
    <cellStyle name="Normal 4 9 2 2" xfId="1709" xr:uid="{00000000-0005-0000-0000-0000D6160000}"/>
    <cellStyle name="Normal 4 9 2 2 2" xfId="3333" xr:uid="{00000000-0005-0000-0000-0000D7160000}"/>
    <cellStyle name="Normal 4 9 2 2 3" xfId="4957" xr:uid="{00000000-0005-0000-0000-0000D8160000}"/>
    <cellStyle name="Normal 4 9 2 2 4" xfId="6379" xr:uid="{00000000-0005-0000-0000-0000D9160000}"/>
    <cellStyle name="Normal 4 9 2 3" xfId="2521" xr:uid="{00000000-0005-0000-0000-0000DA160000}"/>
    <cellStyle name="Normal 4 9 2 4" xfId="4145" xr:uid="{00000000-0005-0000-0000-0000DB160000}"/>
    <cellStyle name="Normal 4 9 2 5" xfId="6378" xr:uid="{00000000-0005-0000-0000-0000DC160000}"/>
    <cellStyle name="Normal 4 9 3" xfId="1303" xr:uid="{00000000-0005-0000-0000-0000DD160000}"/>
    <cellStyle name="Normal 4 9 3 2" xfId="2927" xr:uid="{00000000-0005-0000-0000-0000DE160000}"/>
    <cellStyle name="Normal 4 9 3 3" xfId="4551" xr:uid="{00000000-0005-0000-0000-0000DF160000}"/>
    <cellStyle name="Normal 4 9 3 4" xfId="6380" xr:uid="{00000000-0005-0000-0000-0000E0160000}"/>
    <cellStyle name="Normal 4 9 4" xfId="2115" xr:uid="{00000000-0005-0000-0000-0000E1160000}"/>
    <cellStyle name="Normal 4 9 5" xfId="3739" xr:uid="{00000000-0005-0000-0000-0000E2160000}"/>
    <cellStyle name="Normal 4 9 6" xfId="6377" xr:uid="{00000000-0005-0000-0000-0000E3160000}"/>
    <cellStyle name="Normal 5" xfId="60" xr:uid="{00000000-0005-0000-0000-0000E4160000}"/>
    <cellStyle name="Normal 5 10" xfId="6714" xr:uid="{00000000-0005-0000-0000-0000E5160000}"/>
    <cellStyle name="Normal 5 11" xfId="6739" xr:uid="{00000000-0005-0000-0000-0000E6160000}"/>
    <cellStyle name="Normal 5 2" xfId="244" xr:uid="{00000000-0005-0000-0000-0000E7160000}"/>
    <cellStyle name="Normal 5 2 2" xfId="372" xr:uid="{00000000-0005-0000-0000-0000E8160000}"/>
    <cellStyle name="Normal 5 2 2 2" xfId="778" xr:uid="{00000000-0005-0000-0000-0000E9160000}"/>
    <cellStyle name="Normal 5 2 2 2 2" xfId="1590" xr:uid="{00000000-0005-0000-0000-0000EA160000}"/>
    <cellStyle name="Normal 5 2 2 2 2 2" xfId="3214" xr:uid="{00000000-0005-0000-0000-0000EB160000}"/>
    <cellStyle name="Normal 5 2 2 2 2 3" xfId="4838" xr:uid="{00000000-0005-0000-0000-0000EC160000}"/>
    <cellStyle name="Normal 5 2 2 2 2 4" xfId="6384" xr:uid="{00000000-0005-0000-0000-0000ED160000}"/>
    <cellStyle name="Normal 5 2 2 2 3" xfId="2402" xr:uid="{00000000-0005-0000-0000-0000EE160000}"/>
    <cellStyle name="Normal 5 2 2 2 4" xfId="4026" xr:uid="{00000000-0005-0000-0000-0000EF160000}"/>
    <cellStyle name="Normal 5 2 2 2 5" xfId="6383" xr:uid="{00000000-0005-0000-0000-0000F0160000}"/>
    <cellStyle name="Normal 5 2 2 3" xfId="1184" xr:uid="{00000000-0005-0000-0000-0000F1160000}"/>
    <cellStyle name="Normal 5 2 2 3 2" xfId="2808" xr:uid="{00000000-0005-0000-0000-0000F2160000}"/>
    <cellStyle name="Normal 5 2 2 3 3" xfId="4432" xr:uid="{00000000-0005-0000-0000-0000F3160000}"/>
    <cellStyle name="Normal 5 2 2 3 4" xfId="6385" xr:uid="{00000000-0005-0000-0000-0000F4160000}"/>
    <cellStyle name="Normal 5 2 2 4" xfId="1996" xr:uid="{00000000-0005-0000-0000-0000F5160000}"/>
    <cellStyle name="Normal 5 2 2 5" xfId="3620" xr:uid="{00000000-0005-0000-0000-0000F6160000}"/>
    <cellStyle name="Normal 5 2 2 6" xfId="6382" xr:uid="{00000000-0005-0000-0000-0000F7160000}"/>
    <cellStyle name="Normal 5 2 3" xfId="498" xr:uid="{00000000-0005-0000-0000-0000F8160000}"/>
    <cellStyle name="Normal 5 2 3 2" xfId="904" xr:uid="{00000000-0005-0000-0000-0000F9160000}"/>
    <cellStyle name="Normal 5 2 3 2 2" xfId="1716" xr:uid="{00000000-0005-0000-0000-0000FA160000}"/>
    <cellStyle name="Normal 5 2 3 2 2 2" xfId="3340" xr:uid="{00000000-0005-0000-0000-0000FB160000}"/>
    <cellStyle name="Normal 5 2 3 2 2 3" xfId="4964" xr:uid="{00000000-0005-0000-0000-0000FC160000}"/>
    <cellStyle name="Normal 5 2 3 2 2 4" xfId="6388" xr:uid="{00000000-0005-0000-0000-0000FD160000}"/>
    <cellStyle name="Normal 5 2 3 2 3" xfId="2528" xr:uid="{00000000-0005-0000-0000-0000FE160000}"/>
    <cellStyle name="Normal 5 2 3 2 4" xfId="4152" xr:uid="{00000000-0005-0000-0000-0000FF160000}"/>
    <cellStyle name="Normal 5 2 3 2 5" xfId="6387" xr:uid="{00000000-0005-0000-0000-000000170000}"/>
    <cellStyle name="Normal 5 2 3 3" xfId="1310" xr:uid="{00000000-0005-0000-0000-000001170000}"/>
    <cellStyle name="Normal 5 2 3 3 2" xfId="2934" xr:uid="{00000000-0005-0000-0000-000002170000}"/>
    <cellStyle name="Normal 5 2 3 3 3" xfId="4558" xr:uid="{00000000-0005-0000-0000-000003170000}"/>
    <cellStyle name="Normal 5 2 3 3 4" xfId="6389" xr:uid="{00000000-0005-0000-0000-000004170000}"/>
    <cellStyle name="Normal 5 2 3 4" xfId="2122" xr:uid="{00000000-0005-0000-0000-000005170000}"/>
    <cellStyle name="Normal 5 2 3 5" xfId="3746" xr:uid="{00000000-0005-0000-0000-000006170000}"/>
    <cellStyle name="Normal 5 2 3 6" xfId="6386" xr:uid="{00000000-0005-0000-0000-000007170000}"/>
    <cellStyle name="Normal 5 2 4" xfId="653" xr:uid="{00000000-0005-0000-0000-000008170000}"/>
    <cellStyle name="Normal 5 2 4 2" xfId="1465" xr:uid="{00000000-0005-0000-0000-000009170000}"/>
    <cellStyle name="Normal 5 2 4 2 2" xfId="3089" xr:uid="{00000000-0005-0000-0000-00000A170000}"/>
    <cellStyle name="Normal 5 2 4 2 3" xfId="4713" xr:uid="{00000000-0005-0000-0000-00000B170000}"/>
    <cellStyle name="Normal 5 2 4 2 4" xfId="6391" xr:uid="{00000000-0005-0000-0000-00000C170000}"/>
    <cellStyle name="Normal 5 2 4 3" xfId="2277" xr:uid="{00000000-0005-0000-0000-00000D170000}"/>
    <cellStyle name="Normal 5 2 4 4" xfId="3901" xr:uid="{00000000-0005-0000-0000-00000E170000}"/>
    <cellStyle name="Normal 5 2 4 5" xfId="6390" xr:uid="{00000000-0005-0000-0000-00000F170000}"/>
    <cellStyle name="Normal 5 2 5" xfId="1059" xr:uid="{00000000-0005-0000-0000-000010170000}"/>
    <cellStyle name="Normal 5 2 5 2" xfId="2683" xr:uid="{00000000-0005-0000-0000-000011170000}"/>
    <cellStyle name="Normal 5 2 5 3" xfId="4307" xr:uid="{00000000-0005-0000-0000-000012170000}"/>
    <cellStyle name="Normal 5 2 5 4" xfId="6392" xr:uid="{00000000-0005-0000-0000-000013170000}"/>
    <cellStyle name="Normal 5 2 6" xfId="1871" xr:uid="{00000000-0005-0000-0000-000014170000}"/>
    <cellStyle name="Normal 5 2 7" xfId="3495" xr:uid="{00000000-0005-0000-0000-000015170000}"/>
    <cellStyle name="Normal 5 2 8" xfId="6381" xr:uid="{00000000-0005-0000-0000-000016170000}"/>
    <cellStyle name="Normal 5 2 9" xfId="6715" xr:uid="{00000000-0005-0000-0000-000017170000}"/>
    <cellStyle name="Normal 5 3" xfId="245" xr:uid="{00000000-0005-0000-0000-000018170000}"/>
    <cellStyle name="Normal 5 3 2" xfId="373" xr:uid="{00000000-0005-0000-0000-000019170000}"/>
    <cellStyle name="Normal 5 3 2 2" xfId="779" xr:uid="{00000000-0005-0000-0000-00001A170000}"/>
    <cellStyle name="Normal 5 3 2 2 2" xfId="1591" xr:uid="{00000000-0005-0000-0000-00001B170000}"/>
    <cellStyle name="Normal 5 3 2 2 2 2" xfId="3215" xr:uid="{00000000-0005-0000-0000-00001C170000}"/>
    <cellStyle name="Normal 5 3 2 2 2 3" xfId="4839" xr:uid="{00000000-0005-0000-0000-00001D170000}"/>
    <cellStyle name="Normal 5 3 2 2 2 4" xfId="6396" xr:uid="{00000000-0005-0000-0000-00001E170000}"/>
    <cellStyle name="Normal 5 3 2 2 3" xfId="2403" xr:uid="{00000000-0005-0000-0000-00001F170000}"/>
    <cellStyle name="Normal 5 3 2 2 4" xfId="4027" xr:uid="{00000000-0005-0000-0000-000020170000}"/>
    <cellStyle name="Normal 5 3 2 2 5" xfId="6395" xr:uid="{00000000-0005-0000-0000-000021170000}"/>
    <cellStyle name="Normal 5 3 2 3" xfId="1185" xr:uid="{00000000-0005-0000-0000-000022170000}"/>
    <cellStyle name="Normal 5 3 2 3 2" xfId="2809" xr:uid="{00000000-0005-0000-0000-000023170000}"/>
    <cellStyle name="Normal 5 3 2 3 3" xfId="4433" xr:uid="{00000000-0005-0000-0000-000024170000}"/>
    <cellStyle name="Normal 5 3 2 3 4" xfId="6397" xr:uid="{00000000-0005-0000-0000-000025170000}"/>
    <cellStyle name="Normal 5 3 2 4" xfId="1997" xr:uid="{00000000-0005-0000-0000-000026170000}"/>
    <cellStyle name="Normal 5 3 2 5" xfId="3621" xr:uid="{00000000-0005-0000-0000-000027170000}"/>
    <cellStyle name="Normal 5 3 2 6" xfId="6394" xr:uid="{00000000-0005-0000-0000-000028170000}"/>
    <cellStyle name="Normal 5 3 3" xfId="499" xr:uid="{00000000-0005-0000-0000-000029170000}"/>
    <cellStyle name="Normal 5 3 3 2" xfId="905" xr:uid="{00000000-0005-0000-0000-00002A170000}"/>
    <cellStyle name="Normal 5 3 3 2 2" xfId="1717" xr:uid="{00000000-0005-0000-0000-00002B170000}"/>
    <cellStyle name="Normal 5 3 3 2 2 2" xfId="3341" xr:uid="{00000000-0005-0000-0000-00002C170000}"/>
    <cellStyle name="Normal 5 3 3 2 2 3" xfId="4965" xr:uid="{00000000-0005-0000-0000-00002D170000}"/>
    <cellStyle name="Normal 5 3 3 2 2 4" xfId="6400" xr:uid="{00000000-0005-0000-0000-00002E170000}"/>
    <cellStyle name="Normal 5 3 3 2 3" xfId="2529" xr:uid="{00000000-0005-0000-0000-00002F170000}"/>
    <cellStyle name="Normal 5 3 3 2 4" xfId="4153" xr:uid="{00000000-0005-0000-0000-000030170000}"/>
    <cellStyle name="Normal 5 3 3 2 5" xfId="6399" xr:uid="{00000000-0005-0000-0000-000031170000}"/>
    <cellStyle name="Normal 5 3 3 3" xfId="1311" xr:uid="{00000000-0005-0000-0000-000032170000}"/>
    <cellStyle name="Normal 5 3 3 3 2" xfId="2935" xr:uid="{00000000-0005-0000-0000-000033170000}"/>
    <cellStyle name="Normal 5 3 3 3 3" xfId="4559" xr:uid="{00000000-0005-0000-0000-000034170000}"/>
    <cellStyle name="Normal 5 3 3 3 4" xfId="6401" xr:uid="{00000000-0005-0000-0000-000035170000}"/>
    <cellStyle name="Normal 5 3 3 4" xfId="2123" xr:uid="{00000000-0005-0000-0000-000036170000}"/>
    <cellStyle name="Normal 5 3 3 5" xfId="3747" xr:uid="{00000000-0005-0000-0000-000037170000}"/>
    <cellStyle name="Normal 5 3 3 6" xfId="6398" xr:uid="{00000000-0005-0000-0000-000038170000}"/>
    <cellStyle name="Normal 5 3 4" xfId="654" xr:uid="{00000000-0005-0000-0000-000039170000}"/>
    <cellStyle name="Normal 5 3 4 2" xfId="1466" xr:uid="{00000000-0005-0000-0000-00003A170000}"/>
    <cellStyle name="Normal 5 3 4 2 2" xfId="3090" xr:uid="{00000000-0005-0000-0000-00003B170000}"/>
    <cellStyle name="Normal 5 3 4 2 3" xfId="4714" xr:uid="{00000000-0005-0000-0000-00003C170000}"/>
    <cellStyle name="Normal 5 3 4 2 4" xfId="6403" xr:uid="{00000000-0005-0000-0000-00003D170000}"/>
    <cellStyle name="Normal 5 3 4 3" xfId="2278" xr:uid="{00000000-0005-0000-0000-00003E170000}"/>
    <cellStyle name="Normal 5 3 4 4" xfId="3902" xr:uid="{00000000-0005-0000-0000-00003F170000}"/>
    <cellStyle name="Normal 5 3 4 5" xfId="6402" xr:uid="{00000000-0005-0000-0000-000040170000}"/>
    <cellStyle name="Normal 5 3 5" xfId="1060" xr:uid="{00000000-0005-0000-0000-000041170000}"/>
    <cellStyle name="Normal 5 3 5 2" xfId="2684" xr:uid="{00000000-0005-0000-0000-000042170000}"/>
    <cellStyle name="Normal 5 3 5 3" xfId="4308" xr:uid="{00000000-0005-0000-0000-000043170000}"/>
    <cellStyle name="Normal 5 3 5 4" xfId="6404" xr:uid="{00000000-0005-0000-0000-000044170000}"/>
    <cellStyle name="Normal 5 3 6" xfId="1872" xr:uid="{00000000-0005-0000-0000-000045170000}"/>
    <cellStyle name="Normal 5 3 7" xfId="3496" xr:uid="{00000000-0005-0000-0000-000046170000}"/>
    <cellStyle name="Normal 5 3 8" xfId="6393" xr:uid="{00000000-0005-0000-0000-000047170000}"/>
    <cellStyle name="Normal 5 3 9" xfId="6716" xr:uid="{00000000-0005-0000-0000-000048170000}"/>
    <cellStyle name="Normal 5 4" xfId="246" xr:uid="{00000000-0005-0000-0000-000049170000}"/>
    <cellStyle name="Normal 5 4 2" xfId="374" xr:uid="{00000000-0005-0000-0000-00004A170000}"/>
    <cellStyle name="Normal 5 4 2 2" xfId="780" xr:uid="{00000000-0005-0000-0000-00004B170000}"/>
    <cellStyle name="Normal 5 4 2 2 2" xfId="1592" xr:uid="{00000000-0005-0000-0000-00004C170000}"/>
    <cellStyle name="Normal 5 4 2 2 2 2" xfId="3216" xr:uid="{00000000-0005-0000-0000-00004D170000}"/>
    <cellStyle name="Normal 5 4 2 2 2 3" xfId="4840" xr:uid="{00000000-0005-0000-0000-00004E170000}"/>
    <cellStyle name="Normal 5 4 2 2 2 4" xfId="6408" xr:uid="{00000000-0005-0000-0000-00004F170000}"/>
    <cellStyle name="Normal 5 4 2 2 3" xfId="2404" xr:uid="{00000000-0005-0000-0000-000050170000}"/>
    <cellStyle name="Normal 5 4 2 2 4" xfId="4028" xr:uid="{00000000-0005-0000-0000-000051170000}"/>
    <cellStyle name="Normal 5 4 2 2 5" xfId="6407" xr:uid="{00000000-0005-0000-0000-000052170000}"/>
    <cellStyle name="Normal 5 4 2 3" xfId="1186" xr:uid="{00000000-0005-0000-0000-000053170000}"/>
    <cellStyle name="Normal 5 4 2 3 2" xfId="2810" xr:uid="{00000000-0005-0000-0000-000054170000}"/>
    <cellStyle name="Normal 5 4 2 3 3" xfId="4434" xr:uid="{00000000-0005-0000-0000-000055170000}"/>
    <cellStyle name="Normal 5 4 2 3 4" xfId="6409" xr:uid="{00000000-0005-0000-0000-000056170000}"/>
    <cellStyle name="Normal 5 4 2 4" xfId="1998" xr:uid="{00000000-0005-0000-0000-000057170000}"/>
    <cellStyle name="Normal 5 4 2 5" xfId="3622" xr:uid="{00000000-0005-0000-0000-000058170000}"/>
    <cellStyle name="Normal 5 4 2 6" xfId="6406" xr:uid="{00000000-0005-0000-0000-000059170000}"/>
    <cellStyle name="Normal 5 4 3" xfId="500" xr:uid="{00000000-0005-0000-0000-00005A170000}"/>
    <cellStyle name="Normal 5 4 3 2" xfId="906" xr:uid="{00000000-0005-0000-0000-00005B170000}"/>
    <cellStyle name="Normal 5 4 3 2 2" xfId="1718" xr:uid="{00000000-0005-0000-0000-00005C170000}"/>
    <cellStyle name="Normal 5 4 3 2 2 2" xfId="3342" xr:uid="{00000000-0005-0000-0000-00005D170000}"/>
    <cellStyle name="Normal 5 4 3 2 2 3" xfId="4966" xr:uid="{00000000-0005-0000-0000-00005E170000}"/>
    <cellStyle name="Normal 5 4 3 2 2 4" xfId="6412" xr:uid="{00000000-0005-0000-0000-00005F170000}"/>
    <cellStyle name="Normal 5 4 3 2 3" xfId="2530" xr:uid="{00000000-0005-0000-0000-000060170000}"/>
    <cellStyle name="Normal 5 4 3 2 4" xfId="4154" xr:uid="{00000000-0005-0000-0000-000061170000}"/>
    <cellStyle name="Normal 5 4 3 2 5" xfId="6411" xr:uid="{00000000-0005-0000-0000-000062170000}"/>
    <cellStyle name="Normal 5 4 3 3" xfId="1312" xr:uid="{00000000-0005-0000-0000-000063170000}"/>
    <cellStyle name="Normal 5 4 3 3 2" xfId="2936" xr:uid="{00000000-0005-0000-0000-000064170000}"/>
    <cellStyle name="Normal 5 4 3 3 3" xfId="4560" xr:uid="{00000000-0005-0000-0000-000065170000}"/>
    <cellStyle name="Normal 5 4 3 3 4" xfId="6413" xr:uid="{00000000-0005-0000-0000-000066170000}"/>
    <cellStyle name="Normal 5 4 3 4" xfId="2124" xr:uid="{00000000-0005-0000-0000-000067170000}"/>
    <cellStyle name="Normal 5 4 3 5" xfId="3748" xr:uid="{00000000-0005-0000-0000-000068170000}"/>
    <cellStyle name="Normal 5 4 3 6" xfId="6410" xr:uid="{00000000-0005-0000-0000-000069170000}"/>
    <cellStyle name="Normal 5 4 4" xfId="655" xr:uid="{00000000-0005-0000-0000-00006A170000}"/>
    <cellStyle name="Normal 5 4 4 2" xfId="1467" xr:uid="{00000000-0005-0000-0000-00006B170000}"/>
    <cellStyle name="Normal 5 4 4 2 2" xfId="3091" xr:uid="{00000000-0005-0000-0000-00006C170000}"/>
    <cellStyle name="Normal 5 4 4 2 3" xfId="4715" xr:uid="{00000000-0005-0000-0000-00006D170000}"/>
    <cellStyle name="Normal 5 4 4 2 4" xfId="6415" xr:uid="{00000000-0005-0000-0000-00006E170000}"/>
    <cellStyle name="Normal 5 4 4 3" xfId="2279" xr:uid="{00000000-0005-0000-0000-00006F170000}"/>
    <cellStyle name="Normal 5 4 4 4" xfId="3903" xr:uid="{00000000-0005-0000-0000-000070170000}"/>
    <cellStyle name="Normal 5 4 4 5" xfId="6414" xr:uid="{00000000-0005-0000-0000-000071170000}"/>
    <cellStyle name="Normal 5 4 5" xfId="1061" xr:uid="{00000000-0005-0000-0000-000072170000}"/>
    <cellStyle name="Normal 5 4 5 2" xfId="2685" xr:uid="{00000000-0005-0000-0000-000073170000}"/>
    <cellStyle name="Normal 5 4 5 3" xfId="4309" xr:uid="{00000000-0005-0000-0000-000074170000}"/>
    <cellStyle name="Normal 5 4 5 4" xfId="6416" xr:uid="{00000000-0005-0000-0000-000075170000}"/>
    <cellStyle name="Normal 5 4 6" xfId="1873" xr:uid="{00000000-0005-0000-0000-000076170000}"/>
    <cellStyle name="Normal 5 4 7" xfId="3497" xr:uid="{00000000-0005-0000-0000-000077170000}"/>
    <cellStyle name="Normal 5 4 8" xfId="6405" xr:uid="{00000000-0005-0000-0000-000078170000}"/>
    <cellStyle name="Normal 5 4 9" xfId="6717" xr:uid="{00000000-0005-0000-0000-000079170000}"/>
    <cellStyle name="Normal 5 5" xfId="247" xr:uid="{00000000-0005-0000-0000-00007A170000}"/>
    <cellStyle name="Normal 5 5 2" xfId="375" xr:uid="{00000000-0005-0000-0000-00007B170000}"/>
    <cellStyle name="Normal 5 5 2 2" xfId="781" xr:uid="{00000000-0005-0000-0000-00007C170000}"/>
    <cellStyle name="Normal 5 5 2 2 2" xfId="1593" xr:uid="{00000000-0005-0000-0000-00007D170000}"/>
    <cellStyle name="Normal 5 5 2 2 2 2" xfId="3217" xr:uid="{00000000-0005-0000-0000-00007E170000}"/>
    <cellStyle name="Normal 5 5 2 2 2 3" xfId="4841" xr:uid="{00000000-0005-0000-0000-00007F170000}"/>
    <cellStyle name="Normal 5 5 2 2 2 4" xfId="6420" xr:uid="{00000000-0005-0000-0000-000080170000}"/>
    <cellStyle name="Normal 5 5 2 2 3" xfId="2405" xr:uid="{00000000-0005-0000-0000-000081170000}"/>
    <cellStyle name="Normal 5 5 2 2 4" xfId="4029" xr:uid="{00000000-0005-0000-0000-000082170000}"/>
    <cellStyle name="Normal 5 5 2 2 5" xfId="6419" xr:uid="{00000000-0005-0000-0000-000083170000}"/>
    <cellStyle name="Normal 5 5 2 3" xfId="1187" xr:uid="{00000000-0005-0000-0000-000084170000}"/>
    <cellStyle name="Normal 5 5 2 3 2" xfId="2811" xr:uid="{00000000-0005-0000-0000-000085170000}"/>
    <cellStyle name="Normal 5 5 2 3 3" xfId="4435" xr:uid="{00000000-0005-0000-0000-000086170000}"/>
    <cellStyle name="Normal 5 5 2 3 4" xfId="6421" xr:uid="{00000000-0005-0000-0000-000087170000}"/>
    <cellStyle name="Normal 5 5 2 4" xfId="1999" xr:uid="{00000000-0005-0000-0000-000088170000}"/>
    <cellStyle name="Normal 5 5 2 5" xfId="3623" xr:uid="{00000000-0005-0000-0000-000089170000}"/>
    <cellStyle name="Normal 5 5 2 6" xfId="6418" xr:uid="{00000000-0005-0000-0000-00008A170000}"/>
    <cellStyle name="Normal 5 5 3" xfId="501" xr:uid="{00000000-0005-0000-0000-00008B170000}"/>
    <cellStyle name="Normal 5 5 3 2" xfId="907" xr:uid="{00000000-0005-0000-0000-00008C170000}"/>
    <cellStyle name="Normal 5 5 3 2 2" xfId="1719" xr:uid="{00000000-0005-0000-0000-00008D170000}"/>
    <cellStyle name="Normal 5 5 3 2 2 2" xfId="3343" xr:uid="{00000000-0005-0000-0000-00008E170000}"/>
    <cellStyle name="Normal 5 5 3 2 2 3" xfId="4967" xr:uid="{00000000-0005-0000-0000-00008F170000}"/>
    <cellStyle name="Normal 5 5 3 2 2 4" xfId="6424" xr:uid="{00000000-0005-0000-0000-000090170000}"/>
    <cellStyle name="Normal 5 5 3 2 3" xfId="2531" xr:uid="{00000000-0005-0000-0000-000091170000}"/>
    <cellStyle name="Normal 5 5 3 2 4" xfId="4155" xr:uid="{00000000-0005-0000-0000-000092170000}"/>
    <cellStyle name="Normal 5 5 3 2 5" xfId="6423" xr:uid="{00000000-0005-0000-0000-000093170000}"/>
    <cellStyle name="Normal 5 5 3 3" xfId="1313" xr:uid="{00000000-0005-0000-0000-000094170000}"/>
    <cellStyle name="Normal 5 5 3 3 2" xfId="2937" xr:uid="{00000000-0005-0000-0000-000095170000}"/>
    <cellStyle name="Normal 5 5 3 3 3" xfId="4561" xr:uid="{00000000-0005-0000-0000-000096170000}"/>
    <cellStyle name="Normal 5 5 3 3 4" xfId="6425" xr:uid="{00000000-0005-0000-0000-000097170000}"/>
    <cellStyle name="Normal 5 5 3 4" xfId="2125" xr:uid="{00000000-0005-0000-0000-000098170000}"/>
    <cellStyle name="Normal 5 5 3 5" xfId="3749" xr:uid="{00000000-0005-0000-0000-000099170000}"/>
    <cellStyle name="Normal 5 5 3 6" xfId="6422" xr:uid="{00000000-0005-0000-0000-00009A170000}"/>
    <cellStyle name="Normal 5 5 4" xfId="656" xr:uid="{00000000-0005-0000-0000-00009B170000}"/>
    <cellStyle name="Normal 5 5 4 2" xfId="1468" xr:uid="{00000000-0005-0000-0000-00009C170000}"/>
    <cellStyle name="Normal 5 5 4 2 2" xfId="3092" xr:uid="{00000000-0005-0000-0000-00009D170000}"/>
    <cellStyle name="Normal 5 5 4 2 3" xfId="4716" xr:uid="{00000000-0005-0000-0000-00009E170000}"/>
    <cellStyle name="Normal 5 5 4 2 4" xfId="6427" xr:uid="{00000000-0005-0000-0000-00009F170000}"/>
    <cellStyle name="Normal 5 5 4 3" xfId="2280" xr:uid="{00000000-0005-0000-0000-0000A0170000}"/>
    <cellStyle name="Normal 5 5 4 4" xfId="3904" xr:uid="{00000000-0005-0000-0000-0000A1170000}"/>
    <cellStyle name="Normal 5 5 4 5" xfId="6426" xr:uid="{00000000-0005-0000-0000-0000A2170000}"/>
    <cellStyle name="Normal 5 5 5" xfId="1062" xr:uid="{00000000-0005-0000-0000-0000A3170000}"/>
    <cellStyle name="Normal 5 5 5 2" xfId="2686" xr:uid="{00000000-0005-0000-0000-0000A4170000}"/>
    <cellStyle name="Normal 5 5 5 3" xfId="4310" xr:uid="{00000000-0005-0000-0000-0000A5170000}"/>
    <cellStyle name="Normal 5 5 5 4" xfId="6428" xr:uid="{00000000-0005-0000-0000-0000A6170000}"/>
    <cellStyle name="Normal 5 5 6" xfId="1874" xr:uid="{00000000-0005-0000-0000-0000A7170000}"/>
    <cellStyle name="Normal 5 5 7" xfId="3498" xr:uid="{00000000-0005-0000-0000-0000A8170000}"/>
    <cellStyle name="Normal 5 5 8" xfId="6417" xr:uid="{00000000-0005-0000-0000-0000A9170000}"/>
    <cellStyle name="Normal 5 5 9" xfId="6718" xr:uid="{00000000-0005-0000-0000-0000AA170000}"/>
    <cellStyle name="Normal 5 6" xfId="248" xr:uid="{00000000-0005-0000-0000-0000AB170000}"/>
    <cellStyle name="Normal 5 6 2" xfId="376" xr:uid="{00000000-0005-0000-0000-0000AC170000}"/>
    <cellStyle name="Normal 5 6 2 2" xfId="782" xr:uid="{00000000-0005-0000-0000-0000AD170000}"/>
    <cellStyle name="Normal 5 6 2 2 2" xfId="1594" xr:uid="{00000000-0005-0000-0000-0000AE170000}"/>
    <cellStyle name="Normal 5 6 2 2 2 2" xfId="3218" xr:uid="{00000000-0005-0000-0000-0000AF170000}"/>
    <cellStyle name="Normal 5 6 2 2 2 3" xfId="4842" xr:uid="{00000000-0005-0000-0000-0000B0170000}"/>
    <cellStyle name="Normal 5 6 2 2 2 4" xfId="6432" xr:uid="{00000000-0005-0000-0000-0000B1170000}"/>
    <cellStyle name="Normal 5 6 2 2 3" xfId="2406" xr:uid="{00000000-0005-0000-0000-0000B2170000}"/>
    <cellStyle name="Normal 5 6 2 2 4" xfId="4030" xr:uid="{00000000-0005-0000-0000-0000B3170000}"/>
    <cellStyle name="Normal 5 6 2 2 5" xfId="6431" xr:uid="{00000000-0005-0000-0000-0000B4170000}"/>
    <cellStyle name="Normal 5 6 2 3" xfId="1188" xr:uid="{00000000-0005-0000-0000-0000B5170000}"/>
    <cellStyle name="Normal 5 6 2 3 2" xfId="2812" xr:uid="{00000000-0005-0000-0000-0000B6170000}"/>
    <cellStyle name="Normal 5 6 2 3 3" xfId="4436" xr:uid="{00000000-0005-0000-0000-0000B7170000}"/>
    <cellStyle name="Normal 5 6 2 3 4" xfId="6433" xr:uid="{00000000-0005-0000-0000-0000B8170000}"/>
    <cellStyle name="Normal 5 6 2 4" xfId="2000" xr:uid="{00000000-0005-0000-0000-0000B9170000}"/>
    <cellStyle name="Normal 5 6 2 5" xfId="3624" xr:uid="{00000000-0005-0000-0000-0000BA170000}"/>
    <cellStyle name="Normal 5 6 2 6" xfId="6430" xr:uid="{00000000-0005-0000-0000-0000BB170000}"/>
    <cellStyle name="Normal 5 6 3" xfId="502" xr:uid="{00000000-0005-0000-0000-0000BC170000}"/>
    <cellStyle name="Normal 5 6 3 2" xfId="908" xr:uid="{00000000-0005-0000-0000-0000BD170000}"/>
    <cellStyle name="Normal 5 6 3 2 2" xfId="1720" xr:uid="{00000000-0005-0000-0000-0000BE170000}"/>
    <cellStyle name="Normal 5 6 3 2 2 2" xfId="3344" xr:uid="{00000000-0005-0000-0000-0000BF170000}"/>
    <cellStyle name="Normal 5 6 3 2 2 3" xfId="4968" xr:uid="{00000000-0005-0000-0000-0000C0170000}"/>
    <cellStyle name="Normal 5 6 3 2 2 4" xfId="6436" xr:uid="{00000000-0005-0000-0000-0000C1170000}"/>
    <cellStyle name="Normal 5 6 3 2 3" xfId="2532" xr:uid="{00000000-0005-0000-0000-0000C2170000}"/>
    <cellStyle name="Normal 5 6 3 2 4" xfId="4156" xr:uid="{00000000-0005-0000-0000-0000C3170000}"/>
    <cellStyle name="Normal 5 6 3 2 5" xfId="6435" xr:uid="{00000000-0005-0000-0000-0000C4170000}"/>
    <cellStyle name="Normal 5 6 3 3" xfId="1314" xr:uid="{00000000-0005-0000-0000-0000C5170000}"/>
    <cellStyle name="Normal 5 6 3 3 2" xfId="2938" xr:uid="{00000000-0005-0000-0000-0000C6170000}"/>
    <cellStyle name="Normal 5 6 3 3 3" xfId="4562" xr:uid="{00000000-0005-0000-0000-0000C7170000}"/>
    <cellStyle name="Normal 5 6 3 3 4" xfId="6437" xr:uid="{00000000-0005-0000-0000-0000C8170000}"/>
    <cellStyle name="Normal 5 6 3 4" xfId="2126" xr:uid="{00000000-0005-0000-0000-0000C9170000}"/>
    <cellStyle name="Normal 5 6 3 5" xfId="3750" xr:uid="{00000000-0005-0000-0000-0000CA170000}"/>
    <cellStyle name="Normal 5 6 3 6" xfId="6434" xr:uid="{00000000-0005-0000-0000-0000CB170000}"/>
    <cellStyle name="Normal 5 6 4" xfId="657" xr:uid="{00000000-0005-0000-0000-0000CC170000}"/>
    <cellStyle name="Normal 5 6 4 2" xfId="1469" xr:uid="{00000000-0005-0000-0000-0000CD170000}"/>
    <cellStyle name="Normal 5 6 4 2 2" xfId="3093" xr:uid="{00000000-0005-0000-0000-0000CE170000}"/>
    <cellStyle name="Normal 5 6 4 2 3" xfId="4717" xr:uid="{00000000-0005-0000-0000-0000CF170000}"/>
    <cellStyle name="Normal 5 6 4 2 4" xfId="6439" xr:uid="{00000000-0005-0000-0000-0000D0170000}"/>
    <cellStyle name="Normal 5 6 4 3" xfId="2281" xr:uid="{00000000-0005-0000-0000-0000D1170000}"/>
    <cellStyle name="Normal 5 6 4 4" xfId="3905" xr:uid="{00000000-0005-0000-0000-0000D2170000}"/>
    <cellStyle name="Normal 5 6 4 5" xfId="6438" xr:uid="{00000000-0005-0000-0000-0000D3170000}"/>
    <cellStyle name="Normal 5 6 5" xfId="1063" xr:uid="{00000000-0005-0000-0000-0000D4170000}"/>
    <cellStyle name="Normal 5 6 5 2" xfId="2687" xr:uid="{00000000-0005-0000-0000-0000D5170000}"/>
    <cellStyle name="Normal 5 6 5 3" xfId="4311" xr:uid="{00000000-0005-0000-0000-0000D6170000}"/>
    <cellStyle name="Normal 5 6 5 4" xfId="6440" xr:uid="{00000000-0005-0000-0000-0000D7170000}"/>
    <cellStyle name="Normal 5 6 6" xfId="1875" xr:uid="{00000000-0005-0000-0000-0000D8170000}"/>
    <cellStyle name="Normal 5 6 7" xfId="3499" xr:uid="{00000000-0005-0000-0000-0000D9170000}"/>
    <cellStyle name="Normal 5 6 8" xfId="6429" xr:uid="{00000000-0005-0000-0000-0000DA170000}"/>
    <cellStyle name="Normal 5 6 9" xfId="6719" xr:uid="{00000000-0005-0000-0000-0000DB170000}"/>
    <cellStyle name="Normal 5 7" xfId="243" xr:uid="{00000000-0005-0000-0000-0000DC170000}"/>
    <cellStyle name="Normal 5 7 2" xfId="652" xr:uid="{00000000-0005-0000-0000-0000DD170000}"/>
    <cellStyle name="Normal 5 7 2 2" xfId="1464" xr:uid="{00000000-0005-0000-0000-0000DE170000}"/>
    <cellStyle name="Normal 5 7 2 2 2" xfId="3088" xr:uid="{00000000-0005-0000-0000-0000DF170000}"/>
    <cellStyle name="Normal 5 7 2 2 3" xfId="4712" xr:uid="{00000000-0005-0000-0000-0000E0170000}"/>
    <cellStyle name="Normal 5 7 2 2 4" xfId="6443" xr:uid="{00000000-0005-0000-0000-0000E1170000}"/>
    <cellStyle name="Normal 5 7 2 3" xfId="2276" xr:uid="{00000000-0005-0000-0000-0000E2170000}"/>
    <cellStyle name="Normal 5 7 2 4" xfId="3900" xr:uid="{00000000-0005-0000-0000-0000E3170000}"/>
    <cellStyle name="Normal 5 7 2 5" xfId="6442" xr:uid="{00000000-0005-0000-0000-0000E4170000}"/>
    <cellStyle name="Normal 5 7 3" xfId="1058" xr:uid="{00000000-0005-0000-0000-0000E5170000}"/>
    <cellStyle name="Normal 5 7 3 2" xfId="2682" xr:uid="{00000000-0005-0000-0000-0000E6170000}"/>
    <cellStyle name="Normal 5 7 3 3" xfId="4306" xr:uid="{00000000-0005-0000-0000-0000E7170000}"/>
    <cellStyle name="Normal 5 7 3 4" xfId="6444" xr:uid="{00000000-0005-0000-0000-0000E8170000}"/>
    <cellStyle name="Normal 5 7 4" xfId="1870" xr:uid="{00000000-0005-0000-0000-0000E9170000}"/>
    <cellStyle name="Normal 5 7 5" xfId="3494" xr:uid="{00000000-0005-0000-0000-0000EA170000}"/>
    <cellStyle name="Normal 5 7 6" xfId="6441" xr:uid="{00000000-0005-0000-0000-0000EB170000}"/>
    <cellStyle name="Normal 5 8" xfId="371" xr:uid="{00000000-0005-0000-0000-0000EC170000}"/>
    <cellStyle name="Normal 5 8 2" xfId="777" xr:uid="{00000000-0005-0000-0000-0000ED170000}"/>
    <cellStyle name="Normal 5 8 2 2" xfId="1589" xr:uid="{00000000-0005-0000-0000-0000EE170000}"/>
    <cellStyle name="Normal 5 8 2 2 2" xfId="3213" xr:uid="{00000000-0005-0000-0000-0000EF170000}"/>
    <cellStyle name="Normal 5 8 2 2 3" xfId="4837" xr:uid="{00000000-0005-0000-0000-0000F0170000}"/>
    <cellStyle name="Normal 5 8 2 2 4" xfId="6447" xr:uid="{00000000-0005-0000-0000-0000F1170000}"/>
    <cellStyle name="Normal 5 8 2 3" xfId="2401" xr:uid="{00000000-0005-0000-0000-0000F2170000}"/>
    <cellStyle name="Normal 5 8 2 4" xfId="4025" xr:uid="{00000000-0005-0000-0000-0000F3170000}"/>
    <cellStyle name="Normal 5 8 2 5" xfId="6446" xr:uid="{00000000-0005-0000-0000-0000F4170000}"/>
    <cellStyle name="Normal 5 8 3" xfId="1183" xr:uid="{00000000-0005-0000-0000-0000F5170000}"/>
    <cellStyle name="Normal 5 8 3 2" xfId="2807" xr:uid="{00000000-0005-0000-0000-0000F6170000}"/>
    <cellStyle name="Normal 5 8 3 3" xfId="4431" xr:uid="{00000000-0005-0000-0000-0000F7170000}"/>
    <cellStyle name="Normal 5 8 3 4" xfId="6448" xr:uid="{00000000-0005-0000-0000-0000F8170000}"/>
    <cellStyle name="Normal 5 8 4" xfId="1995" xr:uid="{00000000-0005-0000-0000-0000F9170000}"/>
    <cellStyle name="Normal 5 8 5" xfId="3619" xr:uid="{00000000-0005-0000-0000-0000FA170000}"/>
    <cellStyle name="Normal 5 8 6" xfId="6445" xr:uid="{00000000-0005-0000-0000-0000FB170000}"/>
    <cellStyle name="Normal 5 9" xfId="497" xr:uid="{00000000-0005-0000-0000-0000FC170000}"/>
    <cellStyle name="Normal 5 9 2" xfId="903" xr:uid="{00000000-0005-0000-0000-0000FD170000}"/>
    <cellStyle name="Normal 5 9 2 2" xfId="1715" xr:uid="{00000000-0005-0000-0000-0000FE170000}"/>
    <cellStyle name="Normal 5 9 2 2 2" xfId="3339" xr:uid="{00000000-0005-0000-0000-0000FF170000}"/>
    <cellStyle name="Normal 5 9 2 2 3" xfId="4963" xr:uid="{00000000-0005-0000-0000-000000180000}"/>
    <cellStyle name="Normal 5 9 2 2 4" xfId="6451" xr:uid="{00000000-0005-0000-0000-000001180000}"/>
    <cellStyle name="Normal 5 9 2 3" xfId="2527" xr:uid="{00000000-0005-0000-0000-000002180000}"/>
    <cellStyle name="Normal 5 9 2 4" xfId="4151" xr:uid="{00000000-0005-0000-0000-000003180000}"/>
    <cellStyle name="Normal 5 9 2 5" xfId="6450" xr:uid="{00000000-0005-0000-0000-000004180000}"/>
    <cellStyle name="Normal 5 9 3" xfId="1309" xr:uid="{00000000-0005-0000-0000-000005180000}"/>
    <cellStyle name="Normal 5 9 3 2" xfId="2933" xr:uid="{00000000-0005-0000-0000-000006180000}"/>
    <cellStyle name="Normal 5 9 3 3" xfId="4557" xr:uid="{00000000-0005-0000-0000-000007180000}"/>
    <cellStyle name="Normal 5 9 3 4" xfId="6452" xr:uid="{00000000-0005-0000-0000-000008180000}"/>
    <cellStyle name="Normal 5 9 4" xfId="2121" xr:uid="{00000000-0005-0000-0000-000009180000}"/>
    <cellStyle name="Normal 5 9 5" xfId="3745" xr:uid="{00000000-0005-0000-0000-00000A180000}"/>
    <cellStyle name="Normal 5 9 6" xfId="6449" xr:uid="{00000000-0005-0000-0000-00000B180000}"/>
    <cellStyle name="Normal 6" xfId="61" xr:uid="{00000000-0005-0000-0000-00000C180000}"/>
    <cellStyle name="Normal 6 2" xfId="62" xr:uid="{00000000-0005-0000-0000-00000D180000}"/>
    <cellStyle name="Normal 6 2 2" xfId="6764" xr:uid="{00000000-0005-0000-0000-00000E180000}"/>
    <cellStyle name="Normal 6 2 3" xfId="249" xr:uid="{00000000-0005-0000-0000-00000F180000}"/>
    <cellStyle name="Normal 6 3" xfId="6763" xr:uid="{00000000-0005-0000-0000-000010180000}"/>
    <cellStyle name="Normal 7" xfId="63" xr:uid="{00000000-0005-0000-0000-000011180000}"/>
    <cellStyle name="Normal 7 2" xfId="250" xr:uid="{00000000-0005-0000-0000-000012180000}"/>
    <cellStyle name="Normal 8" xfId="64" xr:uid="{00000000-0005-0000-0000-000013180000}"/>
    <cellStyle name="Normal 8 2" xfId="251" xr:uid="{00000000-0005-0000-0000-000014180000}"/>
    <cellStyle name="Normal 8 2 2" xfId="658" xr:uid="{00000000-0005-0000-0000-000015180000}"/>
    <cellStyle name="Normal 8 2 2 2" xfId="1470" xr:uid="{00000000-0005-0000-0000-000016180000}"/>
    <cellStyle name="Normal 8 2 2 2 2" xfId="3094" xr:uid="{00000000-0005-0000-0000-000017180000}"/>
    <cellStyle name="Normal 8 2 2 2 3" xfId="4718" xr:uid="{00000000-0005-0000-0000-000018180000}"/>
    <cellStyle name="Normal 8 2 2 2 4" xfId="6455" xr:uid="{00000000-0005-0000-0000-000019180000}"/>
    <cellStyle name="Normal 8 2 2 3" xfId="2282" xr:uid="{00000000-0005-0000-0000-00001A180000}"/>
    <cellStyle name="Normal 8 2 2 4" xfId="3906" xr:uid="{00000000-0005-0000-0000-00001B180000}"/>
    <cellStyle name="Normal 8 2 2 5" xfId="6454" xr:uid="{00000000-0005-0000-0000-00001C180000}"/>
    <cellStyle name="Normal 8 2 3" xfId="1064" xr:uid="{00000000-0005-0000-0000-00001D180000}"/>
    <cellStyle name="Normal 8 2 3 2" xfId="2688" xr:uid="{00000000-0005-0000-0000-00001E180000}"/>
    <cellStyle name="Normal 8 2 3 3" xfId="4312" xr:uid="{00000000-0005-0000-0000-00001F180000}"/>
    <cellStyle name="Normal 8 2 3 4" xfId="6456" xr:uid="{00000000-0005-0000-0000-000020180000}"/>
    <cellStyle name="Normal 8 2 4" xfId="1876" xr:uid="{00000000-0005-0000-0000-000021180000}"/>
    <cellStyle name="Normal 8 2 5" xfId="3500" xr:uid="{00000000-0005-0000-0000-000022180000}"/>
    <cellStyle name="Normal 8 2 6" xfId="6453" xr:uid="{00000000-0005-0000-0000-000023180000}"/>
    <cellStyle name="Normal 8 3" xfId="377" xr:uid="{00000000-0005-0000-0000-000024180000}"/>
    <cellStyle name="Normal 8 3 2" xfId="783" xr:uid="{00000000-0005-0000-0000-000025180000}"/>
    <cellStyle name="Normal 8 3 2 2" xfId="1595" xr:uid="{00000000-0005-0000-0000-000026180000}"/>
    <cellStyle name="Normal 8 3 2 2 2" xfId="3219" xr:uid="{00000000-0005-0000-0000-000027180000}"/>
    <cellStyle name="Normal 8 3 2 2 3" xfId="4843" xr:uid="{00000000-0005-0000-0000-000028180000}"/>
    <cellStyle name="Normal 8 3 2 2 4" xfId="6459" xr:uid="{00000000-0005-0000-0000-000029180000}"/>
    <cellStyle name="Normal 8 3 2 3" xfId="2407" xr:uid="{00000000-0005-0000-0000-00002A180000}"/>
    <cellStyle name="Normal 8 3 2 4" xfId="4031" xr:uid="{00000000-0005-0000-0000-00002B180000}"/>
    <cellStyle name="Normal 8 3 2 5" xfId="6458" xr:uid="{00000000-0005-0000-0000-00002C180000}"/>
    <cellStyle name="Normal 8 3 3" xfId="1189" xr:uid="{00000000-0005-0000-0000-00002D180000}"/>
    <cellStyle name="Normal 8 3 3 2" xfId="2813" xr:uid="{00000000-0005-0000-0000-00002E180000}"/>
    <cellStyle name="Normal 8 3 3 3" xfId="4437" xr:uid="{00000000-0005-0000-0000-00002F180000}"/>
    <cellStyle name="Normal 8 3 3 4" xfId="6460" xr:uid="{00000000-0005-0000-0000-000030180000}"/>
    <cellStyle name="Normal 8 3 4" xfId="2001" xr:uid="{00000000-0005-0000-0000-000031180000}"/>
    <cellStyle name="Normal 8 3 5" xfId="3625" xr:uid="{00000000-0005-0000-0000-000032180000}"/>
    <cellStyle name="Normal 8 3 6" xfId="6457" xr:uid="{00000000-0005-0000-0000-000033180000}"/>
    <cellStyle name="Normal 8 4" xfId="503" xr:uid="{00000000-0005-0000-0000-000034180000}"/>
    <cellStyle name="Normal 8 4 2" xfId="909" xr:uid="{00000000-0005-0000-0000-000035180000}"/>
    <cellStyle name="Normal 8 4 2 2" xfId="1721" xr:uid="{00000000-0005-0000-0000-000036180000}"/>
    <cellStyle name="Normal 8 4 2 2 2" xfId="3345" xr:uid="{00000000-0005-0000-0000-000037180000}"/>
    <cellStyle name="Normal 8 4 2 2 3" xfId="4969" xr:uid="{00000000-0005-0000-0000-000038180000}"/>
    <cellStyle name="Normal 8 4 2 2 4" xfId="6463" xr:uid="{00000000-0005-0000-0000-000039180000}"/>
    <cellStyle name="Normal 8 4 2 3" xfId="2533" xr:uid="{00000000-0005-0000-0000-00003A180000}"/>
    <cellStyle name="Normal 8 4 2 4" xfId="4157" xr:uid="{00000000-0005-0000-0000-00003B180000}"/>
    <cellStyle name="Normal 8 4 2 5" xfId="6462" xr:uid="{00000000-0005-0000-0000-00003C180000}"/>
    <cellStyle name="Normal 8 4 3" xfId="1315" xr:uid="{00000000-0005-0000-0000-00003D180000}"/>
    <cellStyle name="Normal 8 4 3 2" xfId="2939" xr:uid="{00000000-0005-0000-0000-00003E180000}"/>
    <cellStyle name="Normal 8 4 3 3" xfId="4563" xr:uid="{00000000-0005-0000-0000-00003F180000}"/>
    <cellStyle name="Normal 8 4 3 4" xfId="6464" xr:uid="{00000000-0005-0000-0000-000040180000}"/>
    <cellStyle name="Normal 8 4 4" xfId="2127" xr:uid="{00000000-0005-0000-0000-000041180000}"/>
    <cellStyle name="Normal 8 4 5" xfId="3751" xr:uid="{00000000-0005-0000-0000-000042180000}"/>
    <cellStyle name="Normal 8 4 6" xfId="6461" xr:uid="{00000000-0005-0000-0000-000043180000}"/>
    <cellStyle name="Normal 8 5" xfId="6720" xr:uid="{00000000-0005-0000-0000-000044180000}"/>
    <cellStyle name="Normal 9" xfId="65" xr:uid="{00000000-0005-0000-0000-000045180000}"/>
    <cellStyle name="Normal 9 2" xfId="252" xr:uid="{00000000-0005-0000-0000-000046180000}"/>
    <cellStyle name="Normal 9 2 2" xfId="659" xr:uid="{00000000-0005-0000-0000-000047180000}"/>
    <cellStyle name="Normal 9 2 2 2" xfId="1471" xr:uid="{00000000-0005-0000-0000-000048180000}"/>
    <cellStyle name="Normal 9 2 2 2 2" xfId="3095" xr:uid="{00000000-0005-0000-0000-000049180000}"/>
    <cellStyle name="Normal 9 2 2 2 3" xfId="4719" xr:uid="{00000000-0005-0000-0000-00004A180000}"/>
    <cellStyle name="Normal 9 2 2 2 4" xfId="6467" xr:uid="{00000000-0005-0000-0000-00004B180000}"/>
    <cellStyle name="Normal 9 2 2 3" xfId="2283" xr:uid="{00000000-0005-0000-0000-00004C180000}"/>
    <cellStyle name="Normal 9 2 2 4" xfId="3907" xr:uid="{00000000-0005-0000-0000-00004D180000}"/>
    <cellStyle name="Normal 9 2 2 5" xfId="6466" xr:uid="{00000000-0005-0000-0000-00004E180000}"/>
    <cellStyle name="Normal 9 2 3" xfId="1065" xr:uid="{00000000-0005-0000-0000-00004F180000}"/>
    <cellStyle name="Normal 9 2 3 2" xfId="2689" xr:uid="{00000000-0005-0000-0000-000050180000}"/>
    <cellStyle name="Normal 9 2 3 3" xfId="4313" xr:uid="{00000000-0005-0000-0000-000051180000}"/>
    <cellStyle name="Normal 9 2 3 4" xfId="6468" xr:uid="{00000000-0005-0000-0000-000052180000}"/>
    <cellStyle name="Normal 9 2 4" xfId="1877" xr:uid="{00000000-0005-0000-0000-000053180000}"/>
    <cellStyle name="Normal 9 2 5" xfId="3501" xr:uid="{00000000-0005-0000-0000-000054180000}"/>
    <cellStyle name="Normal 9 2 6" xfId="6465" xr:uid="{00000000-0005-0000-0000-000055180000}"/>
    <cellStyle name="Normal 9 3" xfId="378" xr:uid="{00000000-0005-0000-0000-000056180000}"/>
    <cellStyle name="Normal 9 3 2" xfId="784" xr:uid="{00000000-0005-0000-0000-000057180000}"/>
    <cellStyle name="Normal 9 3 2 2" xfId="1596" xr:uid="{00000000-0005-0000-0000-000058180000}"/>
    <cellStyle name="Normal 9 3 2 2 2" xfId="3220" xr:uid="{00000000-0005-0000-0000-000059180000}"/>
    <cellStyle name="Normal 9 3 2 2 3" xfId="4844" xr:uid="{00000000-0005-0000-0000-00005A180000}"/>
    <cellStyle name="Normal 9 3 2 2 4" xfId="6471" xr:uid="{00000000-0005-0000-0000-00005B180000}"/>
    <cellStyle name="Normal 9 3 2 3" xfId="2408" xr:uid="{00000000-0005-0000-0000-00005C180000}"/>
    <cellStyle name="Normal 9 3 2 4" xfId="4032" xr:uid="{00000000-0005-0000-0000-00005D180000}"/>
    <cellStyle name="Normal 9 3 2 5" xfId="6470" xr:uid="{00000000-0005-0000-0000-00005E180000}"/>
    <cellStyle name="Normal 9 3 3" xfId="1190" xr:uid="{00000000-0005-0000-0000-00005F180000}"/>
    <cellStyle name="Normal 9 3 3 2" xfId="2814" xr:uid="{00000000-0005-0000-0000-000060180000}"/>
    <cellStyle name="Normal 9 3 3 3" xfId="4438" xr:uid="{00000000-0005-0000-0000-000061180000}"/>
    <cellStyle name="Normal 9 3 3 4" xfId="6472" xr:uid="{00000000-0005-0000-0000-000062180000}"/>
    <cellStyle name="Normal 9 3 4" xfId="2002" xr:uid="{00000000-0005-0000-0000-000063180000}"/>
    <cellStyle name="Normal 9 3 5" xfId="3626" xr:uid="{00000000-0005-0000-0000-000064180000}"/>
    <cellStyle name="Normal 9 3 6" xfId="6469" xr:uid="{00000000-0005-0000-0000-000065180000}"/>
    <cellStyle name="Normal 9 4" xfId="504" xr:uid="{00000000-0005-0000-0000-000066180000}"/>
    <cellStyle name="Normal 9 4 2" xfId="910" xr:uid="{00000000-0005-0000-0000-000067180000}"/>
    <cellStyle name="Normal 9 4 2 2" xfId="1722" xr:uid="{00000000-0005-0000-0000-000068180000}"/>
    <cellStyle name="Normal 9 4 2 2 2" xfId="3346" xr:uid="{00000000-0005-0000-0000-000069180000}"/>
    <cellStyle name="Normal 9 4 2 2 3" xfId="4970" xr:uid="{00000000-0005-0000-0000-00006A180000}"/>
    <cellStyle name="Normal 9 4 2 2 4" xfId="6475" xr:uid="{00000000-0005-0000-0000-00006B180000}"/>
    <cellStyle name="Normal 9 4 2 3" xfId="2534" xr:uid="{00000000-0005-0000-0000-00006C180000}"/>
    <cellStyle name="Normal 9 4 2 4" xfId="4158" xr:uid="{00000000-0005-0000-0000-00006D180000}"/>
    <cellStyle name="Normal 9 4 2 5" xfId="6474" xr:uid="{00000000-0005-0000-0000-00006E180000}"/>
    <cellStyle name="Normal 9 4 3" xfId="1316" xr:uid="{00000000-0005-0000-0000-00006F180000}"/>
    <cellStyle name="Normal 9 4 3 2" xfId="2940" xr:uid="{00000000-0005-0000-0000-000070180000}"/>
    <cellStyle name="Normal 9 4 3 3" xfId="4564" xr:uid="{00000000-0005-0000-0000-000071180000}"/>
    <cellStyle name="Normal 9 4 3 4" xfId="6476" xr:uid="{00000000-0005-0000-0000-000072180000}"/>
    <cellStyle name="Normal 9 4 4" xfId="2128" xr:uid="{00000000-0005-0000-0000-000073180000}"/>
    <cellStyle name="Normal 9 4 5" xfId="3752" xr:uid="{00000000-0005-0000-0000-000074180000}"/>
    <cellStyle name="Normal 9 4 6" xfId="6473" xr:uid="{00000000-0005-0000-0000-000075180000}"/>
    <cellStyle name="Normal 9 5" xfId="6721" xr:uid="{00000000-0005-0000-0000-000076180000}"/>
    <cellStyle name="Normal_Enero" xfId="9" xr:uid="{00000000-0005-0000-0000-000077180000}"/>
    <cellStyle name="Normal_Forminp2-29-32comprob" xfId="8" xr:uid="{00000000-0005-0000-0000-000078180000}"/>
    <cellStyle name="Normal_Hoja3" xfId="6772" xr:uid="{00000000-0005-0000-0000-000079180000}"/>
    <cellStyle name="Notas 2" xfId="126" xr:uid="{00000000-0005-0000-0000-00007A180000}"/>
    <cellStyle name="Notas 2 10" xfId="505" xr:uid="{00000000-0005-0000-0000-00007B180000}"/>
    <cellStyle name="Notas 2 10 2" xfId="911" xr:uid="{00000000-0005-0000-0000-00007C180000}"/>
    <cellStyle name="Notas 2 10 2 2" xfId="1723" xr:uid="{00000000-0005-0000-0000-00007D180000}"/>
    <cellStyle name="Notas 2 10 2 2 2" xfId="3347" xr:uid="{00000000-0005-0000-0000-00007E180000}"/>
    <cellStyle name="Notas 2 10 2 2 3" xfId="4971" xr:uid="{00000000-0005-0000-0000-00007F180000}"/>
    <cellStyle name="Notas 2 10 2 2 4" xfId="6480" xr:uid="{00000000-0005-0000-0000-000080180000}"/>
    <cellStyle name="Notas 2 10 2 3" xfId="2535" xr:uid="{00000000-0005-0000-0000-000081180000}"/>
    <cellStyle name="Notas 2 10 2 4" xfId="4159" xr:uid="{00000000-0005-0000-0000-000082180000}"/>
    <cellStyle name="Notas 2 10 2 5" xfId="6479" xr:uid="{00000000-0005-0000-0000-000083180000}"/>
    <cellStyle name="Notas 2 10 3" xfId="1317" xr:uid="{00000000-0005-0000-0000-000084180000}"/>
    <cellStyle name="Notas 2 10 3 2" xfId="2941" xr:uid="{00000000-0005-0000-0000-000085180000}"/>
    <cellStyle name="Notas 2 10 3 3" xfId="4565" xr:uid="{00000000-0005-0000-0000-000086180000}"/>
    <cellStyle name="Notas 2 10 3 4" xfId="6481" xr:uid="{00000000-0005-0000-0000-000087180000}"/>
    <cellStyle name="Notas 2 10 4" xfId="2129" xr:uid="{00000000-0005-0000-0000-000088180000}"/>
    <cellStyle name="Notas 2 10 5" xfId="3753" xr:uid="{00000000-0005-0000-0000-000089180000}"/>
    <cellStyle name="Notas 2 10 6" xfId="6478" xr:uid="{00000000-0005-0000-0000-00008A180000}"/>
    <cellStyle name="Notas 2 11" xfId="520" xr:uid="{00000000-0005-0000-0000-00008B180000}"/>
    <cellStyle name="Notas 2 11 2" xfId="1332" xr:uid="{00000000-0005-0000-0000-00008C180000}"/>
    <cellStyle name="Notas 2 11 2 2" xfId="2956" xr:uid="{00000000-0005-0000-0000-00008D180000}"/>
    <cellStyle name="Notas 2 11 2 3" xfId="4580" xr:uid="{00000000-0005-0000-0000-00008E180000}"/>
    <cellStyle name="Notas 2 11 2 4" xfId="6483" xr:uid="{00000000-0005-0000-0000-00008F180000}"/>
    <cellStyle name="Notas 2 11 3" xfId="2144" xr:uid="{00000000-0005-0000-0000-000090180000}"/>
    <cellStyle name="Notas 2 11 4" xfId="3768" xr:uid="{00000000-0005-0000-0000-000091180000}"/>
    <cellStyle name="Notas 2 11 5" xfId="6482" xr:uid="{00000000-0005-0000-0000-000092180000}"/>
    <cellStyle name="Notas 2 12" xfId="926" xr:uid="{00000000-0005-0000-0000-000093180000}"/>
    <cellStyle name="Notas 2 12 2" xfId="2550" xr:uid="{00000000-0005-0000-0000-000094180000}"/>
    <cellStyle name="Notas 2 12 3" xfId="4174" xr:uid="{00000000-0005-0000-0000-000095180000}"/>
    <cellStyle name="Notas 2 12 4" xfId="6484" xr:uid="{00000000-0005-0000-0000-000096180000}"/>
    <cellStyle name="Notas 2 13" xfId="1738" xr:uid="{00000000-0005-0000-0000-000097180000}"/>
    <cellStyle name="Notas 2 14" xfId="3362" xr:uid="{00000000-0005-0000-0000-000098180000}"/>
    <cellStyle name="Notas 2 15" xfId="6477" xr:uid="{00000000-0005-0000-0000-000099180000}"/>
    <cellStyle name="Notas 2 16" xfId="6722" xr:uid="{00000000-0005-0000-0000-00009A180000}"/>
    <cellStyle name="Notas 2 2" xfId="254" xr:uid="{00000000-0005-0000-0000-00009B180000}"/>
    <cellStyle name="Notas 2 2 2" xfId="380" xr:uid="{00000000-0005-0000-0000-00009C180000}"/>
    <cellStyle name="Notas 2 2 2 2" xfId="786" xr:uid="{00000000-0005-0000-0000-00009D180000}"/>
    <cellStyle name="Notas 2 2 2 2 2" xfId="1598" xr:uid="{00000000-0005-0000-0000-00009E180000}"/>
    <cellStyle name="Notas 2 2 2 2 2 2" xfId="3222" xr:uid="{00000000-0005-0000-0000-00009F180000}"/>
    <cellStyle name="Notas 2 2 2 2 2 3" xfId="4846" xr:uid="{00000000-0005-0000-0000-0000A0180000}"/>
    <cellStyle name="Notas 2 2 2 2 2 4" xfId="6488" xr:uid="{00000000-0005-0000-0000-0000A1180000}"/>
    <cellStyle name="Notas 2 2 2 2 3" xfId="2410" xr:uid="{00000000-0005-0000-0000-0000A2180000}"/>
    <cellStyle name="Notas 2 2 2 2 4" xfId="4034" xr:uid="{00000000-0005-0000-0000-0000A3180000}"/>
    <cellStyle name="Notas 2 2 2 2 5" xfId="6487" xr:uid="{00000000-0005-0000-0000-0000A4180000}"/>
    <cellStyle name="Notas 2 2 2 3" xfId="1192" xr:uid="{00000000-0005-0000-0000-0000A5180000}"/>
    <cellStyle name="Notas 2 2 2 3 2" xfId="2816" xr:uid="{00000000-0005-0000-0000-0000A6180000}"/>
    <cellStyle name="Notas 2 2 2 3 3" xfId="4440" xr:uid="{00000000-0005-0000-0000-0000A7180000}"/>
    <cellStyle name="Notas 2 2 2 3 4" xfId="6489" xr:uid="{00000000-0005-0000-0000-0000A8180000}"/>
    <cellStyle name="Notas 2 2 2 4" xfId="2004" xr:uid="{00000000-0005-0000-0000-0000A9180000}"/>
    <cellStyle name="Notas 2 2 2 5" xfId="3628" xr:uid="{00000000-0005-0000-0000-0000AA180000}"/>
    <cellStyle name="Notas 2 2 2 6" xfId="6486" xr:uid="{00000000-0005-0000-0000-0000AB180000}"/>
    <cellStyle name="Notas 2 2 3" xfId="506" xr:uid="{00000000-0005-0000-0000-0000AC180000}"/>
    <cellStyle name="Notas 2 2 3 2" xfId="912" xr:uid="{00000000-0005-0000-0000-0000AD180000}"/>
    <cellStyle name="Notas 2 2 3 2 2" xfId="1724" xr:uid="{00000000-0005-0000-0000-0000AE180000}"/>
    <cellStyle name="Notas 2 2 3 2 2 2" xfId="3348" xr:uid="{00000000-0005-0000-0000-0000AF180000}"/>
    <cellStyle name="Notas 2 2 3 2 2 3" xfId="4972" xr:uid="{00000000-0005-0000-0000-0000B0180000}"/>
    <cellStyle name="Notas 2 2 3 2 2 4" xfId="6492" xr:uid="{00000000-0005-0000-0000-0000B1180000}"/>
    <cellStyle name="Notas 2 2 3 2 3" xfId="2536" xr:uid="{00000000-0005-0000-0000-0000B2180000}"/>
    <cellStyle name="Notas 2 2 3 2 4" xfId="4160" xr:uid="{00000000-0005-0000-0000-0000B3180000}"/>
    <cellStyle name="Notas 2 2 3 2 5" xfId="6491" xr:uid="{00000000-0005-0000-0000-0000B4180000}"/>
    <cellStyle name="Notas 2 2 3 3" xfId="1318" xr:uid="{00000000-0005-0000-0000-0000B5180000}"/>
    <cellStyle name="Notas 2 2 3 3 2" xfId="2942" xr:uid="{00000000-0005-0000-0000-0000B6180000}"/>
    <cellStyle name="Notas 2 2 3 3 3" xfId="4566" xr:uid="{00000000-0005-0000-0000-0000B7180000}"/>
    <cellStyle name="Notas 2 2 3 3 4" xfId="6493" xr:uid="{00000000-0005-0000-0000-0000B8180000}"/>
    <cellStyle name="Notas 2 2 3 4" xfId="2130" xr:uid="{00000000-0005-0000-0000-0000B9180000}"/>
    <cellStyle name="Notas 2 2 3 5" xfId="3754" xr:uid="{00000000-0005-0000-0000-0000BA180000}"/>
    <cellStyle name="Notas 2 2 3 6" xfId="6490" xr:uid="{00000000-0005-0000-0000-0000BB180000}"/>
    <cellStyle name="Notas 2 2 4" xfId="661" xr:uid="{00000000-0005-0000-0000-0000BC180000}"/>
    <cellStyle name="Notas 2 2 4 2" xfId="1473" xr:uid="{00000000-0005-0000-0000-0000BD180000}"/>
    <cellStyle name="Notas 2 2 4 2 2" xfId="3097" xr:uid="{00000000-0005-0000-0000-0000BE180000}"/>
    <cellStyle name="Notas 2 2 4 2 3" xfId="4721" xr:uid="{00000000-0005-0000-0000-0000BF180000}"/>
    <cellStyle name="Notas 2 2 4 2 4" xfId="6495" xr:uid="{00000000-0005-0000-0000-0000C0180000}"/>
    <cellStyle name="Notas 2 2 4 3" xfId="2285" xr:uid="{00000000-0005-0000-0000-0000C1180000}"/>
    <cellStyle name="Notas 2 2 4 4" xfId="3909" xr:uid="{00000000-0005-0000-0000-0000C2180000}"/>
    <cellStyle name="Notas 2 2 4 5" xfId="6494" xr:uid="{00000000-0005-0000-0000-0000C3180000}"/>
    <cellStyle name="Notas 2 2 5" xfId="1067" xr:uid="{00000000-0005-0000-0000-0000C4180000}"/>
    <cellStyle name="Notas 2 2 5 2" xfId="2691" xr:uid="{00000000-0005-0000-0000-0000C5180000}"/>
    <cellStyle name="Notas 2 2 5 3" xfId="4315" xr:uid="{00000000-0005-0000-0000-0000C6180000}"/>
    <cellStyle name="Notas 2 2 5 4" xfId="6496" xr:uid="{00000000-0005-0000-0000-0000C7180000}"/>
    <cellStyle name="Notas 2 2 6" xfId="1879" xr:uid="{00000000-0005-0000-0000-0000C8180000}"/>
    <cellStyle name="Notas 2 2 7" xfId="3503" xr:uid="{00000000-0005-0000-0000-0000C9180000}"/>
    <cellStyle name="Notas 2 2 8" xfId="6485" xr:uid="{00000000-0005-0000-0000-0000CA180000}"/>
    <cellStyle name="Notas 2 2 9" xfId="6723" xr:uid="{00000000-0005-0000-0000-0000CB180000}"/>
    <cellStyle name="Notas 2 3" xfId="255" xr:uid="{00000000-0005-0000-0000-0000CC180000}"/>
    <cellStyle name="Notas 2 3 2" xfId="381" xr:uid="{00000000-0005-0000-0000-0000CD180000}"/>
    <cellStyle name="Notas 2 3 2 2" xfId="787" xr:uid="{00000000-0005-0000-0000-0000CE180000}"/>
    <cellStyle name="Notas 2 3 2 2 2" xfId="1599" xr:uid="{00000000-0005-0000-0000-0000CF180000}"/>
    <cellStyle name="Notas 2 3 2 2 2 2" xfId="3223" xr:uid="{00000000-0005-0000-0000-0000D0180000}"/>
    <cellStyle name="Notas 2 3 2 2 2 3" xfId="4847" xr:uid="{00000000-0005-0000-0000-0000D1180000}"/>
    <cellStyle name="Notas 2 3 2 2 2 4" xfId="6500" xr:uid="{00000000-0005-0000-0000-0000D2180000}"/>
    <cellStyle name="Notas 2 3 2 2 3" xfId="2411" xr:uid="{00000000-0005-0000-0000-0000D3180000}"/>
    <cellStyle name="Notas 2 3 2 2 4" xfId="4035" xr:uid="{00000000-0005-0000-0000-0000D4180000}"/>
    <cellStyle name="Notas 2 3 2 2 5" xfId="6499" xr:uid="{00000000-0005-0000-0000-0000D5180000}"/>
    <cellStyle name="Notas 2 3 2 3" xfId="1193" xr:uid="{00000000-0005-0000-0000-0000D6180000}"/>
    <cellStyle name="Notas 2 3 2 3 2" xfId="2817" xr:uid="{00000000-0005-0000-0000-0000D7180000}"/>
    <cellStyle name="Notas 2 3 2 3 3" xfId="4441" xr:uid="{00000000-0005-0000-0000-0000D8180000}"/>
    <cellStyle name="Notas 2 3 2 3 4" xfId="6501" xr:uid="{00000000-0005-0000-0000-0000D9180000}"/>
    <cellStyle name="Notas 2 3 2 4" xfId="2005" xr:uid="{00000000-0005-0000-0000-0000DA180000}"/>
    <cellStyle name="Notas 2 3 2 5" xfId="3629" xr:uid="{00000000-0005-0000-0000-0000DB180000}"/>
    <cellStyle name="Notas 2 3 2 6" xfId="6498" xr:uid="{00000000-0005-0000-0000-0000DC180000}"/>
    <cellStyle name="Notas 2 3 3" xfId="507" xr:uid="{00000000-0005-0000-0000-0000DD180000}"/>
    <cellStyle name="Notas 2 3 3 2" xfId="913" xr:uid="{00000000-0005-0000-0000-0000DE180000}"/>
    <cellStyle name="Notas 2 3 3 2 2" xfId="1725" xr:uid="{00000000-0005-0000-0000-0000DF180000}"/>
    <cellStyle name="Notas 2 3 3 2 2 2" xfId="3349" xr:uid="{00000000-0005-0000-0000-0000E0180000}"/>
    <cellStyle name="Notas 2 3 3 2 2 3" xfId="4973" xr:uid="{00000000-0005-0000-0000-0000E1180000}"/>
    <cellStyle name="Notas 2 3 3 2 2 4" xfId="6504" xr:uid="{00000000-0005-0000-0000-0000E2180000}"/>
    <cellStyle name="Notas 2 3 3 2 3" xfId="2537" xr:uid="{00000000-0005-0000-0000-0000E3180000}"/>
    <cellStyle name="Notas 2 3 3 2 4" xfId="4161" xr:uid="{00000000-0005-0000-0000-0000E4180000}"/>
    <cellStyle name="Notas 2 3 3 2 5" xfId="6503" xr:uid="{00000000-0005-0000-0000-0000E5180000}"/>
    <cellStyle name="Notas 2 3 3 3" xfId="1319" xr:uid="{00000000-0005-0000-0000-0000E6180000}"/>
    <cellStyle name="Notas 2 3 3 3 2" xfId="2943" xr:uid="{00000000-0005-0000-0000-0000E7180000}"/>
    <cellStyle name="Notas 2 3 3 3 3" xfId="4567" xr:uid="{00000000-0005-0000-0000-0000E8180000}"/>
    <cellStyle name="Notas 2 3 3 3 4" xfId="6505" xr:uid="{00000000-0005-0000-0000-0000E9180000}"/>
    <cellStyle name="Notas 2 3 3 4" xfId="2131" xr:uid="{00000000-0005-0000-0000-0000EA180000}"/>
    <cellStyle name="Notas 2 3 3 5" xfId="3755" xr:uid="{00000000-0005-0000-0000-0000EB180000}"/>
    <cellStyle name="Notas 2 3 3 6" xfId="6502" xr:uid="{00000000-0005-0000-0000-0000EC180000}"/>
    <cellStyle name="Notas 2 3 4" xfId="662" xr:uid="{00000000-0005-0000-0000-0000ED180000}"/>
    <cellStyle name="Notas 2 3 4 2" xfId="1474" xr:uid="{00000000-0005-0000-0000-0000EE180000}"/>
    <cellStyle name="Notas 2 3 4 2 2" xfId="3098" xr:uid="{00000000-0005-0000-0000-0000EF180000}"/>
    <cellStyle name="Notas 2 3 4 2 3" xfId="4722" xr:uid="{00000000-0005-0000-0000-0000F0180000}"/>
    <cellStyle name="Notas 2 3 4 2 4" xfId="6507" xr:uid="{00000000-0005-0000-0000-0000F1180000}"/>
    <cellStyle name="Notas 2 3 4 3" xfId="2286" xr:uid="{00000000-0005-0000-0000-0000F2180000}"/>
    <cellStyle name="Notas 2 3 4 4" xfId="3910" xr:uid="{00000000-0005-0000-0000-0000F3180000}"/>
    <cellStyle name="Notas 2 3 4 5" xfId="6506" xr:uid="{00000000-0005-0000-0000-0000F4180000}"/>
    <cellStyle name="Notas 2 3 5" xfId="1068" xr:uid="{00000000-0005-0000-0000-0000F5180000}"/>
    <cellStyle name="Notas 2 3 5 2" xfId="2692" xr:uid="{00000000-0005-0000-0000-0000F6180000}"/>
    <cellStyle name="Notas 2 3 5 3" xfId="4316" xr:uid="{00000000-0005-0000-0000-0000F7180000}"/>
    <cellStyle name="Notas 2 3 5 4" xfId="6508" xr:uid="{00000000-0005-0000-0000-0000F8180000}"/>
    <cellStyle name="Notas 2 3 6" xfId="1880" xr:uid="{00000000-0005-0000-0000-0000F9180000}"/>
    <cellStyle name="Notas 2 3 7" xfId="3504" xr:uid="{00000000-0005-0000-0000-0000FA180000}"/>
    <cellStyle name="Notas 2 3 8" xfId="6497" xr:uid="{00000000-0005-0000-0000-0000FB180000}"/>
    <cellStyle name="Notas 2 3 9" xfId="6724" xr:uid="{00000000-0005-0000-0000-0000FC180000}"/>
    <cellStyle name="Notas 2 4" xfId="256" xr:uid="{00000000-0005-0000-0000-0000FD180000}"/>
    <cellStyle name="Notas 2 4 2" xfId="382" xr:uid="{00000000-0005-0000-0000-0000FE180000}"/>
    <cellStyle name="Notas 2 4 2 2" xfId="788" xr:uid="{00000000-0005-0000-0000-0000FF180000}"/>
    <cellStyle name="Notas 2 4 2 2 2" xfId="1600" xr:uid="{00000000-0005-0000-0000-000000190000}"/>
    <cellStyle name="Notas 2 4 2 2 2 2" xfId="3224" xr:uid="{00000000-0005-0000-0000-000001190000}"/>
    <cellStyle name="Notas 2 4 2 2 2 3" xfId="4848" xr:uid="{00000000-0005-0000-0000-000002190000}"/>
    <cellStyle name="Notas 2 4 2 2 2 4" xfId="6512" xr:uid="{00000000-0005-0000-0000-000003190000}"/>
    <cellStyle name="Notas 2 4 2 2 3" xfId="2412" xr:uid="{00000000-0005-0000-0000-000004190000}"/>
    <cellStyle name="Notas 2 4 2 2 4" xfId="4036" xr:uid="{00000000-0005-0000-0000-000005190000}"/>
    <cellStyle name="Notas 2 4 2 2 5" xfId="6511" xr:uid="{00000000-0005-0000-0000-000006190000}"/>
    <cellStyle name="Notas 2 4 2 3" xfId="1194" xr:uid="{00000000-0005-0000-0000-000007190000}"/>
    <cellStyle name="Notas 2 4 2 3 2" xfId="2818" xr:uid="{00000000-0005-0000-0000-000008190000}"/>
    <cellStyle name="Notas 2 4 2 3 3" xfId="4442" xr:uid="{00000000-0005-0000-0000-000009190000}"/>
    <cellStyle name="Notas 2 4 2 3 4" xfId="6513" xr:uid="{00000000-0005-0000-0000-00000A190000}"/>
    <cellStyle name="Notas 2 4 2 4" xfId="2006" xr:uid="{00000000-0005-0000-0000-00000B190000}"/>
    <cellStyle name="Notas 2 4 2 5" xfId="3630" xr:uid="{00000000-0005-0000-0000-00000C190000}"/>
    <cellStyle name="Notas 2 4 2 6" xfId="6510" xr:uid="{00000000-0005-0000-0000-00000D190000}"/>
    <cellStyle name="Notas 2 4 3" xfId="508" xr:uid="{00000000-0005-0000-0000-00000E190000}"/>
    <cellStyle name="Notas 2 4 3 2" xfId="914" xr:uid="{00000000-0005-0000-0000-00000F190000}"/>
    <cellStyle name="Notas 2 4 3 2 2" xfId="1726" xr:uid="{00000000-0005-0000-0000-000010190000}"/>
    <cellStyle name="Notas 2 4 3 2 2 2" xfId="3350" xr:uid="{00000000-0005-0000-0000-000011190000}"/>
    <cellStyle name="Notas 2 4 3 2 2 3" xfId="4974" xr:uid="{00000000-0005-0000-0000-000012190000}"/>
    <cellStyle name="Notas 2 4 3 2 2 4" xfId="6516" xr:uid="{00000000-0005-0000-0000-000013190000}"/>
    <cellStyle name="Notas 2 4 3 2 3" xfId="2538" xr:uid="{00000000-0005-0000-0000-000014190000}"/>
    <cellStyle name="Notas 2 4 3 2 4" xfId="4162" xr:uid="{00000000-0005-0000-0000-000015190000}"/>
    <cellStyle name="Notas 2 4 3 2 5" xfId="6515" xr:uid="{00000000-0005-0000-0000-000016190000}"/>
    <cellStyle name="Notas 2 4 3 3" xfId="1320" xr:uid="{00000000-0005-0000-0000-000017190000}"/>
    <cellStyle name="Notas 2 4 3 3 2" xfId="2944" xr:uid="{00000000-0005-0000-0000-000018190000}"/>
    <cellStyle name="Notas 2 4 3 3 3" xfId="4568" xr:uid="{00000000-0005-0000-0000-000019190000}"/>
    <cellStyle name="Notas 2 4 3 3 4" xfId="6517" xr:uid="{00000000-0005-0000-0000-00001A190000}"/>
    <cellStyle name="Notas 2 4 3 4" xfId="2132" xr:uid="{00000000-0005-0000-0000-00001B190000}"/>
    <cellStyle name="Notas 2 4 3 5" xfId="3756" xr:uid="{00000000-0005-0000-0000-00001C190000}"/>
    <cellStyle name="Notas 2 4 3 6" xfId="6514" xr:uid="{00000000-0005-0000-0000-00001D190000}"/>
    <cellStyle name="Notas 2 4 4" xfId="663" xr:uid="{00000000-0005-0000-0000-00001E190000}"/>
    <cellStyle name="Notas 2 4 4 2" xfId="1475" xr:uid="{00000000-0005-0000-0000-00001F190000}"/>
    <cellStyle name="Notas 2 4 4 2 2" xfId="3099" xr:uid="{00000000-0005-0000-0000-000020190000}"/>
    <cellStyle name="Notas 2 4 4 2 3" xfId="4723" xr:uid="{00000000-0005-0000-0000-000021190000}"/>
    <cellStyle name="Notas 2 4 4 2 4" xfId="6519" xr:uid="{00000000-0005-0000-0000-000022190000}"/>
    <cellStyle name="Notas 2 4 4 3" xfId="2287" xr:uid="{00000000-0005-0000-0000-000023190000}"/>
    <cellStyle name="Notas 2 4 4 4" xfId="3911" xr:uid="{00000000-0005-0000-0000-000024190000}"/>
    <cellStyle name="Notas 2 4 4 5" xfId="6518" xr:uid="{00000000-0005-0000-0000-000025190000}"/>
    <cellStyle name="Notas 2 4 5" xfId="1069" xr:uid="{00000000-0005-0000-0000-000026190000}"/>
    <cellStyle name="Notas 2 4 5 2" xfId="2693" xr:uid="{00000000-0005-0000-0000-000027190000}"/>
    <cellStyle name="Notas 2 4 5 3" xfId="4317" xr:uid="{00000000-0005-0000-0000-000028190000}"/>
    <cellStyle name="Notas 2 4 5 4" xfId="6520" xr:uid="{00000000-0005-0000-0000-000029190000}"/>
    <cellStyle name="Notas 2 4 6" xfId="1881" xr:uid="{00000000-0005-0000-0000-00002A190000}"/>
    <cellStyle name="Notas 2 4 7" xfId="3505" xr:uid="{00000000-0005-0000-0000-00002B190000}"/>
    <cellStyle name="Notas 2 4 8" xfId="6509" xr:uid="{00000000-0005-0000-0000-00002C190000}"/>
    <cellStyle name="Notas 2 4 9" xfId="6725" xr:uid="{00000000-0005-0000-0000-00002D190000}"/>
    <cellStyle name="Notas 2 5" xfId="257" xr:uid="{00000000-0005-0000-0000-00002E190000}"/>
    <cellStyle name="Notas 2 5 2" xfId="383" xr:uid="{00000000-0005-0000-0000-00002F190000}"/>
    <cellStyle name="Notas 2 5 2 2" xfId="789" xr:uid="{00000000-0005-0000-0000-000030190000}"/>
    <cellStyle name="Notas 2 5 2 2 2" xfId="1601" xr:uid="{00000000-0005-0000-0000-000031190000}"/>
    <cellStyle name="Notas 2 5 2 2 2 2" xfId="3225" xr:uid="{00000000-0005-0000-0000-000032190000}"/>
    <cellStyle name="Notas 2 5 2 2 2 3" xfId="4849" xr:uid="{00000000-0005-0000-0000-000033190000}"/>
    <cellStyle name="Notas 2 5 2 2 2 4" xfId="6524" xr:uid="{00000000-0005-0000-0000-000034190000}"/>
    <cellStyle name="Notas 2 5 2 2 3" xfId="2413" xr:uid="{00000000-0005-0000-0000-000035190000}"/>
    <cellStyle name="Notas 2 5 2 2 4" xfId="4037" xr:uid="{00000000-0005-0000-0000-000036190000}"/>
    <cellStyle name="Notas 2 5 2 2 5" xfId="6523" xr:uid="{00000000-0005-0000-0000-000037190000}"/>
    <cellStyle name="Notas 2 5 2 3" xfId="1195" xr:uid="{00000000-0005-0000-0000-000038190000}"/>
    <cellStyle name="Notas 2 5 2 3 2" xfId="2819" xr:uid="{00000000-0005-0000-0000-000039190000}"/>
    <cellStyle name="Notas 2 5 2 3 3" xfId="4443" xr:uid="{00000000-0005-0000-0000-00003A190000}"/>
    <cellStyle name="Notas 2 5 2 3 4" xfId="6525" xr:uid="{00000000-0005-0000-0000-00003B190000}"/>
    <cellStyle name="Notas 2 5 2 4" xfId="2007" xr:uid="{00000000-0005-0000-0000-00003C190000}"/>
    <cellStyle name="Notas 2 5 2 5" xfId="3631" xr:uid="{00000000-0005-0000-0000-00003D190000}"/>
    <cellStyle name="Notas 2 5 2 6" xfId="6522" xr:uid="{00000000-0005-0000-0000-00003E190000}"/>
    <cellStyle name="Notas 2 5 3" xfId="509" xr:uid="{00000000-0005-0000-0000-00003F190000}"/>
    <cellStyle name="Notas 2 5 3 2" xfId="915" xr:uid="{00000000-0005-0000-0000-000040190000}"/>
    <cellStyle name="Notas 2 5 3 2 2" xfId="1727" xr:uid="{00000000-0005-0000-0000-000041190000}"/>
    <cellStyle name="Notas 2 5 3 2 2 2" xfId="3351" xr:uid="{00000000-0005-0000-0000-000042190000}"/>
    <cellStyle name="Notas 2 5 3 2 2 3" xfId="4975" xr:uid="{00000000-0005-0000-0000-000043190000}"/>
    <cellStyle name="Notas 2 5 3 2 2 4" xfId="6528" xr:uid="{00000000-0005-0000-0000-000044190000}"/>
    <cellStyle name="Notas 2 5 3 2 3" xfId="2539" xr:uid="{00000000-0005-0000-0000-000045190000}"/>
    <cellStyle name="Notas 2 5 3 2 4" xfId="4163" xr:uid="{00000000-0005-0000-0000-000046190000}"/>
    <cellStyle name="Notas 2 5 3 2 5" xfId="6527" xr:uid="{00000000-0005-0000-0000-000047190000}"/>
    <cellStyle name="Notas 2 5 3 3" xfId="1321" xr:uid="{00000000-0005-0000-0000-000048190000}"/>
    <cellStyle name="Notas 2 5 3 3 2" xfId="2945" xr:uid="{00000000-0005-0000-0000-000049190000}"/>
    <cellStyle name="Notas 2 5 3 3 3" xfId="4569" xr:uid="{00000000-0005-0000-0000-00004A190000}"/>
    <cellStyle name="Notas 2 5 3 3 4" xfId="6529" xr:uid="{00000000-0005-0000-0000-00004B190000}"/>
    <cellStyle name="Notas 2 5 3 4" xfId="2133" xr:uid="{00000000-0005-0000-0000-00004C190000}"/>
    <cellStyle name="Notas 2 5 3 5" xfId="3757" xr:uid="{00000000-0005-0000-0000-00004D190000}"/>
    <cellStyle name="Notas 2 5 3 6" xfId="6526" xr:uid="{00000000-0005-0000-0000-00004E190000}"/>
    <cellStyle name="Notas 2 5 4" xfId="664" xr:uid="{00000000-0005-0000-0000-00004F190000}"/>
    <cellStyle name="Notas 2 5 4 2" xfId="1476" xr:uid="{00000000-0005-0000-0000-000050190000}"/>
    <cellStyle name="Notas 2 5 4 2 2" xfId="3100" xr:uid="{00000000-0005-0000-0000-000051190000}"/>
    <cellStyle name="Notas 2 5 4 2 3" xfId="4724" xr:uid="{00000000-0005-0000-0000-000052190000}"/>
    <cellStyle name="Notas 2 5 4 2 4" xfId="6531" xr:uid="{00000000-0005-0000-0000-000053190000}"/>
    <cellStyle name="Notas 2 5 4 3" xfId="2288" xr:uid="{00000000-0005-0000-0000-000054190000}"/>
    <cellStyle name="Notas 2 5 4 4" xfId="3912" xr:uid="{00000000-0005-0000-0000-000055190000}"/>
    <cellStyle name="Notas 2 5 4 5" xfId="6530" xr:uid="{00000000-0005-0000-0000-000056190000}"/>
    <cellStyle name="Notas 2 5 5" xfId="1070" xr:uid="{00000000-0005-0000-0000-000057190000}"/>
    <cellStyle name="Notas 2 5 5 2" xfId="2694" xr:uid="{00000000-0005-0000-0000-000058190000}"/>
    <cellStyle name="Notas 2 5 5 3" xfId="4318" xr:uid="{00000000-0005-0000-0000-000059190000}"/>
    <cellStyle name="Notas 2 5 5 4" xfId="6532" xr:uid="{00000000-0005-0000-0000-00005A190000}"/>
    <cellStyle name="Notas 2 5 6" xfId="1882" xr:uid="{00000000-0005-0000-0000-00005B190000}"/>
    <cellStyle name="Notas 2 5 7" xfId="3506" xr:uid="{00000000-0005-0000-0000-00005C190000}"/>
    <cellStyle name="Notas 2 5 8" xfId="6521" xr:uid="{00000000-0005-0000-0000-00005D190000}"/>
    <cellStyle name="Notas 2 5 9" xfId="6726" xr:uid="{00000000-0005-0000-0000-00005E190000}"/>
    <cellStyle name="Notas 2 6" xfId="258" xr:uid="{00000000-0005-0000-0000-00005F190000}"/>
    <cellStyle name="Notas 2 6 2" xfId="384" xr:uid="{00000000-0005-0000-0000-000060190000}"/>
    <cellStyle name="Notas 2 6 2 2" xfId="790" xr:uid="{00000000-0005-0000-0000-000061190000}"/>
    <cellStyle name="Notas 2 6 2 2 2" xfId="1602" xr:uid="{00000000-0005-0000-0000-000062190000}"/>
    <cellStyle name="Notas 2 6 2 2 2 2" xfId="3226" xr:uid="{00000000-0005-0000-0000-000063190000}"/>
    <cellStyle name="Notas 2 6 2 2 2 3" xfId="4850" xr:uid="{00000000-0005-0000-0000-000064190000}"/>
    <cellStyle name="Notas 2 6 2 2 2 4" xfId="6536" xr:uid="{00000000-0005-0000-0000-000065190000}"/>
    <cellStyle name="Notas 2 6 2 2 3" xfId="2414" xr:uid="{00000000-0005-0000-0000-000066190000}"/>
    <cellStyle name="Notas 2 6 2 2 4" xfId="4038" xr:uid="{00000000-0005-0000-0000-000067190000}"/>
    <cellStyle name="Notas 2 6 2 2 5" xfId="6535" xr:uid="{00000000-0005-0000-0000-000068190000}"/>
    <cellStyle name="Notas 2 6 2 3" xfId="1196" xr:uid="{00000000-0005-0000-0000-000069190000}"/>
    <cellStyle name="Notas 2 6 2 3 2" xfId="2820" xr:uid="{00000000-0005-0000-0000-00006A190000}"/>
    <cellStyle name="Notas 2 6 2 3 3" xfId="4444" xr:uid="{00000000-0005-0000-0000-00006B190000}"/>
    <cellStyle name="Notas 2 6 2 3 4" xfId="6537" xr:uid="{00000000-0005-0000-0000-00006C190000}"/>
    <cellStyle name="Notas 2 6 2 4" xfId="2008" xr:uid="{00000000-0005-0000-0000-00006D190000}"/>
    <cellStyle name="Notas 2 6 2 5" xfId="3632" xr:uid="{00000000-0005-0000-0000-00006E190000}"/>
    <cellStyle name="Notas 2 6 2 6" xfId="6534" xr:uid="{00000000-0005-0000-0000-00006F190000}"/>
    <cellStyle name="Notas 2 6 3" xfId="510" xr:uid="{00000000-0005-0000-0000-000070190000}"/>
    <cellStyle name="Notas 2 6 3 2" xfId="916" xr:uid="{00000000-0005-0000-0000-000071190000}"/>
    <cellStyle name="Notas 2 6 3 2 2" xfId="1728" xr:uid="{00000000-0005-0000-0000-000072190000}"/>
    <cellStyle name="Notas 2 6 3 2 2 2" xfId="3352" xr:uid="{00000000-0005-0000-0000-000073190000}"/>
    <cellStyle name="Notas 2 6 3 2 2 3" xfId="4976" xr:uid="{00000000-0005-0000-0000-000074190000}"/>
    <cellStyle name="Notas 2 6 3 2 2 4" xfId="6540" xr:uid="{00000000-0005-0000-0000-000075190000}"/>
    <cellStyle name="Notas 2 6 3 2 3" xfId="2540" xr:uid="{00000000-0005-0000-0000-000076190000}"/>
    <cellStyle name="Notas 2 6 3 2 4" xfId="4164" xr:uid="{00000000-0005-0000-0000-000077190000}"/>
    <cellStyle name="Notas 2 6 3 2 5" xfId="6539" xr:uid="{00000000-0005-0000-0000-000078190000}"/>
    <cellStyle name="Notas 2 6 3 3" xfId="1322" xr:uid="{00000000-0005-0000-0000-000079190000}"/>
    <cellStyle name="Notas 2 6 3 3 2" xfId="2946" xr:uid="{00000000-0005-0000-0000-00007A190000}"/>
    <cellStyle name="Notas 2 6 3 3 3" xfId="4570" xr:uid="{00000000-0005-0000-0000-00007B190000}"/>
    <cellStyle name="Notas 2 6 3 3 4" xfId="6541" xr:uid="{00000000-0005-0000-0000-00007C190000}"/>
    <cellStyle name="Notas 2 6 3 4" xfId="2134" xr:uid="{00000000-0005-0000-0000-00007D190000}"/>
    <cellStyle name="Notas 2 6 3 5" xfId="3758" xr:uid="{00000000-0005-0000-0000-00007E190000}"/>
    <cellStyle name="Notas 2 6 3 6" xfId="6538" xr:uid="{00000000-0005-0000-0000-00007F190000}"/>
    <cellStyle name="Notas 2 6 4" xfId="665" xr:uid="{00000000-0005-0000-0000-000080190000}"/>
    <cellStyle name="Notas 2 6 4 2" xfId="1477" xr:uid="{00000000-0005-0000-0000-000081190000}"/>
    <cellStyle name="Notas 2 6 4 2 2" xfId="3101" xr:uid="{00000000-0005-0000-0000-000082190000}"/>
    <cellStyle name="Notas 2 6 4 2 3" xfId="4725" xr:uid="{00000000-0005-0000-0000-000083190000}"/>
    <cellStyle name="Notas 2 6 4 2 4" xfId="6543" xr:uid="{00000000-0005-0000-0000-000084190000}"/>
    <cellStyle name="Notas 2 6 4 3" xfId="2289" xr:uid="{00000000-0005-0000-0000-000085190000}"/>
    <cellStyle name="Notas 2 6 4 4" xfId="3913" xr:uid="{00000000-0005-0000-0000-000086190000}"/>
    <cellStyle name="Notas 2 6 4 5" xfId="6542" xr:uid="{00000000-0005-0000-0000-000087190000}"/>
    <cellStyle name="Notas 2 6 5" xfId="1071" xr:uid="{00000000-0005-0000-0000-000088190000}"/>
    <cellStyle name="Notas 2 6 5 2" xfId="2695" xr:uid="{00000000-0005-0000-0000-000089190000}"/>
    <cellStyle name="Notas 2 6 5 3" xfId="4319" xr:uid="{00000000-0005-0000-0000-00008A190000}"/>
    <cellStyle name="Notas 2 6 5 4" xfId="6544" xr:uid="{00000000-0005-0000-0000-00008B190000}"/>
    <cellStyle name="Notas 2 6 6" xfId="1883" xr:uid="{00000000-0005-0000-0000-00008C190000}"/>
    <cellStyle name="Notas 2 6 7" xfId="3507" xr:uid="{00000000-0005-0000-0000-00008D190000}"/>
    <cellStyle name="Notas 2 6 8" xfId="6533" xr:uid="{00000000-0005-0000-0000-00008E190000}"/>
    <cellStyle name="Notas 2 6 9" xfId="6727" xr:uid="{00000000-0005-0000-0000-00008F190000}"/>
    <cellStyle name="Notas 2 7" xfId="253" xr:uid="{00000000-0005-0000-0000-000090190000}"/>
    <cellStyle name="Notas 2 7 2" xfId="660" xr:uid="{00000000-0005-0000-0000-000091190000}"/>
    <cellStyle name="Notas 2 7 2 2" xfId="1472" xr:uid="{00000000-0005-0000-0000-000092190000}"/>
    <cellStyle name="Notas 2 7 2 2 2" xfId="3096" xr:uid="{00000000-0005-0000-0000-000093190000}"/>
    <cellStyle name="Notas 2 7 2 2 3" xfId="4720" xr:uid="{00000000-0005-0000-0000-000094190000}"/>
    <cellStyle name="Notas 2 7 2 2 4" xfId="6547" xr:uid="{00000000-0005-0000-0000-000095190000}"/>
    <cellStyle name="Notas 2 7 2 3" xfId="2284" xr:uid="{00000000-0005-0000-0000-000096190000}"/>
    <cellStyle name="Notas 2 7 2 4" xfId="3908" xr:uid="{00000000-0005-0000-0000-000097190000}"/>
    <cellStyle name="Notas 2 7 2 5" xfId="6546" xr:uid="{00000000-0005-0000-0000-000098190000}"/>
    <cellStyle name="Notas 2 7 3" xfId="1066" xr:uid="{00000000-0005-0000-0000-000099190000}"/>
    <cellStyle name="Notas 2 7 3 2" xfId="2690" xr:uid="{00000000-0005-0000-0000-00009A190000}"/>
    <cellStyle name="Notas 2 7 3 3" xfId="4314" xr:uid="{00000000-0005-0000-0000-00009B190000}"/>
    <cellStyle name="Notas 2 7 3 4" xfId="6548" xr:uid="{00000000-0005-0000-0000-00009C190000}"/>
    <cellStyle name="Notas 2 7 4" xfId="1878" xr:uid="{00000000-0005-0000-0000-00009D190000}"/>
    <cellStyle name="Notas 2 7 5" xfId="3502" xr:uid="{00000000-0005-0000-0000-00009E190000}"/>
    <cellStyle name="Notas 2 7 6" xfId="6545" xr:uid="{00000000-0005-0000-0000-00009F190000}"/>
    <cellStyle name="Notas 2 8" xfId="379" xr:uid="{00000000-0005-0000-0000-0000A0190000}"/>
    <cellStyle name="Notas 2 8 2" xfId="785" xr:uid="{00000000-0005-0000-0000-0000A1190000}"/>
    <cellStyle name="Notas 2 8 2 2" xfId="1597" xr:uid="{00000000-0005-0000-0000-0000A2190000}"/>
    <cellStyle name="Notas 2 8 2 2 2" xfId="3221" xr:uid="{00000000-0005-0000-0000-0000A3190000}"/>
    <cellStyle name="Notas 2 8 2 2 3" xfId="4845" xr:uid="{00000000-0005-0000-0000-0000A4190000}"/>
    <cellStyle name="Notas 2 8 2 2 4" xfId="6551" xr:uid="{00000000-0005-0000-0000-0000A5190000}"/>
    <cellStyle name="Notas 2 8 2 3" xfId="2409" xr:uid="{00000000-0005-0000-0000-0000A6190000}"/>
    <cellStyle name="Notas 2 8 2 4" xfId="4033" xr:uid="{00000000-0005-0000-0000-0000A7190000}"/>
    <cellStyle name="Notas 2 8 2 5" xfId="6550" xr:uid="{00000000-0005-0000-0000-0000A8190000}"/>
    <cellStyle name="Notas 2 8 3" xfId="1191" xr:uid="{00000000-0005-0000-0000-0000A9190000}"/>
    <cellStyle name="Notas 2 8 3 2" xfId="2815" xr:uid="{00000000-0005-0000-0000-0000AA190000}"/>
    <cellStyle name="Notas 2 8 3 3" xfId="4439" xr:uid="{00000000-0005-0000-0000-0000AB190000}"/>
    <cellStyle name="Notas 2 8 3 4" xfId="6552" xr:uid="{00000000-0005-0000-0000-0000AC190000}"/>
    <cellStyle name="Notas 2 8 4" xfId="2003" xr:uid="{00000000-0005-0000-0000-0000AD190000}"/>
    <cellStyle name="Notas 2 8 5" xfId="3627" xr:uid="{00000000-0005-0000-0000-0000AE190000}"/>
    <cellStyle name="Notas 2 8 6" xfId="6549" xr:uid="{00000000-0005-0000-0000-0000AF190000}"/>
    <cellStyle name="Notas 2 9" xfId="137" xr:uid="{00000000-0005-0000-0000-0000B0190000}"/>
    <cellStyle name="Notas 2 9 2" xfId="547" xr:uid="{00000000-0005-0000-0000-0000B1190000}"/>
    <cellStyle name="Notas 2 9 2 2" xfId="1359" xr:uid="{00000000-0005-0000-0000-0000B2190000}"/>
    <cellStyle name="Notas 2 9 2 2 2" xfId="2983" xr:uid="{00000000-0005-0000-0000-0000B3190000}"/>
    <cellStyle name="Notas 2 9 2 2 3" xfId="4607" xr:uid="{00000000-0005-0000-0000-0000B4190000}"/>
    <cellStyle name="Notas 2 9 2 2 4" xfId="6555" xr:uid="{00000000-0005-0000-0000-0000B5190000}"/>
    <cellStyle name="Notas 2 9 2 3" xfId="2171" xr:uid="{00000000-0005-0000-0000-0000B6190000}"/>
    <cellStyle name="Notas 2 9 2 4" xfId="3795" xr:uid="{00000000-0005-0000-0000-0000B7190000}"/>
    <cellStyle name="Notas 2 9 2 5" xfId="6554" xr:uid="{00000000-0005-0000-0000-0000B8190000}"/>
    <cellStyle name="Notas 2 9 3" xfId="953" xr:uid="{00000000-0005-0000-0000-0000B9190000}"/>
    <cellStyle name="Notas 2 9 3 2" xfId="2577" xr:uid="{00000000-0005-0000-0000-0000BA190000}"/>
    <cellStyle name="Notas 2 9 3 3" xfId="4201" xr:uid="{00000000-0005-0000-0000-0000BB190000}"/>
    <cellStyle name="Notas 2 9 3 4" xfId="6556" xr:uid="{00000000-0005-0000-0000-0000BC190000}"/>
    <cellStyle name="Notas 2 9 4" xfId="1765" xr:uid="{00000000-0005-0000-0000-0000BD190000}"/>
    <cellStyle name="Notas 2 9 5" xfId="3389" xr:uid="{00000000-0005-0000-0000-0000BE190000}"/>
    <cellStyle name="Notas 2 9 6" xfId="6553" xr:uid="{00000000-0005-0000-0000-0000BF190000}"/>
    <cellStyle name="Notas 3" xfId="259" xr:uid="{00000000-0005-0000-0000-0000C0190000}"/>
    <cellStyle name="Notas 3 2" xfId="385" xr:uid="{00000000-0005-0000-0000-0000C1190000}"/>
    <cellStyle name="Notas 3 2 2" xfId="791" xr:uid="{00000000-0005-0000-0000-0000C2190000}"/>
    <cellStyle name="Notas 3 2 2 2" xfId="1603" xr:uid="{00000000-0005-0000-0000-0000C3190000}"/>
    <cellStyle name="Notas 3 2 2 2 2" xfId="3227" xr:uid="{00000000-0005-0000-0000-0000C4190000}"/>
    <cellStyle name="Notas 3 2 2 2 3" xfId="4851" xr:uid="{00000000-0005-0000-0000-0000C5190000}"/>
    <cellStyle name="Notas 3 2 2 2 4" xfId="6560" xr:uid="{00000000-0005-0000-0000-0000C6190000}"/>
    <cellStyle name="Notas 3 2 2 3" xfId="2415" xr:uid="{00000000-0005-0000-0000-0000C7190000}"/>
    <cellStyle name="Notas 3 2 2 4" xfId="4039" xr:uid="{00000000-0005-0000-0000-0000C8190000}"/>
    <cellStyle name="Notas 3 2 2 5" xfId="6559" xr:uid="{00000000-0005-0000-0000-0000C9190000}"/>
    <cellStyle name="Notas 3 2 3" xfId="1197" xr:uid="{00000000-0005-0000-0000-0000CA190000}"/>
    <cellStyle name="Notas 3 2 3 2" xfId="2821" xr:uid="{00000000-0005-0000-0000-0000CB190000}"/>
    <cellStyle name="Notas 3 2 3 3" xfId="4445" xr:uid="{00000000-0005-0000-0000-0000CC190000}"/>
    <cellStyle name="Notas 3 2 3 4" xfId="6561" xr:uid="{00000000-0005-0000-0000-0000CD190000}"/>
    <cellStyle name="Notas 3 2 4" xfId="2009" xr:uid="{00000000-0005-0000-0000-0000CE190000}"/>
    <cellStyle name="Notas 3 2 5" xfId="3633" xr:uid="{00000000-0005-0000-0000-0000CF190000}"/>
    <cellStyle name="Notas 3 2 6" xfId="6558" xr:uid="{00000000-0005-0000-0000-0000D0190000}"/>
    <cellStyle name="Notas 3 3" xfId="511" xr:uid="{00000000-0005-0000-0000-0000D1190000}"/>
    <cellStyle name="Notas 3 3 2" xfId="917" xr:uid="{00000000-0005-0000-0000-0000D2190000}"/>
    <cellStyle name="Notas 3 3 2 2" xfId="1729" xr:uid="{00000000-0005-0000-0000-0000D3190000}"/>
    <cellStyle name="Notas 3 3 2 2 2" xfId="3353" xr:uid="{00000000-0005-0000-0000-0000D4190000}"/>
    <cellStyle name="Notas 3 3 2 2 3" xfId="4977" xr:uid="{00000000-0005-0000-0000-0000D5190000}"/>
    <cellStyle name="Notas 3 3 2 2 4" xfId="6564" xr:uid="{00000000-0005-0000-0000-0000D6190000}"/>
    <cellStyle name="Notas 3 3 2 3" xfId="2541" xr:uid="{00000000-0005-0000-0000-0000D7190000}"/>
    <cellStyle name="Notas 3 3 2 4" xfId="4165" xr:uid="{00000000-0005-0000-0000-0000D8190000}"/>
    <cellStyle name="Notas 3 3 2 5" xfId="6563" xr:uid="{00000000-0005-0000-0000-0000D9190000}"/>
    <cellStyle name="Notas 3 3 3" xfId="1323" xr:uid="{00000000-0005-0000-0000-0000DA190000}"/>
    <cellStyle name="Notas 3 3 3 2" xfId="2947" xr:uid="{00000000-0005-0000-0000-0000DB190000}"/>
    <cellStyle name="Notas 3 3 3 3" xfId="4571" xr:uid="{00000000-0005-0000-0000-0000DC190000}"/>
    <cellStyle name="Notas 3 3 3 4" xfId="6565" xr:uid="{00000000-0005-0000-0000-0000DD190000}"/>
    <cellStyle name="Notas 3 3 4" xfId="2135" xr:uid="{00000000-0005-0000-0000-0000DE190000}"/>
    <cellStyle name="Notas 3 3 5" xfId="3759" xr:uid="{00000000-0005-0000-0000-0000DF190000}"/>
    <cellStyle name="Notas 3 3 6" xfId="6562" xr:uid="{00000000-0005-0000-0000-0000E0190000}"/>
    <cellStyle name="Notas 3 4" xfId="666" xr:uid="{00000000-0005-0000-0000-0000E1190000}"/>
    <cellStyle name="Notas 3 4 2" xfId="1478" xr:uid="{00000000-0005-0000-0000-0000E2190000}"/>
    <cellStyle name="Notas 3 4 2 2" xfId="3102" xr:uid="{00000000-0005-0000-0000-0000E3190000}"/>
    <cellStyle name="Notas 3 4 2 3" xfId="4726" xr:uid="{00000000-0005-0000-0000-0000E4190000}"/>
    <cellStyle name="Notas 3 4 2 4" xfId="6567" xr:uid="{00000000-0005-0000-0000-0000E5190000}"/>
    <cellStyle name="Notas 3 4 3" xfId="2290" xr:uid="{00000000-0005-0000-0000-0000E6190000}"/>
    <cellStyle name="Notas 3 4 4" xfId="3914" xr:uid="{00000000-0005-0000-0000-0000E7190000}"/>
    <cellStyle name="Notas 3 4 5" xfId="6566" xr:uid="{00000000-0005-0000-0000-0000E8190000}"/>
    <cellStyle name="Notas 3 5" xfId="1072" xr:uid="{00000000-0005-0000-0000-0000E9190000}"/>
    <cellStyle name="Notas 3 5 2" xfId="2696" xr:uid="{00000000-0005-0000-0000-0000EA190000}"/>
    <cellStyle name="Notas 3 5 3" xfId="4320" xr:uid="{00000000-0005-0000-0000-0000EB190000}"/>
    <cellStyle name="Notas 3 5 4" xfId="6568" xr:uid="{00000000-0005-0000-0000-0000EC190000}"/>
    <cellStyle name="Notas 3 6" xfId="1884" xr:uid="{00000000-0005-0000-0000-0000ED190000}"/>
    <cellStyle name="Notas 3 7" xfId="3508" xr:uid="{00000000-0005-0000-0000-0000EE190000}"/>
    <cellStyle name="Notas 3 8" xfId="6557" xr:uid="{00000000-0005-0000-0000-0000EF190000}"/>
    <cellStyle name="Notas 3 9" xfId="6728" xr:uid="{00000000-0005-0000-0000-0000F0190000}"/>
    <cellStyle name="Notas 4" xfId="260" xr:uid="{00000000-0005-0000-0000-0000F1190000}"/>
    <cellStyle name="Notas 4 2" xfId="386" xr:uid="{00000000-0005-0000-0000-0000F2190000}"/>
    <cellStyle name="Notas 4 2 2" xfId="792" xr:uid="{00000000-0005-0000-0000-0000F3190000}"/>
    <cellStyle name="Notas 4 2 2 2" xfId="1604" xr:uid="{00000000-0005-0000-0000-0000F4190000}"/>
    <cellStyle name="Notas 4 2 2 2 2" xfId="3228" xr:uid="{00000000-0005-0000-0000-0000F5190000}"/>
    <cellStyle name="Notas 4 2 2 2 3" xfId="4852" xr:uid="{00000000-0005-0000-0000-0000F6190000}"/>
    <cellStyle name="Notas 4 2 2 2 4" xfId="6572" xr:uid="{00000000-0005-0000-0000-0000F7190000}"/>
    <cellStyle name="Notas 4 2 2 3" xfId="2416" xr:uid="{00000000-0005-0000-0000-0000F8190000}"/>
    <cellStyle name="Notas 4 2 2 4" xfId="4040" xr:uid="{00000000-0005-0000-0000-0000F9190000}"/>
    <cellStyle name="Notas 4 2 2 5" xfId="6571" xr:uid="{00000000-0005-0000-0000-0000FA190000}"/>
    <cellStyle name="Notas 4 2 3" xfId="1198" xr:uid="{00000000-0005-0000-0000-0000FB190000}"/>
    <cellStyle name="Notas 4 2 3 2" xfId="2822" xr:uid="{00000000-0005-0000-0000-0000FC190000}"/>
    <cellStyle name="Notas 4 2 3 3" xfId="4446" xr:uid="{00000000-0005-0000-0000-0000FD190000}"/>
    <cellStyle name="Notas 4 2 3 4" xfId="6573" xr:uid="{00000000-0005-0000-0000-0000FE190000}"/>
    <cellStyle name="Notas 4 2 4" xfId="2010" xr:uid="{00000000-0005-0000-0000-0000FF190000}"/>
    <cellStyle name="Notas 4 2 5" xfId="3634" xr:uid="{00000000-0005-0000-0000-0000001A0000}"/>
    <cellStyle name="Notas 4 2 6" xfId="6570" xr:uid="{00000000-0005-0000-0000-0000011A0000}"/>
    <cellStyle name="Notas 4 3" xfId="512" xr:uid="{00000000-0005-0000-0000-0000021A0000}"/>
    <cellStyle name="Notas 4 3 2" xfId="918" xr:uid="{00000000-0005-0000-0000-0000031A0000}"/>
    <cellStyle name="Notas 4 3 2 2" xfId="1730" xr:uid="{00000000-0005-0000-0000-0000041A0000}"/>
    <cellStyle name="Notas 4 3 2 2 2" xfId="3354" xr:uid="{00000000-0005-0000-0000-0000051A0000}"/>
    <cellStyle name="Notas 4 3 2 2 3" xfId="4978" xr:uid="{00000000-0005-0000-0000-0000061A0000}"/>
    <cellStyle name="Notas 4 3 2 2 4" xfId="6576" xr:uid="{00000000-0005-0000-0000-0000071A0000}"/>
    <cellStyle name="Notas 4 3 2 3" xfId="2542" xr:uid="{00000000-0005-0000-0000-0000081A0000}"/>
    <cellStyle name="Notas 4 3 2 4" xfId="4166" xr:uid="{00000000-0005-0000-0000-0000091A0000}"/>
    <cellStyle name="Notas 4 3 2 5" xfId="6575" xr:uid="{00000000-0005-0000-0000-00000A1A0000}"/>
    <cellStyle name="Notas 4 3 3" xfId="1324" xr:uid="{00000000-0005-0000-0000-00000B1A0000}"/>
    <cellStyle name="Notas 4 3 3 2" xfId="2948" xr:uid="{00000000-0005-0000-0000-00000C1A0000}"/>
    <cellStyle name="Notas 4 3 3 3" xfId="4572" xr:uid="{00000000-0005-0000-0000-00000D1A0000}"/>
    <cellStyle name="Notas 4 3 3 4" xfId="6577" xr:uid="{00000000-0005-0000-0000-00000E1A0000}"/>
    <cellStyle name="Notas 4 3 4" xfId="2136" xr:uid="{00000000-0005-0000-0000-00000F1A0000}"/>
    <cellStyle name="Notas 4 3 5" xfId="3760" xr:uid="{00000000-0005-0000-0000-0000101A0000}"/>
    <cellStyle name="Notas 4 3 6" xfId="6574" xr:uid="{00000000-0005-0000-0000-0000111A0000}"/>
    <cellStyle name="Notas 4 4" xfId="667" xr:uid="{00000000-0005-0000-0000-0000121A0000}"/>
    <cellStyle name="Notas 4 4 2" xfId="1479" xr:uid="{00000000-0005-0000-0000-0000131A0000}"/>
    <cellStyle name="Notas 4 4 2 2" xfId="3103" xr:uid="{00000000-0005-0000-0000-0000141A0000}"/>
    <cellStyle name="Notas 4 4 2 3" xfId="4727" xr:uid="{00000000-0005-0000-0000-0000151A0000}"/>
    <cellStyle name="Notas 4 4 2 4" xfId="6579" xr:uid="{00000000-0005-0000-0000-0000161A0000}"/>
    <cellStyle name="Notas 4 4 3" xfId="2291" xr:uid="{00000000-0005-0000-0000-0000171A0000}"/>
    <cellStyle name="Notas 4 4 4" xfId="3915" xr:uid="{00000000-0005-0000-0000-0000181A0000}"/>
    <cellStyle name="Notas 4 4 5" xfId="6578" xr:uid="{00000000-0005-0000-0000-0000191A0000}"/>
    <cellStyle name="Notas 4 5" xfId="1073" xr:uid="{00000000-0005-0000-0000-00001A1A0000}"/>
    <cellStyle name="Notas 4 5 2" xfId="2697" xr:uid="{00000000-0005-0000-0000-00001B1A0000}"/>
    <cellStyle name="Notas 4 5 3" xfId="4321" xr:uid="{00000000-0005-0000-0000-00001C1A0000}"/>
    <cellStyle name="Notas 4 5 4" xfId="6580" xr:uid="{00000000-0005-0000-0000-00001D1A0000}"/>
    <cellStyle name="Notas 4 6" xfId="1885" xr:uid="{00000000-0005-0000-0000-00001E1A0000}"/>
    <cellStyle name="Notas 4 7" xfId="3509" xr:uid="{00000000-0005-0000-0000-00001F1A0000}"/>
    <cellStyle name="Notas 4 8" xfId="6569" xr:uid="{00000000-0005-0000-0000-0000201A0000}"/>
    <cellStyle name="Notas 4 9" xfId="6729" xr:uid="{00000000-0005-0000-0000-0000211A0000}"/>
    <cellStyle name="Porcentaje" xfId="74" builtinId="5"/>
    <cellStyle name="Porcentaje 2" xfId="5" xr:uid="{00000000-0005-0000-0000-0000231A0000}"/>
    <cellStyle name="Porcentaje 3" xfId="66" xr:uid="{00000000-0005-0000-0000-0000241A0000}"/>
    <cellStyle name="Porcentaje 3 2" xfId="67" xr:uid="{00000000-0005-0000-0000-0000251A0000}"/>
    <cellStyle name="Porcentaje 3 3" xfId="6765" xr:uid="{00000000-0005-0000-0000-0000261A0000}"/>
    <cellStyle name="Porcentaje 4" xfId="6599" xr:uid="{00000000-0005-0000-0000-0000271A0000}"/>
    <cellStyle name="Porcentaje 5" xfId="6732" xr:uid="{00000000-0005-0000-0000-0000281A0000}"/>
    <cellStyle name="Porcentaje 6" xfId="6735" xr:uid="{00000000-0005-0000-0000-0000291A0000}"/>
    <cellStyle name="Porcentaje 7" xfId="6744" xr:uid="{00000000-0005-0000-0000-00002A1A0000}"/>
    <cellStyle name="Porcentual 2" xfId="68" xr:uid="{00000000-0005-0000-0000-00002B1A0000}"/>
    <cellStyle name="Porcentual 2 2" xfId="136" xr:uid="{00000000-0005-0000-0000-00002C1A0000}"/>
    <cellStyle name="Porcentual 2 2 2" xfId="546" xr:uid="{00000000-0005-0000-0000-00002D1A0000}"/>
    <cellStyle name="Porcentual 2 2 2 2" xfId="1358" xr:uid="{00000000-0005-0000-0000-00002E1A0000}"/>
    <cellStyle name="Porcentual 2 2 2 2 2" xfId="2982" xr:uid="{00000000-0005-0000-0000-00002F1A0000}"/>
    <cellStyle name="Porcentual 2 2 2 2 3" xfId="4606" xr:uid="{00000000-0005-0000-0000-0000301A0000}"/>
    <cellStyle name="Porcentual 2 2 2 2 4" xfId="6584" xr:uid="{00000000-0005-0000-0000-0000311A0000}"/>
    <cellStyle name="Porcentual 2 2 2 3" xfId="2170" xr:uid="{00000000-0005-0000-0000-0000321A0000}"/>
    <cellStyle name="Porcentual 2 2 2 4" xfId="3794" xr:uid="{00000000-0005-0000-0000-0000331A0000}"/>
    <cellStyle name="Porcentual 2 2 2 5" xfId="6583" xr:uid="{00000000-0005-0000-0000-0000341A0000}"/>
    <cellStyle name="Porcentual 2 2 3" xfId="952" xr:uid="{00000000-0005-0000-0000-0000351A0000}"/>
    <cellStyle name="Porcentual 2 2 3 2" xfId="2576" xr:uid="{00000000-0005-0000-0000-0000361A0000}"/>
    <cellStyle name="Porcentual 2 2 3 3" xfId="4200" xr:uid="{00000000-0005-0000-0000-0000371A0000}"/>
    <cellStyle name="Porcentual 2 2 3 4" xfId="6585" xr:uid="{00000000-0005-0000-0000-0000381A0000}"/>
    <cellStyle name="Porcentual 2 2 4" xfId="1764" xr:uid="{00000000-0005-0000-0000-0000391A0000}"/>
    <cellStyle name="Porcentual 2 2 5" xfId="3388" xr:uid="{00000000-0005-0000-0000-00003A1A0000}"/>
    <cellStyle name="Porcentual 2 2 6" xfId="6582" xr:uid="{00000000-0005-0000-0000-00003B1A0000}"/>
    <cellStyle name="Porcentual 2 3" xfId="519" xr:uid="{00000000-0005-0000-0000-00003C1A0000}"/>
    <cellStyle name="Porcentual 2 3 2" xfId="1331" xr:uid="{00000000-0005-0000-0000-00003D1A0000}"/>
    <cellStyle name="Porcentual 2 3 2 2" xfId="2955" xr:uid="{00000000-0005-0000-0000-00003E1A0000}"/>
    <cellStyle name="Porcentual 2 3 2 3" xfId="4579" xr:uid="{00000000-0005-0000-0000-00003F1A0000}"/>
    <cellStyle name="Porcentual 2 3 2 4" xfId="6587" xr:uid="{00000000-0005-0000-0000-0000401A0000}"/>
    <cellStyle name="Porcentual 2 3 3" xfId="2143" xr:uid="{00000000-0005-0000-0000-0000411A0000}"/>
    <cellStyle name="Porcentual 2 3 4" xfId="3767" xr:uid="{00000000-0005-0000-0000-0000421A0000}"/>
    <cellStyle name="Porcentual 2 3 5" xfId="6586" xr:uid="{00000000-0005-0000-0000-0000431A0000}"/>
    <cellStyle name="Porcentual 2 4" xfId="925" xr:uid="{00000000-0005-0000-0000-0000441A0000}"/>
    <cellStyle name="Porcentual 2 4 2" xfId="2549" xr:uid="{00000000-0005-0000-0000-0000451A0000}"/>
    <cellStyle name="Porcentual 2 4 3" xfId="4173" xr:uid="{00000000-0005-0000-0000-0000461A0000}"/>
    <cellStyle name="Porcentual 2 4 4" xfId="6588" xr:uid="{00000000-0005-0000-0000-0000471A0000}"/>
    <cellStyle name="Porcentual 2 5" xfId="1737" xr:uid="{00000000-0005-0000-0000-0000481A0000}"/>
    <cellStyle name="Porcentual 2 6" xfId="3361" xr:uid="{00000000-0005-0000-0000-0000491A0000}"/>
    <cellStyle name="Porcentual 2 7" xfId="6581" xr:uid="{00000000-0005-0000-0000-00004A1A0000}"/>
    <cellStyle name="Porcentual 2 8" xfId="6766" xr:uid="{00000000-0005-0000-0000-00004B1A0000}"/>
    <cellStyle name="Porcentual 2 9" xfId="124" xr:uid="{00000000-0005-0000-0000-00004C1A0000}"/>
    <cellStyle name="Porcentual 3" xfId="69" xr:uid="{00000000-0005-0000-0000-00004D1A0000}"/>
    <cellStyle name="Porcentual 3 2" xfId="132" xr:uid="{00000000-0005-0000-0000-00004E1A0000}"/>
    <cellStyle name="Porcentual 3 2 2" xfId="541" xr:uid="{00000000-0005-0000-0000-00004F1A0000}"/>
    <cellStyle name="Porcentual 3 2 2 2" xfId="1353" xr:uid="{00000000-0005-0000-0000-0000501A0000}"/>
    <cellStyle name="Porcentual 3 2 2 2 2" xfId="2977" xr:uid="{00000000-0005-0000-0000-0000511A0000}"/>
    <cellStyle name="Porcentual 3 2 2 2 3" xfId="4601" xr:uid="{00000000-0005-0000-0000-0000521A0000}"/>
    <cellStyle name="Porcentual 3 2 2 2 4" xfId="6592" xr:uid="{00000000-0005-0000-0000-0000531A0000}"/>
    <cellStyle name="Porcentual 3 2 2 3" xfId="2165" xr:uid="{00000000-0005-0000-0000-0000541A0000}"/>
    <cellStyle name="Porcentual 3 2 2 4" xfId="3789" xr:uid="{00000000-0005-0000-0000-0000551A0000}"/>
    <cellStyle name="Porcentual 3 2 2 5" xfId="6591" xr:uid="{00000000-0005-0000-0000-0000561A0000}"/>
    <cellStyle name="Porcentual 3 2 3" xfId="947" xr:uid="{00000000-0005-0000-0000-0000571A0000}"/>
    <cellStyle name="Porcentual 3 2 3 2" xfId="2571" xr:uid="{00000000-0005-0000-0000-0000581A0000}"/>
    <cellStyle name="Porcentual 3 2 3 3" xfId="4195" xr:uid="{00000000-0005-0000-0000-0000591A0000}"/>
    <cellStyle name="Porcentual 3 2 3 4" xfId="6593" xr:uid="{00000000-0005-0000-0000-00005A1A0000}"/>
    <cellStyle name="Porcentual 3 2 4" xfId="1759" xr:uid="{00000000-0005-0000-0000-00005B1A0000}"/>
    <cellStyle name="Porcentual 3 2 5" xfId="3383" xr:uid="{00000000-0005-0000-0000-00005C1A0000}"/>
    <cellStyle name="Porcentual 3 2 6" xfId="6590" xr:uid="{00000000-0005-0000-0000-00005D1A0000}"/>
    <cellStyle name="Porcentual 3 3" xfId="514" xr:uid="{00000000-0005-0000-0000-00005E1A0000}"/>
    <cellStyle name="Porcentual 3 3 2" xfId="1326" xr:uid="{00000000-0005-0000-0000-00005F1A0000}"/>
    <cellStyle name="Porcentual 3 3 2 2" xfId="2950" xr:uid="{00000000-0005-0000-0000-0000601A0000}"/>
    <cellStyle name="Porcentual 3 3 2 3" xfId="4574" xr:uid="{00000000-0005-0000-0000-0000611A0000}"/>
    <cellStyle name="Porcentual 3 3 2 4" xfId="6595" xr:uid="{00000000-0005-0000-0000-0000621A0000}"/>
    <cellStyle name="Porcentual 3 3 3" xfId="2138" xr:uid="{00000000-0005-0000-0000-0000631A0000}"/>
    <cellStyle name="Porcentual 3 3 4" xfId="3762" xr:uid="{00000000-0005-0000-0000-0000641A0000}"/>
    <cellStyle name="Porcentual 3 3 5" xfId="6594" xr:uid="{00000000-0005-0000-0000-0000651A0000}"/>
    <cellStyle name="Porcentual 3 4" xfId="920" xr:uid="{00000000-0005-0000-0000-0000661A0000}"/>
    <cellStyle name="Porcentual 3 4 2" xfId="2544" xr:uid="{00000000-0005-0000-0000-0000671A0000}"/>
    <cellStyle name="Porcentual 3 4 3" xfId="4168" xr:uid="{00000000-0005-0000-0000-0000681A0000}"/>
    <cellStyle name="Porcentual 3 4 4" xfId="6596" xr:uid="{00000000-0005-0000-0000-0000691A0000}"/>
    <cellStyle name="Porcentual 3 5" xfId="1732" xr:uid="{00000000-0005-0000-0000-00006A1A0000}"/>
    <cellStyle name="Porcentual 3 6" xfId="3356" xr:uid="{00000000-0005-0000-0000-00006B1A0000}"/>
    <cellStyle name="Porcentual 3 7" xfId="6589" xr:uid="{00000000-0005-0000-0000-00006C1A0000}"/>
    <cellStyle name="Porcentual 3 8" xfId="6767" xr:uid="{00000000-0005-0000-0000-00006D1A0000}"/>
    <cellStyle name="Punto0" xfId="70" xr:uid="{00000000-0005-0000-0000-00006E1A0000}"/>
    <cellStyle name="Punto0 2" xfId="71" xr:uid="{00000000-0005-0000-0000-00006F1A0000}"/>
    <cellStyle name="Salida" xfId="88" builtinId="21" customBuiltin="1"/>
    <cellStyle name="Texto de advertencia" xfId="92" builtinId="11" customBuiltin="1"/>
    <cellStyle name="Texto explicativo" xfId="93" builtinId="53" customBuiltin="1"/>
    <cellStyle name="Título" xfId="79" builtinId="15" customBuiltin="1"/>
    <cellStyle name="Título 2" xfId="81" builtinId="17" customBuiltin="1"/>
    <cellStyle name="Título 3" xfId="82" builtinId="18" customBuiltin="1"/>
    <cellStyle name="Total" xfId="94" builtinId="25" customBuiltin="1"/>
    <cellStyle name="Total 2" xfId="72" xr:uid="{00000000-0005-0000-0000-0000771A0000}"/>
  </cellStyles>
  <dxfs count="0"/>
  <tableStyles count="0" defaultTableStyle="TableStyleMedium2" defaultPivotStyle="PivotStyleLight16"/>
  <colors>
    <mruColors>
      <color rgb="FF2F39F9"/>
      <color rgb="FF25C6FF"/>
      <color rgb="FF00BC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BDB-4BAF-92B1-276CEA7664C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BDB-4BAF-92B1-276CEA7664C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BDB-4BAF-92B1-276CEA7664C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BDB-4BAF-92B1-276CEA7664C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BDB-4BAF-92B1-276CEA7664C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BC5-412B-A370-B8A3315E795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BC5-412B-A370-B8A3315E795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BC5-412B-A370-B8A3315E795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BC5-412B-A370-B8A3315E795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BC5-412B-A370-B8A3315E795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BC5-412B-A370-B8A3315E795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BC5-412B-A370-B8A3315E795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BC5-412B-A370-B8A3315E795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BC5-412B-A370-B8A3315E795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BC5-412B-A370-B8A3315E795A}"/>
            </c:ext>
          </c:extLst>
        </c:ser>
        <c:dLbls>
          <c:showLegendKey val="0"/>
          <c:showVal val="0"/>
          <c:showCatName val="0"/>
          <c:showSerName val="0"/>
          <c:showPercent val="0"/>
          <c:showBubbleSize val="0"/>
        </c:dLbls>
        <c:gapWidth val="150"/>
        <c:shape val="box"/>
        <c:axId val="178784896"/>
        <c:axId val="178794880"/>
        <c:axId val="0"/>
      </c:bar3DChart>
      <c:catAx>
        <c:axId val="1787848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8794880"/>
        <c:crosses val="autoZero"/>
        <c:auto val="1"/>
        <c:lblAlgn val="ctr"/>
        <c:lblOffset val="100"/>
        <c:tickLblSkip val="1"/>
        <c:tickMarkSkip val="1"/>
        <c:noMultiLvlLbl val="0"/>
      </c:catAx>
      <c:valAx>
        <c:axId val="178794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87848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CDE-4D6C-BA17-A3224CBF9EAE}"/>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7CDE-4D6C-BA17-A3224CBF9EAE}"/>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7CDE-4D6C-BA17-A3224CBF9EAE}"/>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7CDE-4D6C-BA17-A3224CBF9EAE}"/>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7CDE-4D6C-BA17-A3224CBF9EA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B0D-4BFC-AF73-1931270CDA7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3B0D-4BFC-AF73-1931270CDA77}"/>
            </c:ext>
          </c:extLst>
        </c:ser>
        <c:dLbls>
          <c:showLegendKey val="0"/>
          <c:showVal val="0"/>
          <c:showCatName val="0"/>
          <c:showSerName val="0"/>
          <c:showPercent val="0"/>
          <c:showBubbleSize val="0"/>
        </c:dLbls>
        <c:gapWidth val="150"/>
        <c:shape val="box"/>
        <c:axId val="179312128"/>
        <c:axId val="179313664"/>
        <c:axId val="0"/>
      </c:bar3DChart>
      <c:catAx>
        <c:axId val="1793121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9313664"/>
        <c:crosses val="autoZero"/>
        <c:auto val="1"/>
        <c:lblAlgn val="ctr"/>
        <c:lblOffset val="100"/>
        <c:tickLblSkip val="1"/>
        <c:tickMarkSkip val="1"/>
        <c:noMultiLvlLbl val="0"/>
      </c:catAx>
      <c:valAx>
        <c:axId val="1793136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93121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702-4600-92F2-7EFEF68AA1E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702-4600-92F2-7EFEF68AA1E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702-4600-92F2-7EFEF68AA1E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702-4600-92F2-7EFEF68AA1E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702-4600-92F2-7EFEF68AA1E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3AB-4402-BCB0-1052B4AD08C3}"/>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33AB-4402-BCB0-1052B4AD08C3}"/>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33AB-4402-BCB0-1052B4AD08C3}"/>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33AB-4402-BCB0-1052B4AD08C3}"/>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33AB-4402-BCB0-1052B4AD08C3}"/>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33AB-4402-BCB0-1052B4AD08C3}"/>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33AB-4402-BCB0-1052B4AD08C3}"/>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33AB-4402-BCB0-1052B4AD08C3}"/>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33AB-4402-BCB0-1052B4AD08C3}"/>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33AB-4402-BCB0-1052B4AD08C3}"/>
            </c:ext>
          </c:extLst>
        </c:ser>
        <c:dLbls>
          <c:showLegendKey val="0"/>
          <c:showVal val="0"/>
          <c:showCatName val="0"/>
          <c:showSerName val="0"/>
          <c:showPercent val="0"/>
          <c:showBubbleSize val="0"/>
        </c:dLbls>
        <c:gapWidth val="150"/>
        <c:shape val="box"/>
        <c:axId val="179404160"/>
        <c:axId val="179405952"/>
        <c:axId val="0"/>
      </c:bar3DChart>
      <c:catAx>
        <c:axId val="1794041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9405952"/>
        <c:crosses val="autoZero"/>
        <c:auto val="1"/>
        <c:lblAlgn val="ctr"/>
        <c:lblOffset val="100"/>
        <c:tickLblSkip val="1"/>
        <c:tickMarkSkip val="1"/>
        <c:noMultiLvlLbl val="0"/>
      </c:catAx>
      <c:valAx>
        <c:axId val="1794059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940416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DA7-4F15-A1D4-D194003CDE44}"/>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DA7-4F15-A1D4-D194003CDE44}"/>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DA7-4F15-A1D4-D194003CDE44}"/>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DA7-4F15-A1D4-D194003CDE44}"/>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DA7-4F15-A1D4-D194003CDE4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014-46B2-827E-D7B9F8C59234}"/>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2014-46B2-827E-D7B9F8C59234}"/>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2014-46B2-827E-D7B9F8C59234}"/>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2014-46B2-827E-D7B9F8C59234}"/>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2014-46B2-827E-D7B9F8C59234}"/>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2014-46B2-827E-D7B9F8C59234}"/>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2014-46B2-827E-D7B9F8C59234}"/>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2014-46B2-827E-D7B9F8C59234}"/>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2014-46B2-827E-D7B9F8C5923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2014-46B2-827E-D7B9F8C59234}"/>
            </c:ext>
          </c:extLst>
        </c:ser>
        <c:dLbls>
          <c:showLegendKey val="0"/>
          <c:showVal val="0"/>
          <c:showCatName val="0"/>
          <c:showSerName val="0"/>
          <c:showPercent val="0"/>
          <c:showBubbleSize val="0"/>
        </c:dLbls>
        <c:gapWidth val="150"/>
        <c:shape val="box"/>
        <c:axId val="180545024"/>
        <c:axId val="180546560"/>
        <c:axId val="0"/>
      </c:bar3DChart>
      <c:catAx>
        <c:axId val="1805450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0546560"/>
        <c:crosses val="autoZero"/>
        <c:auto val="1"/>
        <c:lblAlgn val="ctr"/>
        <c:lblOffset val="100"/>
        <c:tickLblSkip val="1"/>
        <c:tickMarkSkip val="1"/>
        <c:noMultiLvlLbl val="0"/>
      </c:catAx>
      <c:valAx>
        <c:axId val="1805465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05450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36F0-4722-994C-CDA9319A3DB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36F0-4722-994C-CDA9319A3DB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36F0-4722-994C-CDA9319A3DB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36F0-4722-994C-CDA9319A3DB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36F0-4722-994C-CDA9319A3DB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19FB-4DA4-A038-D8ED80B8D71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19FB-4DA4-A038-D8ED80B8D715}"/>
            </c:ext>
          </c:extLst>
        </c:ser>
        <c:dLbls>
          <c:showLegendKey val="0"/>
          <c:showVal val="0"/>
          <c:showCatName val="0"/>
          <c:showSerName val="0"/>
          <c:showPercent val="0"/>
          <c:showBubbleSize val="0"/>
        </c:dLbls>
        <c:gapWidth val="150"/>
        <c:shape val="box"/>
        <c:axId val="184435072"/>
        <c:axId val="184436608"/>
        <c:axId val="0"/>
      </c:bar3DChart>
      <c:catAx>
        <c:axId val="1844350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436608"/>
        <c:crosses val="autoZero"/>
        <c:auto val="1"/>
        <c:lblAlgn val="ctr"/>
        <c:lblOffset val="100"/>
        <c:tickLblSkip val="1"/>
        <c:tickMarkSkip val="1"/>
        <c:noMultiLvlLbl val="0"/>
      </c:catAx>
      <c:valAx>
        <c:axId val="1844366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4350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98F-4105-8AF9-FDFCDD658DAE}"/>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98F-4105-8AF9-FDFCDD658DAE}"/>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98F-4105-8AF9-FDFCDD658DAE}"/>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98F-4105-8AF9-FDFCDD658DAE}"/>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98F-4105-8AF9-FDFCDD658DA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C6A-4222-B07F-CAACA041C898}"/>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3C6A-4222-B07F-CAACA041C898}"/>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3C6A-4222-B07F-CAACA041C898}"/>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3C6A-4222-B07F-CAACA041C898}"/>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3C6A-4222-B07F-CAACA041C898}"/>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3C6A-4222-B07F-CAACA041C898}"/>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3C6A-4222-B07F-CAACA041C898}"/>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3C6A-4222-B07F-CAACA041C898}"/>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3C6A-4222-B07F-CAACA041C89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3C6A-4222-B07F-CAACA041C898}"/>
            </c:ext>
          </c:extLst>
        </c:ser>
        <c:dLbls>
          <c:showLegendKey val="0"/>
          <c:showVal val="0"/>
          <c:showCatName val="0"/>
          <c:showSerName val="0"/>
          <c:showPercent val="0"/>
          <c:showBubbleSize val="0"/>
        </c:dLbls>
        <c:gapWidth val="150"/>
        <c:shape val="box"/>
        <c:axId val="177628672"/>
        <c:axId val="177630208"/>
        <c:axId val="0"/>
      </c:bar3DChart>
      <c:catAx>
        <c:axId val="1776286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7630208"/>
        <c:crosses val="autoZero"/>
        <c:auto val="1"/>
        <c:lblAlgn val="ctr"/>
        <c:lblOffset val="100"/>
        <c:tickLblSkip val="1"/>
        <c:tickMarkSkip val="1"/>
        <c:noMultiLvlLbl val="0"/>
      </c:catAx>
      <c:valAx>
        <c:axId val="1776302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76286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DE19-47C4-B326-206EF2F94652}"/>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DE19-47C4-B326-206EF2F94652}"/>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DE19-47C4-B326-206EF2F94652}"/>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DE19-47C4-B326-206EF2F94652}"/>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DE19-47C4-B326-206EF2F94652}"/>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DE19-47C4-B326-206EF2F94652}"/>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DE19-47C4-B326-206EF2F94652}"/>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DE19-47C4-B326-206EF2F94652}"/>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DE19-47C4-B326-206EF2F94652}"/>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DE19-47C4-B326-206EF2F94652}"/>
            </c:ext>
          </c:extLst>
        </c:ser>
        <c:dLbls>
          <c:showLegendKey val="0"/>
          <c:showVal val="0"/>
          <c:showCatName val="0"/>
          <c:showSerName val="0"/>
          <c:showPercent val="0"/>
          <c:showBubbleSize val="0"/>
        </c:dLbls>
        <c:gapWidth val="150"/>
        <c:shape val="box"/>
        <c:axId val="184183040"/>
        <c:axId val="184193024"/>
        <c:axId val="0"/>
      </c:bar3DChart>
      <c:catAx>
        <c:axId val="18418304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193024"/>
        <c:crosses val="autoZero"/>
        <c:auto val="1"/>
        <c:lblAlgn val="ctr"/>
        <c:lblOffset val="100"/>
        <c:tickLblSkip val="1"/>
        <c:tickMarkSkip val="1"/>
        <c:noMultiLvlLbl val="0"/>
      </c:catAx>
      <c:valAx>
        <c:axId val="18419302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18304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A00-422E-9F7D-0E56CD0680F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A00-422E-9F7D-0E56CD0680F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A00-422E-9F7D-0E56CD0680F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A00-422E-9F7D-0E56CD0680F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A00-422E-9F7D-0E56CD0680F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17B5-42C4-9C67-3930F1B88CD9}"/>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17B5-42C4-9C67-3930F1B88CD9}"/>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17B5-42C4-9C67-3930F1B88CD9}"/>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17B5-42C4-9C67-3930F1B88CD9}"/>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17B5-42C4-9C67-3930F1B88CD9}"/>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17B5-42C4-9C67-3930F1B88CD9}"/>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17B5-42C4-9C67-3930F1B88CD9}"/>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17B5-42C4-9C67-3930F1B88CD9}"/>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17B5-42C4-9C67-3930F1B88CD9}"/>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17B5-42C4-9C67-3930F1B88CD9}"/>
            </c:ext>
          </c:extLst>
        </c:ser>
        <c:dLbls>
          <c:showLegendKey val="0"/>
          <c:showVal val="0"/>
          <c:showCatName val="0"/>
          <c:showSerName val="0"/>
          <c:showPercent val="0"/>
          <c:showBubbleSize val="0"/>
        </c:dLbls>
        <c:gapWidth val="150"/>
        <c:shape val="box"/>
        <c:axId val="184275328"/>
        <c:axId val="184276864"/>
        <c:axId val="0"/>
      </c:bar3DChart>
      <c:catAx>
        <c:axId val="1842753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276864"/>
        <c:crosses val="autoZero"/>
        <c:auto val="1"/>
        <c:lblAlgn val="ctr"/>
        <c:lblOffset val="100"/>
        <c:tickLblSkip val="1"/>
        <c:tickMarkSkip val="1"/>
        <c:noMultiLvlLbl val="0"/>
      </c:catAx>
      <c:valAx>
        <c:axId val="1842768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2753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4187-41B3-AA1C-034586332A08}"/>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4187-41B3-AA1C-034586332A08}"/>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4187-41B3-AA1C-034586332A08}"/>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4187-41B3-AA1C-034586332A08}"/>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4187-41B3-AA1C-034586332A0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E56-4AAD-AD9C-7494F85C98C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7E56-4AAD-AD9C-7494F85C98C4}"/>
            </c:ext>
          </c:extLst>
        </c:ser>
        <c:dLbls>
          <c:showLegendKey val="0"/>
          <c:showVal val="0"/>
          <c:showCatName val="0"/>
          <c:showSerName val="0"/>
          <c:showPercent val="0"/>
          <c:showBubbleSize val="0"/>
        </c:dLbls>
        <c:gapWidth val="150"/>
        <c:shape val="box"/>
        <c:axId val="184802304"/>
        <c:axId val="184558336"/>
        <c:axId val="0"/>
      </c:bar3DChart>
      <c:catAx>
        <c:axId val="1848023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558336"/>
        <c:crosses val="autoZero"/>
        <c:auto val="1"/>
        <c:lblAlgn val="ctr"/>
        <c:lblOffset val="100"/>
        <c:tickLblSkip val="1"/>
        <c:tickMarkSkip val="1"/>
        <c:noMultiLvlLbl val="0"/>
      </c:catAx>
      <c:valAx>
        <c:axId val="1845583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8023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36B-4E97-8807-FCC3D3B0F92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36B-4E97-8807-FCC3D3B0F92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36B-4E97-8807-FCC3D3B0F92A}"/>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36B-4E97-8807-FCC3D3B0F92A}"/>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36B-4E97-8807-FCC3D3B0F92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642-46D6-993E-2D77B2E67EE2}"/>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9642-46D6-993E-2D77B2E67EE2}"/>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9642-46D6-993E-2D77B2E67EE2}"/>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9642-46D6-993E-2D77B2E67EE2}"/>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9642-46D6-993E-2D77B2E67EE2}"/>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9642-46D6-993E-2D77B2E67EE2}"/>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9642-46D6-993E-2D77B2E67EE2}"/>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9642-46D6-993E-2D77B2E67EE2}"/>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9642-46D6-993E-2D77B2E67EE2}"/>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9642-46D6-993E-2D77B2E67EE2}"/>
            </c:ext>
          </c:extLst>
        </c:ser>
        <c:dLbls>
          <c:showLegendKey val="0"/>
          <c:showVal val="0"/>
          <c:showCatName val="0"/>
          <c:showSerName val="0"/>
          <c:showPercent val="0"/>
          <c:showBubbleSize val="0"/>
        </c:dLbls>
        <c:gapWidth val="150"/>
        <c:shape val="box"/>
        <c:axId val="184640640"/>
        <c:axId val="184642176"/>
        <c:axId val="0"/>
      </c:bar3DChart>
      <c:catAx>
        <c:axId val="18464064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642176"/>
        <c:crosses val="autoZero"/>
        <c:auto val="1"/>
        <c:lblAlgn val="ctr"/>
        <c:lblOffset val="100"/>
        <c:tickLblSkip val="1"/>
        <c:tickMarkSkip val="1"/>
        <c:noMultiLvlLbl val="0"/>
      </c:catAx>
      <c:valAx>
        <c:axId val="18464217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64064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B22E-444F-B800-8AB28788710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B22E-444F-B800-8AB28788710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B22E-444F-B800-8AB28788710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B22E-444F-B800-8AB28788710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B22E-444F-B800-8AB28788710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D06-46C5-8E3A-2D7D3CF21E64}"/>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BD06-46C5-8E3A-2D7D3CF21E64}"/>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BD06-46C5-8E3A-2D7D3CF21E64}"/>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BD06-46C5-8E3A-2D7D3CF21E64}"/>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BD06-46C5-8E3A-2D7D3CF21E64}"/>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BD06-46C5-8E3A-2D7D3CF21E64}"/>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BD06-46C5-8E3A-2D7D3CF21E64}"/>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BD06-46C5-8E3A-2D7D3CF21E64}"/>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BD06-46C5-8E3A-2D7D3CF21E6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BD06-46C5-8E3A-2D7D3CF21E64}"/>
            </c:ext>
          </c:extLst>
        </c:ser>
        <c:dLbls>
          <c:showLegendKey val="0"/>
          <c:showVal val="0"/>
          <c:showCatName val="0"/>
          <c:showSerName val="0"/>
          <c:showPercent val="0"/>
          <c:showBubbleSize val="0"/>
        </c:dLbls>
        <c:gapWidth val="150"/>
        <c:shape val="box"/>
        <c:axId val="184716288"/>
        <c:axId val="184730368"/>
        <c:axId val="0"/>
      </c:bar3DChart>
      <c:catAx>
        <c:axId val="1847162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730368"/>
        <c:crosses val="autoZero"/>
        <c:auto val="1"/>
        <c:lblAlgn val="ctr"/>
        <c:lblOffset val="100"/>
        <c:tickLblSkip val="1"/>
        <c:tickMarkSkip val="1"/>
        <c:noMultiLvlLbl val="0"/>
      </c:catAx>
      <c:valAx>
        <c:axId val="18473036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7162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611F-4C8E-8584-DA6D9B31D128}"/>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611F-4C8E-8584-DA6D9B31D128}"/>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611F-4C8E-8584-DA6D9B31D128}"/>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611F-4C8E-8584-DA6D9B31D128}"/>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611F-4C8E-8584-DA6D9B31D12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58F-4855-8A34-DF74BA6BFC4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758F-4855-8A34-DF74BA6BFC4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758F-4855-8A34-DF74BA6BFC4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758F-4855-8A34-DF74BA6BFC4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758F-4855-8A34-DF74BA6BFC4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21B-44D8-999F-9FE7ADAFABF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421B-44D8-999F-9FE7ADAFABFB}"/>
            </c:ext>
          </c:extLst>
        </c:ser>
        <c:dLbls>
          <c:showLegendKey val="0"/>
          <c:showVal val="0"/>
          <c:showCatName val="0"/>
          <c:showSerName val="0"/>
          <c:showPercent val="0"/>
          <c:showBubbleSize val="0"/>
        </c:dLbls>
        <c:gapWidth val="150"/>
        <c:shape val="box"/>
        <c:axId val="185137024"/>
        <c:axId val="185138560"/>
        <c:axId val="0"/>
      </c:bar3DChart>
      <c:catAx>
        <c:axId val="1851370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5138560"/>
        <c:crosses val="autoZero"/>
        <c:auto val="1"/>
        <c:lblAlgn val="ctr"/>
        <c:lblOffset val="100"/>
        <c:tickLblSkip val="1"/>
        <c:tickMarkSkip val="1"/>
        <c:noMultiLvlLbl val="0"/>
      </c:catAx>
      <c:valAx>
        <c:axId val="1851385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51370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7C-4FCC-B488-4D8116B9177E}"/>
                </c:ext>
              </c:extLst>
            </c:dLbl>
            <c:dLbl>
              <c:idx val="1"/>
              <c:delete val="1"/>
              <c:extLst>
                <c:ext xmlns:c15="http://schemas.microsoft.com/office/drawing/2012/chart" uri="{CE6537A1-D6FC-4f65-9D91-7224C49458BB}"/>
                <c:ext xmlns:c16="http://schemas.microsoft.com/office/drawing/2014/chart" uri="{C3380CC4-5D6E-409C-BE32-E72D297353CC}">
                  <c16:uniqueId val="{00000001-A47C-4FCC-B488-4D8116B9177E}"/>
                </c:ext>
              </c:extLst>
            </c:dLbl>
            <c:dLbl>
              <c:idx val="2"/>
              <c:delete val="1"/>
              <c:extLst>
                <c:ext xmlns:c15="http://schemas.microsoft.com/office/drawing/2012/chart" uri="{CE6537A1-D6FC-4f65-9D91-7224C49458BB}"/>
                <c:ext xmlns:c16="http://schemas.microsoft.com/office/drawing/2014/chart" uri="{C3380CC4-5D6E-409C-BE32-E72D297353CC}">
                  <c16:uniqueId val="{00000002-A47C-4FCC-B488-4D8116B9177E}"/>
                </c:ext>
              </c:extLst>
            </c:dLbl>
            <c:dLbl>
              <c:idx val="3"/>
              <c:delete val="1"/>
              <c:extLst>
                <c:ext xmlns:c15="http://schemas.microsoft.com/office/drawing/2012/chart" uri="{CE6537A1-D6FC-4f65-9D91-7224C49458BB}"/>
                <c:ext xmlns:c16="http://schemas.microsoft.com/office/drawing/2014/chart" uri="{C3380CC4-5D6E-409C-BE32-E72D297353CC}">
                  <c16:uniqueId val="{00000003-A47C-4FCC-B488-4D8116B9177E}"/>
                </c:ext>
              </c:extLst>
            </c:dLbl>
            <c:dLbl>
              <c:idx val="4"/>
              <c:delete val="1"/>
              <c:extLst>
                <c:ext xmlns:c15="http://schemas.microsoft.com/office/drawing/2012/chart" uri="{CE6537A1-D6FC-4f65-9D91-7224C49458BB}"/>
                <c:ext xmlns:c16="http://schemas.microsoft.com/office/drawing/2014/chart" uri="{C3380CC4-5D6E-409C-BE32-E72D297353CC}">
                  <c16:uniqueId val="{00000004-A47C-4FCC-B488-4D8116B9177E}"/>
                </c:ext>
              </c:extLst>
            </c:dLbl>
            <c:dLbl>
              <c:idx val="5"/>
              <c:delete val="1"/>
              <c:extLst>
                <c:ext xmlns:c15="http://schemas.microsoft.com/office/drawing/2012/chart" uri="{CE6537A1-D6FC-4f65-9D91-7224C49458BB}"/>
                <c:ext xmlns:c16="http://schemas.microsoft.com/office/drawing/2014/chart" uri="{C3380CC4-5D6E-409C-BE32-E72D297353CC}">
                  <c16:uniqueId val="{00000005-A47C-4FCC-B488-4D8116B9177E}"/>
                </c:ext>
              </c:extLst>
            </c:dLbl>
            <c:dLbl>
              <c:idx val="6"/>
              <c:delete val="1"/>
              <c:extLst>
                <c:ext xmlns:c15="http://schemas.microsoft.com/office/drawing/2012/chart" uri="{CE6537A1-D6FC-4f65-9D91-7224C49458BB}"/>
                <c:ext xmlns:c16="http://schemas.microsoft.com/office/drawing/2014/chart" uri="{C3380CC4-5D6E-409C-BE32-E72D297353CC}">
                  <c16:uniqueId val="{00000006-A47C-4FCC-B488-4D8116B9177E}"/>
                </c:ext>
              </c:extLst>
            </c:dLbl>
            <c:dLbl>
              <c:idx val="7"/>
              <c:delete val="1"/>
              <c:extLst>
                <c:ext xmlns:c15="http://schemas.microsoft.com/office/drawing/2012/chart" uri="{CE6537A1-D6FC-4f65-9D91-7224C49458BB}"/>
                <c:ext xmlns:c16="http://schemas.microsoft.com/office/drawing/2014/chart" uri="{C3380CC4-5D6E-409C-BE32-E72D297353CC}">
                  <c16:uniqueId val="{00000007-A47C-4FCC-B488-4D8116B9177E}"/>
                </c:ext>
              </c:extLst>
            </c:dLbl>
            <c:dLbl>
              <c:idx val="8"/>
              <c:delete val="1"/>
              <c:extLst>
                <c:ext xmlns:c15="http://schemas.microsoft.com/office/drawing/2012/chart" uri="{CE6537A1-D6FC-4f65-9D91-7224C49458BB}"/>
                <c:ext xmlns:c16="http://schemas.microsoft.com/office/drawing/2014/chart" uri="{C3380CC4-5D6E-409C-BE32-E72D297353CC}">
                  <c16:uniqueId val="{00000008-A47C-4FCC-B488-4D8116B9177E}"/>
                </c:ext>
              </c:extLst>
            </c:dLbl>
            <c:dLbl>
              <c:idx val="9"/>
              <c:delete val="1"/>
              <c:extLst>
                <c:ext xmlns:c15="http://schemas.microsoft.com/office/drawing/2012/chart" uri="{CE6537A1-D6FC-4f65-9D91-7224C49458BB}"/>
                <c:ext xmlns:c16="http://schemas.microsoft.com/office/drawing/2014/chart" uri="{C3380CC4-5D6E-409C-BE32-E72D297353CC}">
                  <c16:uniqueId val="{00000009-A47C-4FCC-B488-4D8116B9177E}"/>
                </c:ext>
              </c:extLst>
            </c:dLbl>
            <c:dLbl>
              <c:idx val="10"/>
              <c:delete val="1"/>
              <c:extLst>
                <c:ext xmlns:c15="http://schemas.microsoft.com/office/drawing/2012/chart" uri="{CE6537A1-D6FC-4f65-9D91-7224C49458BB}"/>
                <c:ext xmlns:c16="http://schemas.microsoft.com/office/drawing/2014/chart" uri="{C3380CC4-5D6E-409C-BE32-E72D297353CC}">
                  <c16:uniqueId val="{0000000A-A47C-4FCC-B488-4D8116B917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0B-A47C-4FCC-B488-4D8116B9177E}"/>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7C-4FCC-B488-4D8116B9177E}"/>
                </c:ext>
              </c:extLst>
            </c:dLbl>
            <c:dLbl>
              <c:idx val="1"/>
              <c:delete val="1"/>
              <c:extLst>
                <c:ext xmlns:c15="http://schemas.microsoft.com/office/drawing/2012/chart" uri="{CE6537A1-D6FC-4f65-9D91-7224C49458BB}"/>
                <c:ext xmlns:c16="http://schemas.microsoft.com/office/drawing/2014/chart" uri="{C3380CC4-5D6E-409C-BE32-E72D297353CC}">
                  <c16:uniqueId val="{0000000D-A47C-4FCC-B488-4D8116B9177E}"/>
                </c:ext>
              </c:extLst>
            </c:dLbl>
            <c:dLbl>
              <c:idx val="2"/>
              <c:delete val="1"/>
              <c:extLst>
                <c:ext xmlns:c15="http://schemas.microsoft.com/office/drawing/2012/chart" uri="{CE6537A1-D6FC-4f65-9D91-7224C49458BB}"/>
                <c:ext xmlns:c16="http://schemas.microsoft.com/office/drawing/2014/chart" uri="{C3380CC4-5D6E-409C-BE32-E72D297353CC}">
                  <c16:uniqueId val="{0000000E-A47C-4FCC-B488-4D8116B9177E}"/>
                </c:ext>
              </c:extLst>
            </c:dLbl>
            <c:dLbl>
              <c:idx val="3"/>
              <c:delete val="1"/>
              <c:extLst>
                <c:ext xmlns:c15="http://schemas.microsoft.com/office/drawing/2012/chart" uri="{CE6537A1-D6FC-4f65-9D91-7224C49458BB}"/>
                <c:ext xmlns:c16="http://schemas.microsoft.com/office/drawing/2014/chart" uri="{C3380CC4-5D6E-409C-BE32-E72D297353CC}">
                  <c16:uniqueId val="{0000000F-A47C-4FCC-B488-4D8116B9177E}"/>
                </c:ext>
              </c:extLst>
            </c:dLbl>
            <c:dLbl>
              <c:idx val="4"/>
              <c:delete val="1"/>
              <c:extLst>
                <c:ext xmlns:c15="http://schemas.microsoft.com/office/drawing/2012/chart" uri="{CE6537A1-D6FC-4f65-9D91-7224C49458BB}"/>
                <c:ext xmlns:c16="http://schemas.microsoft.com/office/drawing/2014/chart" uri="{C3380CC4-5D6E-409C-BE32-E72D297353CC}">
                  <c16:uniqueId val="{00000010-A47C-4FCC-B488-4D8116B9177E}"/>
                </c:ext>
              </c:extLst>
            </c:dLbl>
            <c:dLbl>
              <c:idx val="5"/>
              <c:delete val="1"/>
              <c:extLst>
                <c:ext xmlns:c15="http://schemas.microsoft.com/office/drawing/2012/chart" uri="{CE6537A1-D6FC-4f65-9D91-7224C49458BB}"/>
                <c:ext xmlns:c16="http://schemas.microsoft.com/office/drawing/2014/chart" uri="{C3380CC4-5D6E-409C-BE32-E72D297353CC}">
                  <c16:uniqueId val="{00000011-A47C-4FCC-B488-4D8116B9177E}"/>
                </c:ext>
              </c:extLst>
            </c:dLbl>
            <c:dLbl>
              <c:idx val="6"/>
              <c:delete val="1"/>
              <c:extLst>
                <c:ext xmlns:c15="http://schemas.microsoft.com/office/drawing/2012/chart" uri="{CE6537A1-D6FC-4f65-9D91-7224C49458BB}"/>
                <c:ext xmlns:c16="http://schemas.microsoft.com/office/drawing/2014/chart" uri="{C3380CC4-5D6E-409C-BE32-E72D297353CC}">
                  <c16:uniqueId val="{00000012-A47C-4FCC-B488-4D8116B9177E}"/>
                </c:ext>
              </c:extLst>
            </c:dLbl>
            <c:dLbl>
              <c:idx val="7"/>
              <c:delete val="1"/>
              <c:extLst>
                <c:ext xmlns:c15="http://schemas.microsoft.com/office/drawing/2012/chart" uri="{CE6537A1-D6FC-4f65-9D91-7224C49458BB}"/>
                <c:ext xmlns:c16="http://schemas.microsoft.com/office/drawing/2014/chart" uri="{C3380CC4-5D6E-409C-BE32-E72D297353CC}">
                  <c16:uniqueId val="{00000013-A47C-4FCC-B488-4D8116B9177E}"/>
                </c:ext>
              </c:extLst>
            </c:dLbl>
            <c:dLbl>
              <c:idx val="8"/>
              <c:delete val="1"/>
              <c:extLst>
                <c:ext xmlns:c15="http://schemas.microsoft.com/office/drawing/2012/chart" uri="{CE6537A1-D6FC-4f65-9D91-7224C49458BB}"/>
                <c:ext xmlns:c16="http://schemas.microsoft.com/office/drawing/2014/chart" uri="{C3380CC4-5D6E-409C-BE32-E72D297353CC}">
                  <c16:uniqueId val="{00000014-A47C-4FCC-B488-4D8116B9177E}"/>
                </c:ext>
              </c:extLst>
            </c:dLbl>
            <c:dLbl>
              <c:idx val="9"/>
              <c:delete val="1"/>
              <c:extLst>
                <c:ext xmlns:c15="http://schemas.microsoft.com/office/drawing/2012/chart" uri="{CE6537A1-D6FC-4f65-9D91-7224C49458BB}"/>
                <c:ext xmlns:c16="http://schemas.microsoft.com/office/drawing/2014/chart" uri="{C3380CC4-5D6E-409C-BE32-E72D297353CC}">
                  <c16:uniqueId val="{00000015-A47C-4FCC-B488-4D8116B9177E}"/>
                </c:ext>
              </c:extLst>
            </c:dLbl>
            <c:dLbl>
              <c:idx val="10"/>
              <c:delete val="1"/>
              <c:extLst>
                <c:ext xmlns:c15="http://schemas.microsoft.com/office/drawing/2012/chart" uri="{CE6537A1-D6FC-4f65-9D91-7224C49458BB}"/>
                <c:ext xmlns:c16="http://schemas.microsoft.com/office/drawing/2014/chart" uri="{C3380CC4-5D6E-409C-BE32-E72D297353CC}">
                  <c16:uniqueId val="{00000016-A47C-4FCC-B488-4D8116B917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17-A47C-4FCC-B488-4D8116B9177E}"/>
            </c:ext>
          </c:extLst>
        </c:ser>
        <c:ser>
          <c:idx val="2"/>
          <c:order val="2"/>
          <c:dLbls>
            <c:dLbl>
              <c:idx val="0"/>
              <c:layout>
                <c:manualLayout>
                  <c:x val="-3.6712557363370896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47C-4FCC-B488-4D8116B9177E}"/>
                </c:ext>
              </c:extLst>
            </c:dLbl>
            <c:dLbl>
              <c:idx val="1"/>
              <c:delete val="1"/>
              <c:extLst>
                <c:ext xmlns:c15="http://schemas.microsoft.com/office/drawing/2012/chart" uri="{CE6537A1-D6FC-4f65-9D91-7224C49458BB}"/>
                <c:ext xmlns:c16="http://schemas.microsoft.com/office/drawing/2014/chart" uri="{C3380CC4-5D6E-409C-BE32-E72D297353CC}">
                  <c16:uniqueId val="{00000019-A47C-4FCC-B488-4D8116B9177E}"/>
                </c:ext>
              </c:extLst>
            </c:dLbl>
            <c:dLbl>
              <c:idx val="2"/>
              <c:delete val="1"/>
              <c:extLst>
                <c:ext xmlns:c15="http://schemas.microsoft.com/office/drawing/2012/chart" uri="{CE6537A1-D6FC-4f65-9D91-7224C49458BB}"/>
                <c:ext xmlns:c16="http://schemas.microsoft.com/office/drawing/2014/chart" uri="{C3380CC4-5D6E-409C-BE32-E72D297353CC}">
                  <c16:uniqueId val="{0000001A-A47C-4FCC-B488-4D8116B9177E}"/>
                </c:ext>
              </c:extLst>
            </c:dLbl>
            <c:dLbl>
              <c:idx val="3"/>
              <c:delete val="1"/>
              <c:extLst>
                <c:ext xmlns:c15="http://schemas.microsoft.com/office/drawing/2012/chart" uri="{CE6537A1-D6FC-4f65-9D91-7224C49458BB}"/>
                <c:ext xmlns:c16="http://schemas.microsoft.com/office/drawing/2014/chart" uri="{C3380CC4-5D6E-409C-BE32-E72D297353CC}">
                  <c16:uniqueId val="{0000001B-A47C-4FCC-B488-4D8116B9177E}"/>
                </c:ext>
              </c:extLst>
            </c:dLbl>
            <c:dLbl>
              <c:idx val="4"/>
              <c:delete val="1"/>
              <c:extLst>
                <c:ext xmlns:c15="http://schemas.microsoft.com/office/drawing/2012/chart" uri="{CE6537A1-D6FC-4f65-9D91-7224C49458BB}"/>
                <c:ext xmlns:c16="http://schemas.microsoft.com/office/drawing/2014/chart" uri="{C3380CC4-5D6E-409C-BE32-E72D297353CC}">
                  <c16:uniqueId val="{0000001C-A47C-4FCC-B488-4D8116B9177E}"/>
                </c:ext>
              </c:extLst>
            </c:dLbl>
            <c:dLbl>
              <c:idx val="5"/>
              <c:delete val="1"/>
              <c:extLst>
                <c:ext xmlns:c15="http://schemas.microsoft.com/office/drawing/2012/chart" uri="{CE6537A1-D6FC-4f65-9D91-7224C49458BB}"/>
                <c:ext xmlns:c16="http://schemas.microsoft.com/office/drawing/2014/chart" uri="{C3380CC4-5D6E-409C-BE32-E72D297353CC}">
                  <c16:uniqueId val="{0000001D-A47C-4FCC-B488-4D8116B9177E}"/>
                </c:ext>
              </c:extLst>
            </c:dLbl>
            <c:dLbl>
              <c:idx val="6"/>
              <c:delete val="1"/>
              <c:extLst>
                <c:ext xmlns:c15="http://schemas.microsoft.com/office/drawing/2012/chart" uri="{CE6537A1-D6FC-4f65-9D91-7224C49458BB}"/>
                <c:ext xmlns:c16="http://schemas.microsoft.com/office/drawing/2014/chart" uri="{C3380CC4-5D6E-409C-BE32-E72D297353CC}">
                  <c16:uniqueId val="{0000001E-A47C-4FCC-B488-4D8116B9177E}"/>
                </c:ext>
              </c:extLst>
            </c:dLbl>
            <c:dLbl>
              <c:idx val="7"/>
              <c:delete val="1"/>
              <c:extLst>
                <c:ext xmlns:c15="http://schemas.microsoft.com/office/drawing/2012/chart" uri="{CE6537A1-D6FC-4f65-9D91-7224C49458BB}"/>
                <c:ext xmlns:c16="http://schemas.microsoft.com/office/drawing/2014/chart" uri="{C3380CC4-5D6E-409C-BE32-E72D297353CC}">
                  <c16:uniqueId val="{0000001F-A47C-4FCC-B488-4D8116B9177E}"/>
                </c:ext>
              </c:extLst>
            </c:dLbl>
            <c:dLbl>
              <c:idx val="8"/>
              <c:delete val="1"/>
              <c:extLst>
                <c:ext xmlns:c15="http://schemas.microsoft.com/office/drawing/2012/chart" uri="{CE6537A1-D6FC-4f65-9D91-7224C49458BB}"/>
                <c:ext xmlns:c16="http://schemas.microsoft.com/office/drawing/2014/chart" uri="{C3380CC4-5D6E-409C-BE32-E72D297353CC}">
                  <c16:uniqueId val="{00000020-A47C-4FCC-B488-4D8116B9177E}"/>
                </c:ext>
              </c:extLst>
            </c:dLbl>
            <c:dLbl>
              <c:idx val="9"/>
              <c:delete val="1"/>
              <c:extLst>
                <c:ext xmlns:c15="http://schemas.microsoft.com/office/drawing/2012/chart" uri="{CE6537A1-D6FC-4f65-9D91-7224C49458BB}"/>
                <c:ext xmlns:c16="http://schemas.microsoft.com/office/drawing/2014/chart" uri="{C3380CC4-5D6E-409C-BE32-E72D297353CC}">
                  <c16:uniqueId val="{00000021-A47C-4FCC-B488-4D8116B9177E}"/>
                </c:ext>
              </c:extLst>
            </c:dLbl>
            <c:dLbl>
              <c:idx val="10"/>
              <c:delete val="1"/>
              <c:extLst>
                <c:ext xmlns:c15="http://schemas.microsoft.com/office/drawing/2012/chart" uri="{CE6537A1-D6FC-4f65-9D91-7224C49458BB}"/>
                <c:ext xmlns:c16="http://schemas.microsoft.com/office/drawing/2014/chart" uri="{C3380CC4-5D6E-409C-BE32-E72D297353CC}">
                  <c16:uniqueId val="{00000022-A47C-4FCC-B488-4D8116B9177E}"/>
                </c:ext>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47C-4FCC-B488-4D8116B917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24-A47C-4FCC-B488-4D8116B9177E}"/>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47C-4FCC-B488-4D8116B9177E}"/>
                </c:ext>
              </c:extLst>
            </c:dLbl>
            <c:dLbl>
              <c:idx val="1"/>
              <c:delete val="1"/>
              <c:extLst>
                <c:ext xmlns:c15="http://schemas.microsoft.com/office/drawing/2012/chart" uri="{CE6537A1-D6FC-4f65-9D91-7224C49458BB}"/>
                <c:ext xmlns:c16="http://schemas.microsoft.com/office/drawing/2014/chart" uri="{C3380CC4-5D6E-409C-BE32-E72D297353CC}">
                  <c16:uniqueId val="{00000026-A47C-4FCC-B488-4D8116B9177E}"/>
                </c:ext>
              </c:extLst>
            </c:dLbl>
            <c:dLbl>
              <c:idx val="2"/>
              <c:delete val="1"/>
              <c:extLst>
                <c:ext xmlns:c15="http://schemas.microsoft.com/office/drawing/2012/chart" uri="{CE6537A1-D6FC-4f65-9D91-7224C49458BB}"/>
                <c:ext xmlns:c16="http://schemas.microsoft.com/office/drawing/2014/chart" uri="{C3380CC4-5D6E-409C-BE32-E72D297353CC}">
                  <c16:uniqueId val="{00000027-A47C-4FCC-B488-4D8116B9177E}"/>
                </c:ext>
              </c:extLst>
            </c:dLbl>
            <c:dLbl>
              <c:idx val="3"/>
              <c:delete val="1"/>
              <c:extLst>
                <c:ext xmlns:c15="http://schemas.microsoft.com/office/drawing/2012/chart" uri="{CE6537A1-D6FC-4f65-9D91-7224C49458BB}"/>
                <c:ext xmlns:c16="http://schemas.microsoft.com/office/drawing/2014/chart" uri="{C3380CC4-5D6E-409C-BE32-E72D297353CC}">
                  <c16:uniqueId val="{00000028-A47C-4FCC-B488-4D8116B9177E}"/>
                </c:ext>
              </c:extLst>
            </c:dLbl>
            <c:dLbl>
              <c:idx val="4"/>
              <c:delete val="1"/>
              <c:extLst>
                <c:ext xmlns:c15="http://schemas.microsoft.com/office/drawing/2012/chart" uri="{CE6537A1-D6FC-4f65-9D91-7224C49458BB}"/>
                <c:ext xmlns:c16="http://schemas.microsoft.com/office/drawing/2014/chart" uri="{C3380CC4-5D6E-409C-BE32-E72D297353CC}">
                  <c16:uniqueId val="{00000029-A47C-4FCC-B488-4D8116B9177E}"/>
                </c:ext>
              </c:extLst>
            </c:dLbl>
            <c:dLbl>
              <c:idx val="5"/>
              <c:delete val="1"/>
              <c:extLst>
                <c:ext xmlns:c15="http://schemas.microsoft.com/office/drawing/2012/chart" uri="{CE6537A1-D6FC-4f65-9D91-7224C49458BB}"/>
                <c:ext xmlns:c16="http://schemas.microsoft.com/office/drawing/2014/chart" uri="{C3380CC4-5D6E-409C-BE32-E72D297353CC}">
                  <c16:uniqueId val="{0000002A-A47C-4FCC-B488-4D8116B9177E}"/>
                </c:ext>
              </c:extLst>
            </c:dLbl>
            <c:dLbl>
              <c:idx val="6"/>
              <c:delete val="1"/>
              <c:extLst>
                <c:ext xmlns:c15="http://schemas.microsoft.com/office/drawing/2012/chart" uri="{CE6537A1-D6FC-4f65-9D91-7224C49458BB}"/>
                <c:ext xmlns:c16="http://schemas.microsoft.com/office/drawing/2014/chart" uri="{C3380CC4-5D6E-409C-BE32-E72D297353CC}">
                  <c16:uniqueId val="{0000002B-A47C-4FCC-B488-4D8116B9177E}"/>
                </c:ext>
              </c:extLst>
            </c:dLbl>
            <c:dLbl>
              <c:idx val="7"/>
              <c:delete val="1"/>
              <c:extLst>
                <c:ext xmlns:c15="http://schemas.microsoft.com/office/drawing/2012/chart" uri="{CE6537A1-D6FC-4f65-9D91-7224C49458BB}"/>
                <c:ext xmlns:c16="http://schemas.microsoft.com/office/drawing/2014/chart" uri="{C3380CC4-5D6E-409C-BE32-E72D297353CC}">
                  <c16:uniqueId val="{0000002C-A47C-4FCC-B488-4D8116B9177E}"/>
                </c:ext>
              </c:extLst>
            </c:dLbl>
            <c:dLbl>
              <c:idx val="8"/>
              <c:delete val="1"/>
              <c:extLst>
                <c:ext xmlns:c15="http://schemas.microsoft.com/office/drawing/2012/chart" uri="{CE6537A1-D6FC-4f65-9D91-7224C49458BB}"/>
                <c:ext xmlns:c16="http://schemas.microsoft.com/office/drawing/2014/chart" uri="{C3380CC4-5D6E-409C-BE32-E72D297353CC}">
                  <c16:uniqueId val="{0000002D-A47C-4FCC-B488-4D8116B9177E}"/>
                </c:ext>
              </c:extLst>
            </c:dLbl>
            <c:dLbl>
              <c:idx val="9"/>
              <c:delete val="1"/>
              <c:extLst>
                <c:ext xmlns:c15="http://schemas.microsoft.com/office/drawing/2012/chart" uri="{CE6537A1-D6FC-4f65-9D91-7224C49458BB}"/>
                <c:ext xmlns:c16="http://schemas.microsoft.com/office/drawing/2014/chart" uri="{C3380CC4-5D6E-409C-BE32-E72D297353CC}">
                  <c16:uniqueId val="{0000002E-A47C-4FCC-B488-4D8116B9177E}"/>
                </c:ext>
              </c:extLst>
            </c:dLbl>
            <c:dLbl>
              <c:idx val="10"/>
              <c:delete val="1"/>
              <c:extLst>
                <c:ext xmlns:c15="http://schemas.microsoft.com/office/drawing/2012/chart" uri="{CE6537A1-D6FC-4f65-9D91-7224C49458BB}"/>
                <c:ext xmlns:c16="http://schemas.microsoft.com/office/drawing/2014/chart" uri="{C3380CC4-5D6E-409C-BE32-E72D297353CC}">
                  <c16:uniqueId val="{0000002F-A47C-4FCC-B488-4D8116B9177E}"/>
                </c:ext>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47C-4FCC-B488-4D8116B917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1-A47C-4FCC-B488-4D8116B9177E}"/>
            </c:ext>
          </c:extLst>
        </c:ser>
        <c:ser>
          <c:idx val="4"/>
          <c:order val="4"/>
          <c:dLbls>
            <c:dLbl>
              <c:idx val="0"/>
              <c:layout>
                <c:manualLayout>
                  <c:x val="-3.3375183546362083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47C-4FCC-B488-4D8116B9177E}"/>
                </c:ext>
              </c:extLst>
            </c:dLbl>
            <c:dLbl>
              <c:idx val="1"/>
              <c:delete val="1"/>
              <c:extLst>
                <c:ext xmlns:c15="http://schemas.microsoft.com/office/drawing/2012/chart" uri="{CE6537A1-D6FC-4f65-9D91-7224C49458BB}"/>
                <c:ext xmlns:c16="http://schemas.microsoft.com/office/drawing/2014/chart" uri="{C3380CC4-5D6E-409C-BE32-E72D297353CC}">
                  <c16:uniqueId val="{00000033-A47C-4FCC-B488-4D8116B9177E}"/>
                </c:ext>
              </c:extLst>
            </c:dLbl>
            <c:dLbl>
              <c:idx val="2"/>
              <c:delete val="1"/>
              <c:extLst>
                <c:ext xmlns:c15="http://schemas.microsoft.com/office/drawing/2012/chart" uri="{CE6537A1-D6FC-4f65-9D91-7224C49458BB}"/>
                <c:ext xmlns:c16="http://schemas.microsoft.com/office/drawing/2014/chart" uri="{C3380CC4-5D6E-409C-BE32-E72D297353CC}">
                  <c16:uniqueId val="{00000034-A47C-4FCC-B488-4D8116B9177E}"/>
                </c:ext>
              </c:extLst>
            </c:dLbl>
            <c:dLbl>
              <c:idx val="3"/>
              <c:delete val="1"/>
              <c:extLst>
                <c:ext xmlns:c15="http://schemas.microsoft.com/office/drawing/2012/chart" uri="{CE6537A1-D6FC-4f65-9D91-7224C49458BB}"/>
                <c:ext xmlns:c16="http://schemas.microsoft.com/office/drawing/2014/chart" uri="{C3380CC4-5D6E-409C-BE32-E72D297353CC}">
                  <c16:uniqueId val="{00000035-A47C-4FCC-B488-4D8116B9177E}"/>
                </c:ext>
              </c:extLst>
            </c:dLbl>
            <c:dLbl>
              <c:idx val="4"/>
              <c:delete val="1"/>
              <c:extLst>
                <c:ext xmlns:c15="http://schemas.microsoft.com/office/drawing/2012/chart" uri="{CE6537A1-D6FC-4f65-9D91-7224C49458BB}"/>
                <c:ext xmlns:c16="http://schemas.microsoft.com/office/drawing/2014/chart" uri="{C3380CC4-5D6E-409C-BE32-E72D297353CC}">
                  <c16:uniqueId val="{00000036-A47C-4FCC-B488-4D8116B9177E}"/>
                </c:ext>
              </c:extLst>
            </c:dLbl>
            <c:dLbl>
              <c:idx val="5"/>
              <c:delete val="1"/>
              <c:extLst>
                <c:ext xmlns:c15="http://schemas.microsoft.com/office/drawing/2012/chart" uri="{CE6537A1-D6FC-4f65-9D91-7224C49458BB}"/>
                <c:ext xmlns:c16="http://schemas.microsoft.com/office/drawing/2014/chart" uri="{C3380CC4-5D6E-409C-BE32-E72D297353CC}">
                  <c16:uniqueId val="{00000037-A47C-4FCC-B488-4D8116B9177E}"/>
                </c:ext>
              </c:extLst>
            </c:dLbl>
            <c:dLbl>
              <c:idx val="6"/>
              <c:delete val="1"/>
              <c:extLst>
                <c:ext xmlns:c15="http://schemas.microsoft.com/office/drawing/2012/chart" uri="{CE6537A1-D6FC-4f65-9D91-7224C49458BB}"/>
                <c:ext xmlns:c16="http://schemas.microsoft.com/office/drawing/2014/chart" uri="{C3380CC4-5D6E-409C-BE32-E72D297353CC}">
                  <c16:uniqueId val="{00000038-A47C-4FCC-B488-4D8116B9177E}"/>
                </c:ext>
              </c:extLst>
            </c:dLbl>
            <c:dLbl>
              <c:idx val="7"/>
              <c:delete val="1"/>
              <c:extLst>
                <c:ext xmlns:c15="http://schemas.microsoft.com/office/drawing/2012/chart" uri="{CE6537A1-D6FC-4f65-9D91-7224C49458BB}"/>
                <c:ext xmlns:c16="http://schemas.microsoft.com/office/drawing/2014/chart" uri="{C3380CC4-5D6E-409C-BE32-E72D297353CC}">
                  <c16:uniqueId val="{00000039-A47C-4FCC-B488-4D8116B9177E}"/>
                </c:ext>
              </c:extLst>
            </c:dLbl>
            <c:dLbl>
              <c:idx val="8"/>
              <c:delete val="1"/>
              <c:extLst>
                <c:ext xmlns:c15="http://schemas.microsoft.com/office/drawing/2012/chart" uri="{CE6537A1-D6FC-4f65-9D91-7224C49458BB}"/>
                <c:ext xmlns:c16="http://schemas.microsoft.com/office/drawing/2014/chart" uri="{C3380CC4-5D6E-409C-BE32-E72D297353CC}">
                  <c16:uniqueId val="{0000003A-A47C-4FCC-B488-4D8116B9177E}"/>
                </c:ext>
              </c:extLst>
            </c:dLbl>
            <c:dLbl>
              <c:idx val="9"/>
              <c:delete val="1"/>
              <c:extLst>
                <c:ext xmlns:c15="http://schemas.microsoft.com/office/drawing/2012/chart" uri="{CE6537A1-D6FC-4f65-9D91-7224C49458BB}"/>
                <c:ext xmlns:c16="http://schemas.microsoft.com/office/drawing/2014/chart" uri="{C3380CC4-5D6E-409C-BE32-E72D297353CC}">
                  <c16:uniqueId val="{0000003B-A47C-4FCC-B488-4D8116B9177E}"/>
                </c:ext>
              </c:extLst>
            </c:dLbl>
            <c:dLbl>
              <c:idx val="10"/>
              <c:delete val="1"/>
              <c:extLst>
                <c:ext xmlns:c15="http://schemas.microsoft.com/office/drawing/2012/chart" uri="{CE6537A1-D6FC-4f65-9D91-7224C49458BB}"/>
                <c:ext xmlns:c16="http://schemas.microsoft.com/office/drawing/2014/chart" uri="{C3380CC4-5D6E-409C-BE32-E72D297353CC}">
                  <c16:uniqueId val="{0000003C-A47C-4FCC-B488-4D8116B917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D-A47C-4FCC-B488-4D8116B9177E}"/>
            </c:ext>
          </c:extLst>
        </c:ser>
        <c:dLbls>
          <c:showLegendKey val="0"/>
          <c:showVal val="0"/>
          <c:showCatName val="0"/>
          <c:showSerName val="0"/>
          <c:showPercent val="0"/>
          <c:showBubbleSize val="0"/>
        </c:dLbls>
        <c:marker val="1"/>
        <c:smooth val="0"/>
        <c:axId val="213284736"/>
        <c:axId val="213286272"/>
      </c:lineChart>
      <c:catAx>
        <c:axId val="213284736"/>
        <c:scaling>
          <c:orientation val="minMax"/>
        </c:scaling>
        <c:delete val="0"/>
        <c:axPos val="b"/>
        <c:majorTickMark val="out"/>
        <c:minorTickMark val="none"/>
        <c:tickLblPos val="nextTo"/>
        <c:crossAx val="213286272"/>
        <c:crosses val="autoZero"/>
        <c:auto val="1"/>
        <c:lblAlgn val="ctr"/>
        <c:lblOffset val="100"/>
        <c:noMultiLvlLbl val="0"/>
      </c:catAx>
      <c:valAx>
        <c:axId val="213286272"/>
        <c:scaling>
          <c:orientation val="minMax"/>
          <c:min val="1.5000000000000025E-2"/>
        </c:scaling>
        <c:delete val="0"/>
        <c:axPos val="l"/>
        <c:majorGridlines/>
        <c:numFmt formatCode="General" sourceLinked="1"/>
        <c:majorTickMark val="out"/>
        <c:minorTickMark val="none"/>
        <c:tickLblPos val="nextTo"/>
        <c:crossAx val="213284736"/>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836E-46EB-90F1-49EF4DE7BED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836E-46EB-90F1-49EF4DE7BED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836E-46EB-90F1-49EF4DE7BED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836E-46EB-90F1-49EF4DE7BED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836E-46EB-90F1-49EF4DE7BED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836E-46EB-90F1-49EF4DE7BED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836E-46EB-90F1-49EF4DE7BED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836E-46EB-90F1-49EF4DE7BED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836E-46EB-90F1-49EF4DE7BED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836E-46EB-90F1-49EF4DE7BED6}"/>
            </c:ext>
          </c:extLst>
        </c:ser>
        <c:dLbls>
          <c:showLegendKey val="0"/>
          <c:showVal val="0"/>
          <c:showCatName val="0"/>
          <c:showSerName val="0"/>
          <c:showPercent val="0"/>
          <c:showBubbleSize val="0"/>
        </c:dLbls>
        <c:gapWidth val="150"/>
        <c:shape val="box"/>
        <c:axId val="179015040"/>
        <c:axId val="179020928"/>
        <c:axId val="0"/>
      </c:bar3DChart>
      <c:catAx>
        <c:axId val="17901504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9020928"/>
        <c:crosses val="autoZero"/>
        <c:auto val="1"/>
        <c:lblAlgn val="ctr"/>
        <c:lblOffset val="100"/>
        <c:tickLblSkip val="1"/>
        <c:tickMarkSkip val="1"/>
        <c:noMultiLvlLbl val="0"/>
      </c:catAx>
      <c:valAx>
        <c:axId val="17902092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901504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D3FF-4BB2-B2DF-C3824D9830B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D3FF-4BB2-B2DF-C3824D9830B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D3FF-4BB2-B2DF-C3824D9830B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D3FF-4BB2-B2DF-C3824D9830B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D3FF-4BB2-B2DF-C3824D9830B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1DB-4CBD-B668-F5848679A53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A1DB-4CBD-B668-F5848679A53C}"/>
            </c:ext>
          </c:extLst>
        </c:ser>
        <c:dLbls>
          <c:showLegendKey val="0"/>
          <c:showVal val="0"/>
          <c:showCatName val="0"/>
          <c:showSerName val="0"/>
          <c:showPercent val="0"/>
          <c:showBubbleSize val="0"/>
        </c:dLbls>
        <c:gapWidth val="150"/>
        <c:shape val="box"/>
        <c:axId val="179108096"/>
        <c:axId val="179113984"/>
        <c:axId val="0"/>
      </c:bar3DChart>
      <c:catAx>
        <c:axId val="1791080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9113984"/>
        <c:crosses val="autoZero"/>
        <c:auto val="1"/>
        <c:lblAlgn val="ctr"/>
        <c:lblOffset val="100"/>
        <c:tickLblSkip val="1"/>
        <c:tickMarkSkip val="1"/>
        <c:noMultiLvlLbl val="0"/>
      </c:catAx>
      <c:valAx>
        <c:axId val="17911398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91080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71A-4892-8777-CC57ABB604B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771A-4892-8777-CC57ABB604B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771A-4892-8777-CC57ABB604B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771A-4892-8777-CC57ABB604B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771A-4892-8777-CC57ABB604B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838C-45FB-8220-9E0872C46904}"/>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838C-45FB-8220-9E0872C46904}"/>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838C-45FB-8220-9E0872C46904}"/>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838C-45FB-8220-9E0872C46904}"/>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838C-45FB-8220-9E0872C46904}"/>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838C-45FB-8220-9E0872C46904}"/>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838C-45FB-8220-9E0872C46904}"/>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838C-45FB-8220-9E0872C46904}"/>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838C-45FB-8220-9E0872C4690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838C-45FB-8220-9E0872C46904}"/>
            </c:ext>
          </c:extLst>
        </c:ser>
        <c:dLbls>
          <c:showLegendKey val="0"/>
          <c:showVal val="0"/>
          <c:showCatName val="0"/>
          <c:showSerName val="0"/>
          <c:showPercent val="0"/>
          <c:showBubbleSize val="0"/>
        </c:dLbls>
        <c:gapWidth val="150"/>
        <c:shape val="box"/>
        <c:axId val="177431296"/>
        <c:axId val="177432832"/>
        <c:axId val="0"/>
      </c:bar3DChart>
      <c:catAx>
        <c:axId val="1774312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7432832"/>
        <c:crosses val="autoZero"/>
        <c:auto val="1"/>
        <c:lblAlgn val="ctr"/>
        <c:lblOffset val="100"/>
        <c:tickLblSkip val="1"/>
        <c:tickMarkSkip val="1"/>
        <c:noMultiLvlLbl val="0"/>
      </c:catAx>
      <c:valAx>
        <c:axId val="17743283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74312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DF2-48CE-9D6E-BA3E9B2A59A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DF2-48CE-9D6E-BA3E9B2A59A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DF2-48CE-9D6E-BA3E9B2A59A9}"/>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DF2-48CE-9D6E-BA3E9B2A59A9}"/>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DF2-48CE-9D6E-BA3E9B2A59A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0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3.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7.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13.jpe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gif"/><Relationship Id="rId4"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4.gif"/></Relationships>
</file>

<file path=xl/drawings/_rels/drawing6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4.gif"/></Relationships>
</file>

<file path=xl/drawings/_rels/drawing6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6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6.emf"/><Relationship Id="rId1" Type="http://schemas.openxmlformats.org/officeDocument/2006/relationships/image" Target="../media/image24.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4.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4.gif"/></Relationships>
</file>

<file path=xl/drawings/_rels/drawing7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4.gif"/><Relationship Id="rId1" Type="http://schemas.openxmlformats.org/officeDocument/2006/relationships/chart" Target="../charts/chart31.xml"/></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889000</xdr:colOff>
      <xdr:row>0</xdr:row>
      <xdr:rowOff>254001</xdr:rowOff>
    </xdr:from>
    <xdr:to>
      <xdr:col>6</xdr:col>
      <xdr:colOff>491067</xdr:colOff>
      <xdr:row>32</xdr:row>
      <xdr:rowOff>12849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0" y="254001"/>
          <a:ext cx="4917017" cy="62644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446532</xdr:rowOff>
    </xdr:to>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446532</xdr:rowOff>
    </xdr:to>
    <xdr:pic>
      <xdr:nvPicPr>
        <xdr:cNvPr id="3" name="2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134588</xdr:rowOff>
    </xdr:to>
    <xdr:pic>
      <xdr:nvPicPr>
        <xdr:cNvPr id="2" name="1 Imagen">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102838</xdr:rowOff>
    </xdr:to>
    <xdr:pic>
      <xdr:nvPicPr>
        <xdr:cNvPr id="2" name="1 Imagen">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050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3</xdr:row>
      <xdr:rowOff>246935</xdr:rowOff>
    </xdr:to>
    <xdr:pic>
      <xdr:nvPicPr>
        <xdr:cNvPr id="2" name="1 Imagen">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3354</xdr:rowOff>
    </xdr:to>
    <xdr:pic>
      <xdr:nvPicPr>
        <xdr:cNvPr id="2" name="1 Imagen">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oneCellAnchor>
    <xdr:from>
      <xdr:col>0</xdr:col>
      <xdr:colOff>0</xdr:colOff>
      <xdr:row>0</xdr:row>
      <xdr:rowOff>0</xdr:rowOff>
    </xdr:from>
    <xdr:ext cx="1343025" cy="1323975"/>
    <xdr:pic>
      <xdr:nvPicPr>
        <xdr:cNvPr id="2" name="1 Imagen">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430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106013</xdr:rowOff>
    </xdr:to>
    <xdr:pic>
      <xdr:nvPicPr>
        <xdr:cNvPr id="2" name="1 Imagen">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48863</xdr:rowOff>
    </xdr:to>
    <xdr:pic>
      <xdr:nvPicPr>
        <xdr:cNvPr id="2" name="1 Imagen">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10763</xdr:rowOff>
    </xdr:to>
    <xdr:pic>
      <xdr:nvPicPr>
        <xdr:cNvPr id="2" name="1 Imagen">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twoCellAnchor editAs="oneCell">
    <xdr:from>
      <xdr:col>0</xdr:col>
      <xdr:colOff>0</xdr:colOff>
      <xdr:row>0</xdr:row>
      <xdr:rowOff>0</xdr:rowOff>
    </xdr:from>
    <xdr:to>
      <xdr:col>0</xdr:col>
      <xdr:colOff>1499616</xdr:colOff>
      <xdr:row>6</xdr:row>
      <xdr:rowOff>48863</xdr:rowOff>
    </xdr:to>
    <xdr:pic>
      <xdr:nvPicPr>
        <xdr:cNvPr id="3" name="1 Imagen">
          <a:extLst>
            <a:ext uri="{FF2B5EF4-FFF2-40B4-BE49-F238E27FC236}">
              <a16:creationId xmlns:a16="http://schemas.microsoft.com/office/drawing/2014/main" id="{00000000-0008-0000-6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53788"/>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384355</xdr:rowOff>
    </xdr:to>
    <xdr:pic>
      <xdr:nvPicPr>
        <xdr:cNvPr id="2" name="1 Imagen">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twoCellAnchor editAs="oneCell">
    <xdr:from>
      <xdr:col>0</xdr:col>
      <xdr:colOff>0</xdr:colOff>
      <xdr:row>0</xdr:row>
      <xdr:rowOff>0</xdr:rowOff>
    </xdr:from>
    <xdr:to>
      <xdr:col>0</xdr:col>
      <xdr:colOff>1499616</xdr:colOff>
      <xdr:row>4</xdr:row>
      <xdr:rowOff>424572</xdr:rowOff>
    </xdr:to>
    <xdr:pic>
      <xdr:nvPicPr>
        <xdr:cNvPr id="3" name="1 Imagen">
          <a:extLst>
            <a:ext uri="{FF2B5EF4-FFF2-40B4-BE49-F238E27FC236}">
              <a16:creationId xmlns:a16="http://schemas.microsoft.com/office/drawing/2014/main" id="{00000000-0008-0000-6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5378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84582</xdr:rowOff>
    </xdr:to>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84582</xdr:rowOff>
    </xdr:to>
    <xdr:pic>
      <xdr:nvPicPr>
        <xdr:cNvPr id="3" name="2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2</xdr:row>
      <xdr:rowOff>256460</xdr:rowOff>
    </xdr:to>
    <xdr:pic>
      <xdr:nvPicPr>
        <xdr:cNvPr id="2" name="1 Imagen">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370332</xdr:rowOff>
    </xdr:to>
    <xdr:pic>
      <xdr:nvPicPr>
        <xdr:cNvPr id="2" name="1 Imagen">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1371600</xdr:colOff>
      <xdr:row>6</xdr:row>
      <xdr:rowOff>161925</xdr:rowOff>
    </xdr:to>
    <xdr:pic>
      <xdr:nvPicPr>
        <xdr:cNvPr id="2" name="1 Imagen">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525113</xdr:rowOff>
    </xdr:to>
    <xdr:pic>
      <xdr:nvPicPr>
        <xdr:cNvPr id="2" name="1 Imagen">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522732</xdr:rowOff>
    </xdr:to>
    <xdr:pic>
      <xdr:nvPicPr>
        <xdr:cNvPr id="2" name="1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522732</xdr:rowOff>
    </xdr:to>
    <xdr:pic>
      <xdr:nvPicPr>
        <xdr:cNvPr id="3" name="2 Imagen">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1238</xdr:rowOff>
    </xdr:to>
    <xdr:pic>
      <xdr:nvPicPr>
        <xdr:cNvPr id="2" name="1 Imagen">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4738"/>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144113</xdr:rowOff>
    </xdr:to>
    <xdr:pic>
      <xdr:nvPicPr>
        <xdr:cNvPr id="2" name="1 Imagen">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7</xdr:row>
      <xdr:rowOff>60769</xdr:rowOff>
    </xdr:to>
    <xdr:pic>
      <xdr:nvPicPr>
        <xdr:cNvPr id="2" name="1 Imagen">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08544"/>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179832</xdr:rowOff>
    </xdr:to>
    <xdr:pic>
      <xdr:nvPicPr>
        <xdr:cNvPr id="2" name="1 Imagen">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2357"/>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36957</xdr:rowOff>
    </xdr:to>
    <xdr:pic>
      <xdr:nvPicPr>
        <xdr:cNvPr id="2" name="1 Imagen">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144113</xdr:rowOff>
    </xdr:to>
    <xdr:pic>
      <xdr:nvPicPr>
        <xdr:cNvPr id="2" name="1 Imagen">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3</xdr:row>
      <xdr:rowOff>65532</xdr:rowOff>
    </xdr:to>
    <xdr:pic>
      <xdr:nvPicPr>
        <xdr:cNvPr id="2" name="1 Imagen">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14996</xdr:rowOff>
    </xdr:to>
    <xdr:pic>
      <xdr:nvPicPr>
        <xdr:cNvPr id="2" name="1 Imagen">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9446"/>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101779</xdr:rowOff>
    </xdr:to>
    <xdr:pic>
      <xdr:nvPicPr>
        <xdr:cNvPr id="2" name="1 Imagen">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9446"/>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208407</xdr:rowOff>
    </xdr:to>
    <xdr:pic>
      <xdr:nvPicPr>
        <xdr:cNvPr id="2" name="1 Imagen">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456057</xdr:rowOff>
    </xdr:to>
    <xdr:pic>
      <xdr:nvPicPr>
        <xdr:cNvPr id="2" name="1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456057</xdr:rowOff>
    </xdr:to>
    <xdr:pic>
      <xdr:nvPicPr>
        <xdr:cNvPr id="3" name="2 Imagen">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313182</xdr:rowOff>
    </xdr:to>
    <xdr:pic>
      <xdr:nvPicPr>
        <xdr:cNvPr id="2" name="1 Imagen">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160782</xdr:rowOff>
    </xdr:to>
    <xdr:pic>
      <xdr:nvPicPr>
        <xdr:cNvPr id="3" name="2 Imagen">
          <a:extLst>
            <a:ext uri="{FF2B5EF4-FFF2-40B4-BE49-F238E27FC236}">
              <a16:creationId xmlns:a16="http://schemas.microsoft.com/office/drawing/2014/main" id="{00000000-0008-0000-8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465582</xdr:rowOff>
    </xdr:to>
    <xdr:pic>
      <xdr:nvPicPr>
        <xdr:cNvPr id="2" name="1 Imagen">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85725</xdr:colOff>
      <xdr:row>2</xdr:row>
      <xdr:rowOff>465582</xdr:rowOff>
    </xdr:to>
    <xdr:pic>
      <xdr:nvPicPr>
        <xdr:cNvPr id="2" name="1 Imagen">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57350" cy="13228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494157</xdr:rowOff>
    </xdr:to>
    <xdr:pic>
      <xdr:nvPicPr>
        <xdr:cNvPr id="2" name="1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494157</xdr:rowOff>
    </xdr:to>
    <xdr:pic>
      <xdr:nvPicPr>
        <xdr:cNvPr id="3" name="2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465582</xdr:rowOff>
    </xdr:to>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3" name="2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4" name="3 Imagen">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5" name="4 Imagen">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6" name="5 Imagen">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7" name="6 Imagen">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427482</xdr:rowOff>
    </xdr:to>
    <xdr:pic>
      <xdr:nvPicPr>
        <xdr:cNvPr id="2" name="1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427482</xdr:rowOff>
    </xdr:to>
    <xdr:pic>
      <xdr:nvPicPr>
        <xdr:cNvPr id="3" name="2 Imagen">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1494854</xdr:colOff>
      <xdr:row>2</xdr:row>
      <xdr:rowOff>427482</xdr:rowOff>
    </xdr:to>
    <xdr:pic>
      <xdr:nvPicPr>
        <xdr:cNvPr id="2" name="1 Imagen">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4854" cy="13228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1505059</xdr:colOff>
      <xdr:row>2</xdr:row>
      <xdr:rowOff>484632</xdr:rowOff>
    </xdr:to>
    <xdr:pic>
      <xdr:nvPicPr>
        <xdr:cNvPr id="2" name="1 Imagen">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5059" cy="1322832"/>
        </a:xfrm>
        <a:prstGeom prst="rect">
          <a:avLst/>
        </a:prstGeom>
      </xdr:spPr>
    </xdr:pic>
    <xdr:clientData/>
  </xdr:twoCellAnchor>
  <xdr:twoCellAnchor editAs="oneCell">
    <xdr:from>
      <xdr:col>0</xdr:col>
      <xdr:colOff>1</xdr:colOff>
      <xdr:row>0</xdr:row>
      <xdr:rowOff>0</xdr:rowOff>
    </xdr:from>
    <xdr:to>
      <xdr:col>0</xdr:col>
      <xdr:colOff>1492251</xdr:colOff>
      <xdr:row>2</xdr:row>
      <xdr:rowOff>484632</xdr:rowOff>
    </xdr:to>
    <xdr:pic>
      <xdr:nvPicPr>
        <xdr:cNvPr id="3" name="2 Imagen">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492250" cy="13312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1504908</xdr:colOff>
      <xdr:row>3</xdr:row>
      <xdr:rowOff>8382</xdr:rowOff>
    </xdr:to>
    <xdr:pic>
      <xdr:nvPicPr>
        <xdr:cNvPr id="2" name="1 Imagen">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4908" cy="1322832"/>
        </a:xfrm>
        <a:prstGeom prst="rect">
          <a:avLst/>
        </a:prstGeom>
      </xdr:spPr>
    </xdr:pic>
    <xdr:clientData/>
  </xdr:twoCellAnchor>
  <xdr:twoCellAnchor editAs="oneCell">
    <xdr:from>
      <xdr:col>0</xdr:col>
      <xdr:colOff>0</xdr:colOff>
      <xdr:row>0</xdr:row>
      <xdr:rowOff>0</xdr:rowOff>
    </xdr:from>
    <xdr:to>
      <xdr:col>1</xdr:col>
      <xdr:colOff>84667</xdr:colOff>
      <xdr:row>2</xdr:row>
      <xdr:rowOff>513207</xdr:rowOff>
    </xdr:to>
    <xdr:pic>
      <xdr:nvPicPr>
        <xdr:cNvPr id="3" name="2 Imagen">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51000" cy="1317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651891</xdr:colOff>
      <xdr:row>3</xdr:row>
      <xdr:rowOff>417957</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1396071</xdr:colOff>
      <xdr:row>2</xdr:row>
      <xdr:rowOff>502920</xdr:rowOff>
    </xdr:to>
    <xdr:pic>
      <xdr:nvPicPr>
        <xdr:cNvPr id="2" name="1 Imagen">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96071" cy="130302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1637090</xdr:colOff>
      <xdr:row>4</xdr:row>
      <xdr:rowOff>190500</xdr:rowOff>
    </xdr:to>
    <xdr:pic>
      <xdr:nvPicPr>
        <xdr:cNvPr id="2" name="1 Imagen">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7090" cy="12911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1555750</xdr:colOff>
      <xdr:row>4</xdr:row>
      <xdr:rowOff>158749</xdr:rowOff>
    </xdr:to>
    <xdr:pic>
      <xdr:nvPicPr>
        <xdr:cNvPr id="2" name="1 Imagen">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5750" cy="125941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27432</xdr:rowOff>
    </xdr:to>
    <xdr:pic>
      <xdr:nvPicPr>
        <xdr:cNvPr id="2" name="1 Imagen">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437007</xdr:rowOff>
    </xdr:to>
    <xdr:pic>
      <xdr:nvPicPr>
        <xdr:cNvPr id="2" name="1 Imagen">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1409700</xdr:colOff>
      <xdr:row>2</xdr:row>
      <xdr:rowOff>321737</xdr:rowOff>
    </xdr:to>
    <xdr:pic>
      <xdr:nvPicPr>
        <xdr:cNvPr id="2" name="1 Imagen">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409700" cy="120756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17907</xdr:rowOff>
    </xdr:to>
    <xdr:pic>
      <xdr:nvPicPr>
        <xdr:cNvPr id="2" name="1 Imagen">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2" name="1 Imagen">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417957</xdr:rowOff>
    </xdr:to>
    <xdr:pic>
      <xdr:nvPicPr>
        <xdr:cNvPr id="2" name="1 Imagen">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26</xdr:row>
      <xdr:rowOff>0</xdr:rowOff>
    </xdr:from>
    <xdr:to>
      <xdr:col>7</xdr:col>
      <xdr:colOff>590550</xdr:colOff>
      <xdr:row>26</xdr:row>
      <xdr:rowOff>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3" name="Chart 3">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4" name="Chart 2">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5" name="Chart 3">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6" name="Chart 2">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7" name="Chart 3">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1499616</xdr:colOff>
      <xdr:row>3</xdr:row>
      <xdr:rowOff>27432</xdr:rowOff>
    </xdr:to>
    <xdr:pic>
      <xdr:nvPicPr>
        <xdr:cNvPr id="8" name="7 Imagen">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737616</xdr:colOff>
      <xdr:row>5</xdr:row>
      <xdr:rowOff>75057</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a:extLst>
            <a:ext uri="{FF2B5EF4-FFF2-40B4-BE49-F238E27FC236}">
              <a16:creationId xmlns:a16="http://schemas.microsoft.com/office/drawing/2014/main" id="{00000000-0008-0000-1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a:extLst>
            <a:ext uri="{FF2B5EF4-FFF2-40B4-BE49-F238E27FC236}">
              <a16:creationId xmlns:a16="http://schemas.microsoft.com/office/drawing/2014/main" id="{00000000-0008-0000-1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a:extLst>
            <a:ext uri="{FF2B5EF4-FFF2-40B4-BE49-F238E27FC236}">
              <a16:creationId xmlns:a16="http://schemas.microsoft.com/office/drawing/2014/main" id="{00000000-0008-0000-1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a:extLst>
            <a:ext uri="{FF2B5EF4-FFF2-40B4-BE49-F238E27FC236}">
              <a16:creationId xmlns:a16="http://schemas.microsoft.com/office/drawing/2014/main" id="{00000000-0008-0000-1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a:extLst>
            <a:ext uri="{FF2B5EF4-FFF2-40B4-BE49-F238E27FC236}">
              <a16:creationId xmlns:a16="http://schemas.microsoft.com/office/drawing/2014/main" id="{00000000-0008-0000-1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a:extLst>
            <a:ext uri="{FF2B5EF4-FFF2-40B4-BE49-F238E27FC236}">
              <a16:creationId xmlns:a16="http://schemas.microsoft.com/office/drawing/2014/main" id="{00000000-0008-0000-1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a:extLst>
            <a:ext uri="{FF2B5EF4-FFF2-40B4-BE49-F238E27FC236}">
              <a16:creationId xmlns:a16="http://schemas.microsoft.com/office/drawing/2014/main" id="{00000000-0008-0000-1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a:extLst>
            <a:ext uri="{FF2B5EF4-FFF2-40B4-BE49-F238E27FC236}">
              <a16:creationId xmlns:a16="http://schemas.microsoft.com/office/drawing/2014/main" id="{00000000-0008-0000-1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a:extLst>
            <a:ext uri="{FF2B5EF4-FFF2-40B4-BE49-F238E27FC236}">
              <a16:creationId xmlns:a16="http://schemas.microsoft.com/office/drawing/2014/main" id="{00000000-0008-0000-1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1499616</xdr:colOff>
      <xdr:row>3</xdr:row>
      <xdr:rowOff>94107</xdr:rowOff>
    </xdr:to>
    <xdr:pic>
      <xdr:nvPicPr>
        <xdr:cNvPr id="26" name="25 Imagen">
          <a:extLst>
            <a:ext uri="{FF2B5EF4-FFF2-40B4-BE49-F238E27FC236}">
              <a16:creationId xmlns:a16="http://schemas.microsoft.com/office/drawing/2014/main" id="{00000000-0008-0000-1D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2" name="1 Imagen">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1513417</xdr:colOff>
      <xdr:row>2</xdr:row>
      <xdr:rowOff>560916</xdr:rowOff>
    </xdr:to>
    <xdr:pic>
      <xdr:nvPicPr>
        <xdr:cNvPr id="2" name="1 Imagen">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13417" cy="140758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90932</xdr:rowOff>
    </xdr:to>
    <xdr:pic>
      <xdr:nvPicPr>
        <xdr:cNvPr id="2" name="1 Imagen">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965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823341</xdr:colOff>
      <xdr:row>2</xdr:row>
      <xdr:rowOff>189357</xdr:rowOff>
    </xdr:to>
    <xdr:pic>
      <xdr:nvPicPr>
        <xdr:cNvPr id="2" name="1 Imagen">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23341" cy="1008507"/>
        </a:xfrm>
        <a:prstGeom prst="rect">
          <a:avLst/>
        </a:prstGeom>
      </xdr:spPr>
    </xdr:pic>
    <xdr:clientData/>
  </xdr:twoCellAnchor>
  <xdr:twoCellAnchor editAs="oneCell">
    <xdr:from>
      <xdr:col>0</xdr:col>
      <xdr:colOff>0</xdr:colOff>
      <xdr:row>0</xdr:row>
      <xdr:rowOff>0</xdr:rowOff>
    </xdr:from>
    <xdr:to>
      <xdr:col>0</xdr:col>
      <xdr:colOff>1499616</xdr:colOff>
      <xdr:row>3</xdr:row>
      <xdr:rowOff>80349</xdr:rowOff>
    </xdr:to>
    <xdr:pic>
      <xdr:nvPicPr>
        <xdr:cNvPr id="3" name="2 Imagen">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1859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417957</xdr:rowOff>
    </xdr:to>
    <xdr:pic>
      <xdr:nvPicPr>
        <xdr:cNvPr id="2" name="1 Imagen">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1428750</xdr:colOff>
      <xdr:row>2</xdr:row>
      <xdr:rowOff>423334</xdr:rowOff>
    </xdr:to>
    <xdr:pic>
      <xdr:nvPicPr>
        <xdr:cNvPr id="2" name="1 Imagen">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28750" cy="132291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475107</xdr:rowOff>
    </xdr:to>
    <xdr:pic>
      <xdr:nvPicPr>
        <xdr:cNvPr id="2" name="1 Imagen">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63500</xdr:colOff>
      <xdr:row>4</xdr:row>
      <xdr:rowOff>137584</xdr:rowOff>
    </xdr:to>
    <xdr:pic>
      <xdr:nvPicPr>
        <xdr:cNvPr id="2" name="1 Imagen">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5750" cy="14499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98585</xdr:colOff>
      <xdr:row>3</xdr:row>
      <xdr:rowOff>37385</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84582</xdr:rowOff>
    </xdr:to>
    <xdr:pic>
      <xdr:nvPicPr>
        <xdr:cNvPr id="2" name="1 Imagen">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465582</xdr:rowOff>
    </xdr:to>
    <xdr:pic>
      <xdr:nvPicPr>
        <xdr:cNvPr id="2" name="1 Imagen">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36957</xdr:rowOff>
    </xdr:to>
    <xdr:pic>
      <xdr:nvPicPr>
        <xdr:cNvPr id="2" name="1 Imagen">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36957</xdr:rowOff>
    </xdr:to>
    <xdr:pic>
      <xdr:nvPicPr>
        <xdr:cNvPr id="3" name="2 Imagen">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1534582</xdr:colOff>
      <xdr:row>2</xdr:row>
      <xdr:rowOff>484632</xdr:rowOff>
    </xdr:to>
    <xdr:pic>
      <xdr:nvPicPr>
        <xdr:cNvPr id="2" name="1 Imagen">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4582" cy="133129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551307</xdr:rowOff>
    </xdr:to>
    <xdr:pic>
      <xdr:nvPicPr>
        <xdr:cNvPr id="2" name="1 Imagen">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141732</xdr:rowOff>
    </xdr:to>
    <xdr:pic>
      <xdr:nvPicPr>
        <xdr:cNvPr id="2" name="1 Imagen">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1439333</xdr:colOff>
      <xdr:row>3</xdr:row>
      <xdr:rowOff>141732</xdr:rowOff>
    </xdr:to>
    <xdr:pic>
      <xdr:nvPicPr>
        <xdr:cNvPr id="2" name="1 Imagen">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39333" cy="132706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1509141</xdr:colOff>
      <xdr:row>3</xdr:row>
      <xdr:rowOff>154432</xdr:rowOff>
    </xdr:to>
    <xdr:pic>
      <xdr:nvPicPr>
        <xdr:cNvPr id="2" name="1 Imagen">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499616" cy="132283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0</xdr:col>
      <xdr:colOff>1509141</xdr:colOff>
      <xdr:row>4</xdr:row>
      <xdr:rowOff>156548</xdr:rowOff>
    </xdr:to>
    <xdr:pic>
      <xdr:nvPicPr>
        <xdr:cNvPr id="2" name="1 Imagen">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9050"/>
          <a:ext cx="1499616" cy="1322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198882</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3</xdr:row>
      <xdr:rowOff>198882</xdr:rowOff>
    </xdr:to>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4191</xdr:colOff>
      <xdr:row>2</xdr:row>
      <xdr:rowOff>49657</xdr:rowOff>
    </xdr:to>
    <xdr:pic>
      <xdr:nvPicPr>
        <xdr:cNvPr id="2" name="1 Imagen">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1499616</xdr:colOff>
      <xdr:row>4</xdr:row>
      <xdr:rowOff>127974</xdr:rowOff>
    </xdr:to>
    <xdr:pic>
      <xdr:nvPicPr>
        <xdr:cNvPr id="2" name="1 Imagen">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187240</xdr:rowOff>
    </xdr:to>
    <xdr:pic>
      <xdr:nvPicPr>
        <xdr:cNvPr id="2" name="1 Imagen">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124798</xdr:rowOff>
    </xdr:to>
    <xdr:pic>
      <xdr:nvPicPr>
        <xdr:cNvPr id="2" name="1 Imagen">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21167</xdr:colOff>
      <xdr:row>0</xdr:row>
      <xdr:rowOff>21166</xdr:rowOff>
    </xdr:from>
    <xdr:to>
      <xdr:col>1</xdr:col>
      <xdr:colOff>25358</xdr:colOff>
      <xdr:row>4</xdr:row>
      <xdr:rowOff>57065</xdr:rowOff>
    </xdr:to>
    <xdr:pic>
      <xdr:nvPicPr>
        <xdr:cNvPr id="2" name="1 Imagen">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7" y="21166"/>
          <a:ext cx="1496441" cy="132706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6001</xdr:rowOff>
    </xdr:to>
    <xdr:pic>
      <xdr:nvPicPr>
        <xdr:cNvPr id="2" name="1 Imagen">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997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1666875</xdr:colOff>
      <xdr:row>2</xdr:row>
      <xdr:rowOff>23812</xdr:rowOff>
    </xdr:to>
    <xdr:pic>
      <xdr:nvPicPr>
        <xdr:cNvPr id="2" name="1 Imagen">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66875" cy="13930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202057</xdr:rowOff>
    </xdr:to>
    <xdr:pic>
      <xdr:nvPicPr>
        <xdr:cNvPr id="2" name="1 Imagen">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256032</xdr:rowOff>
    </xdr:to>
    <xdr:pic>
      <xdr:nvPicPr>
        <xdr:cNvPr id="2" name="1 Imagen">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103632</xdr:rowOff>
    </xdr:to>
    <xdr:pic>
      <xdr:nvPicPr>
        <xdr:cNvPr id="2" name="1 Imagen">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27432</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27432</xdr:rowOff>
    </xdr:to>
    <xdr:pic>
      <xdr:nvPicPr>
        <xdr:cNvPr id="3" name="2 Imagen">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27432</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27432</xdr:rowOff>
    </xdr:to>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84582</xdr:rowOff>
    </xdr:to>
    <xdr:pic>
      <xdr:nvPicPr>
        <xdr:cNvPr id="2" name="1 Imagen">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4</xdr:row>
      <xdr:rowOff>94535</xdr:rowOff>
    </xdr:to>
    <xdr:pic>
      <xdr:nvPicPr>
        <xdr:cNvPr id="2" name="1 Imagen">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a:extLst>
            <a:ext uri="{FF2B5EF4-FFF2-40B4-BE49-F238E27FC236}">
              <a16:creationId xmlns:a16="http://schemas.microsoft.com/office/drawing/2014/main" id="{00000000-0008-0000-3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a:extLst>
            <a:ext uri="{FF2B5EF4-FFF2-40B4-BE49-F238E27FC236}">
              <a16:creationId xmlns:a16="http://schemas.microsoft.com/office/drawing/2014/main" id="{00000000-0008-0000-3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a:extLst>
            <a:ext uri="{FF2B5EF4-FFF2-40B4-BE49-F238E27FC236}">
              <a16:creationId xmlns:a16="http://schemas.microsoft.com/office/drawing/2014/main" id="{00000000-0008-0000-3D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a:extLst>
            <a:ext uri="{FF2B5EF4-FFF2-40B4-BE49-F238E27FC236}">
              <a16:creationId xmlns:a16="http://schemas.microsoft.com/office/drawing/2014/main" id="{00000000-0008-0000-3D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a:extLst>
            <a:ext uri="{FF2B5EF4-FFF2-40B4-BE49-F238E27FC236}">
              <a16:creationId xmlns:a16="http://schemas.microsoft.com/office/drawing/2014/main" id="{00000000-0008-0000-3D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 uri="{FF2B5EF4-FFF2-40B4-BE49-F238E27FC236}">
              <a16:creationId xmlns:a16="http://schemas.microsoft.com/office/drawing/2014/main" id="{00000000-0008-0000-3D00-000008000000}"/>
            </a:ext>
          </a:extLst>
        </xdr:cNvPr>
        <xdr:cNvSpPr/>
      </xdr:nvSpPr>
      <xdr:spPr>
        <a:xfrm>
          <a:off x="4143375" y="14011275"/>
          <a:ext cx="85725" cy="85725"/>
        </a:xfrm>
        <a:prstGeom prst="rect">
          <a:avLst/>
        </a:prstGeom>
      </xdr:spPr>
    </xdr:sp>
    <xdr:clientData/>
  </xdr:twoCellAnchor>
  <xdr:twoCellAnchor editAs="oneCell">
    <xdr:from>
      <xdr:col>2</xdr:col>
      <xdr:colOff>9525</xdr:colOff>
      <xdr:row>45</xdr:row>
      <xdr:rowOff>0</xdr:rowOff>
    </xdr:from>
    <xdr:to>
      <xdr:col>2</xdr:col>
      <xdr:colOff>95250</xdr:colOff>
      <xdr:row>45</xdr:row>
      <xdr:rowOff>85725</xdr:rowOff>
    </xdr:to>
    <xdr:pic>
      <xdr:nvPicPr>
        <xdr:cNvPr id="9" name="8 Imagen" descr="http://200.29.3.6:8080/pentaho/jpivot/table/drill-position-other.gif">
          <a:extLst>
            <a:ext uri="{FF2B5EF4-FFF2-40B4-BE49-F238E27FC236}">
              <a16:creationId xmlns:a16="http://schemas.microsoft.com/office/drawing/2014/main" id="{00000000-0008-0000-3D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29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 uri="{FF2B5EF4-FFF2-40B4-BE49-F238E27FC236}">
              <a16:creationId xmlns:a16="http://schemas.microsoft.com/office/drawing/2014/main" id="{00000000-0008-0000-3D00-00000A000000}"/>
            </a:ext>
          </a:extLst>
        </xdr:cNvPr>
        <xdr:cNvSpPr/>
      </xdr:nvSpPr>
      <xdr:spPr>
        <a:xfrm>
          <a:off x="4143375" y="14011275"/>
          <a:ext cx="85725" cy="85725"/>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11" name="10 Imagen" descr="http://200.29.3.6:8080/pentaho/jpivot/table/drill-position-other.gif">
          <a:extLst>
            <a:ext uri="{FF2B5EF4-FFF2-40B4-BE49-F238E27FC236}">
              <a16:creationId xmlns:a16="http://schemas.microsoft.com/office/drawing/2014/main" id="{00000000-0008-0000-3D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73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 uri="{FF2B5EF4-FFF2-40B4-BE49-F238E27FC236}">
              <a16:creationId xmlns:a16="http://schemas.microsoft.com/office/drawing/2014/main" id="{00000000-0008-0000-3D00-00000C000000}"/>
            </a:ext>
          </a:extLst>
        </xdr:cNvPr>
        <xdr:cNvSpPr/>
      </xdr:nvSpPr>
      <xdr:spPr>
        <a:xfrm>
          <a:off x="5257800" y="14011275"/>
          <a:ext cx="85725" cy="85725"/>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3" name="12 Imagen" descr="http://200.29.3.6:8080/pentaho/jpivot/table/drill-position-other.gif">
          <a:extLst>
            <a:ext uri="{FF2B5EF4-FFF2-40B4-BE49-F238E27FC236}">
              <a16:creationId xmlns:a16="http://schemas.microsoft.com/office/drawing/2014/main" id="{00000000-0008-0000-3D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 uri="{FF2B5EF4-FFF2-40B4-BE49-F238E27FC236}">
              <a16:creationId xmlns:a16="http://schemas.microsoft.com/office/drawing/2014/main" id="{00000000-0008-0000-3D00-00000E000000}"/>
            </a:ext>
          </a:extLst>
        </xdr:cNvPr>
        <xdr:cNvSpPr/>
      </xdr:nvSpPr>
      <xdr:spPr>
        <a:xfrm>
          <a:off x="6372225" y="14011275"/>
          <a:ext cx="85725" cy="85725"/>
        </a:xfrm>
        <a:prstGeom prst="rect">
          <a:avLst/>
        </a:prstGeom>
      </xdr:spPr>
    </xdr:sp>
    <xdr:clientData/>
  </xdr:twoCellAnchor>
  <xdr:twoCellAnchor editAs="oneCell">
    <xdr:from>
      <xdr:col>5</xdr:col>
      <xdr:colOff>9525</xdr:colOff>
      <xdr:row>45</xdr:row>
      <xdr:rowOff>0</xdr:rowOff>
    </xdr:from>
    <xdr:to>
      <xdr:col>5</xdr:col>
      <xdr:colOff>95250</xdr:colOff>
      <xdr:row>45</xdr:row>
      <xdr:rowOff>85725</xdr:rowOff>
    </xdr:to>
    <xdr:pic>
      <xdr:nvPicPr>
        <xdr:cNvPr id="15" name="14 Imagen" descr="http://200.29.3.6:8080/pentaho/jpivot/table/drill-position-other.gif">
          <a:extLst>
            <a:ext uri="{FF2B5EF4-FFF2-40B4-BE49-F238E27FC236}">
              <a16:creationId xmlns:a16="http://schemas.microsoft.com/office/drawing/2014/main" id="{00000000-0008-0000-3D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 uri="{FF2B5EF4-FFF2-40B4-BE49-F238E27FC236}">
              <a16:creationId xmlns:a16="http://schemas.microsoft.com/office/drawing/2014/main" id="{00000000-0008-0000-3D00-000010000000}"/>
            </a:ext>
          </a:extLst>
        </xdr:cNvPr>
        <xdr:cNvSpPr/>
      </xdr:nvSpPr>
      <xdr:spPr>
        <a:xfrm>
          <a:off x="7486650" y="14011275"/>
          <a:ext cx="85725" cy="85725"/>
        </a:xfrm>
        <a:prstGeom prst="rect">
          <a:avLst/>
        </a:prstGeom>
      </xdr:spPr>
    </xdr:sp>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 uri="{FF2B5EF4-FFF2-40B4-BE49-F238E27FC236}">
              <a16:creationId xmlns:a16="http://schemas.microsoft.com/office/drawing/2014/main" id="{00000000-0008-0000-3D00-000011000000}"/>
            </a:ext>
          </a:extLst>
        </xdr:cNvPr>
        <xdr:cNvSpPr/>
      </xdr:nvSpPr>
      <xdr:spPr>
        <a:xfrm>
          <a:off x="8601075" y="14011275"/>
          <a:ext cx="85725" cy="85725"/>
        </a:xfrm>
        <a:prstGeom prst="rect">
          <a:avLst/>
        </a:prstGeom>
      </xdr:spPr>
    </xdr:sp>
    <xdr:clientData/>
  </xdr:twoCellAnchor>
  <xdr:twoCellAnchor editAs="oneCell">
    <xdr:from>
      <xdr:col>7</xdr:col>
      <xdr:colOff>9525</xdr:colOff>
      <xdr:row>45</xdr:row>
      <xdr:rowOff>0</xdr:rowOff>
    </xdr:from>
    <xdr:to>
      <xdr:col>7</xdr:col>
      <xdr:colOff>95250</xdr:colOff>
      <xdr:row>45</xdr:row>
      <xdr:rowOff>85725</xdr:rowOff>
    </xdr:to>
    <xdr:pic>
      <xdr:nvPicPr>
        <xdr:cNvPr id="18" name="17 Imagen" descr="http://200.29.3.6:8080/pentaho/jpivot/table/drill-position-other.gif">
          <a:extLst>
            <a:ext uri="{FF2B5EF4-FFF2-40B4-BE49-F238E27FC236}">
              <a16:creationId xmlns:a16="http://schemas.microsoft.com/office/drawing/2014/main" id="{00000000-0008-0000-3D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50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0</xdr:rowOff>
    </xdr:from>
    <xdr:to>
      <xdr:col>7</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 uri="{FF2B5EF4-FFF2-40B4-BE49-F238E27FC236}">
              <a16:creationId xmlns:a16="http://schemas.microsoft.com/office/drawing/2014/main" id="{00000000-0008-0000-3D00-000013000000}"/>
            </a:ext>
          </a:extLst>
        </xdr:cNvPr>
        <xdr:cNvSpPr/>
      </xdr:nvSpPr>
      <xdr:spPr>
        <a:xfrm>
          <a:off x="9715500" y="14011275"/>
          <a:ext cx="85725" cy="85725"/>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20" name="19 Imagen" descr="http://200.29.3.6:8080/pentaho/jpivot/table/drill-position-other.gif">
          <a:extLst>
            <a:ext uri="{FF2B5EF4-FFF2-40B4-BE49-F238E27FC236}">
              <a16:creationId xmlns:a16="http://schemas.microsoft.com/office/drawing/2014/main" id="{00000000-0008-0000-3D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 uri="{FF2B5EF4-FFF2-40B4-BE49-F238E27FC236}">
              <a16:creationId xmlns:a16="http://schemas.microsoft.com/office/drawing/2014/main" id="{00000000-0008-0000-3D00-000015000000}"/>
            </a:ext>
          </a:extLst>
        </xdr:cNvPr>
        <xdr:cNvSpPr/>
      </xdr:nvSpPr>
      <xdr:spPr>
        <a:xfrm>
          <a:off x="10572750" y="14011275"/>
          <a:ext cx="85725" cy="85725"/>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2" name="21 Imagen" descr="http://200.29.3.6:8080/pentaho/jpivot/table/drill-position-other.gif">
          <a:extLst>
            <a:ext uri="{FF2B5EF4-FFF2-40B4-BE49-F238E27FC236}">
              <a16:creationId xmlns:a16="http://schemas.microsoft.com/office/drawing/2014/main" id="{00000000-0008-0000-3D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 uri="{FF2B5EF4-FFF2-40B4-BE49-F238E27FC236}">
              <a16:creationId xmlns:a16="http://schemas.microsoft.com/office/drawing/2014/main" id="{00000000-0008-0000-3D00-000017000000}"/>
            </a:ext>
          </a:extLst>
        </xdr:cNvPr>
        <xdr:cNvSpPr/>
      </xdr:nvSpPr>
      <xdr:spPr>
        <a:xfrm>
          <a:off x="11315700" y="14011275"/>
          <a:ext cx="85725" cy="85725"/>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4" name="23 Imagen" descr="http://200.29.3.6:8080/pentaho/jpivot/table/drill-position-other.gif">
          <a:extLst>
            <a:ext uri="{FF2B5EF4-FFF2-40B4-BE49-F238E27FC236}">
              <a16:creationId xmlns:a16="http://schemas.microsoft.com/office/drawing/2014/main" id="{00000000-0008-0000-3D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 uri="{FF2B5EF4-FFF2-40B4-BE49-F238E27FC236}">
              <a16:creationId xmlns:a16="http://schemas.microsoft.com/office/drawing/2014/main" id="{00000000-0008-0000-3D00-000019000000}"/>
            </a:ext>
          </a:extLst>
        </xdr:cNvPr>
        <xdr:cNvSpPr/>
      </xdr:nvSpPr>
      <xdr:spPr>
        <a:xfrm>
          <a:off x="12106275" y="14011275"/>
          <a:ext cx="85725" cy="85725"/>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6" name="25 Imagen" descr="http://200.29.3.6:8080/pentaho/jpivot/table/drill-position-other.gif">
          <a:extLst>
            <a:ext uri="{FF2B5EF4-FFF2-40B4-BE49-F238E27FC236}">
              <a16:creationId xmlns:a16="http://schemas.microsoft.com/office/drawing/2014/main" id="{00000000-0008-0000-3D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 uri="{FF2B5EF4-FFF2-40B4-BE49-F238E27FC236}">
              <a16:creationId xmlns:a16="http://schemas.microsoft.com/office/drawing/2014/main" id="{00000000-0008-0000-3D00-00001B000000}"/>
            </a:ext>
          </a:extLst>
        </xdr:cNvPr>
        <xdr:cNvSpPr/>
      </xdr:nvSpPr>
      <xdr:spPr>
        <a:xfrm>
          <a:off x="12849225" y="14011275"/>
          <a:ext cx="85725" cy="85725"/>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28" name="27 Imagen" descr="http://200.29.3.6:8080/pentaho/jpivot/table/drill-position-other.gif">
          <a:extLst>
            <a:ext uri="{FF2B5EF4-FFF2-40B4-BE49-F238E27FC236}">
              <a16:creationId xmlns:a16="http://schemas.microsoft.com/office/drawing/2014/main" id="{00000000-0008-0000-3D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45</xdr:row>
      <xdr:rowOff>0</xdr:rowOff>
    </xdr:from>
    <xdr:to>
      <xdr:col>12</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 uri="{FF2B5EF4-FFF2-40B4-BE49-F238E27FC236}">
              <a16:creationId xmlns:a16="http://schemas.microsoft.com/office/drawing/2014/main" id="{00000000-0008-0000-3D00-00001D000000}"/>
            </a:ext>
          </a:extLst>
        </xdr:cNvPr>
        <xdr:cNvSpPr/>
      </xdr:nvSpPr>
      <xdr:spPr>
        <a:xfrm>
          <a:off x="13592175" y="14011275"/>
          <a:ext cx="85725" cy="85725"/>
        </a:xfrm>
        <a:prstGeom prst="rect">
          <a:avLst/>
        </a:prstGeom>
      </xdr:spPr>
    </xdr:sp>
    <xdr:clientData/>
  </xdr:twoCellAnchor>
  <xdr:twoCellAnchor editAs="oneCell">
    <xdr:from>
      <xdr:col>13</xdr:col>
      <xdr:colOff>9525</xdr:colOff>
      <xdr:row>45</xdr:row>
      <xdr:rowOff>0</xdr:rowOff>
    </xdr:from>
    <xdr:to>
      <xdr:col>13</xdr:col>
      <xdr:colOff>95250</xdr:colOff>
      <xdr:row>45</xdr:row>
      <xdr:rowOff>85725</xdr:rowOff>
    </xdr:to>
    <xdr:pic>
      <xdr:nvPicPr>
        <xdr:cNvPr id="30" name="29 Imagen" descr="http://200.29.3.6:8080/pentaho/jpivot/table/drill-position-other.gif">
          <a:extLst>
            <a:ext uri="{FF2B5EF4-FFF2-40B4-BE49-F238E27FC236}">
              <a16:creationId xmlns:a16="http://schemas.microsoft.com/office/drawing/2014/main" id="{00000000-0008-0000-3D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 uri="{FF2B5EF4-FFF2-40B4-BE49-F238E27FC236}">
              <a16:creationId xmlns:a16="http://schemas.microsoft.com/office/drawing/2014/main" id="{00000000-0008-0000-3D00-00001F000000}"/>
            </a:ext>
          </a:extLst>
        </xdr:cNvPr>
        <xdr:cNvSpPr/>
      </xdr:nvSpPr>
      <xdr:spPr>
        <a:xfrm>
          <a:off x="1400175" y="14011275"/>
          <a:ext cx="152400" cy="15240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a:extLst>
            <a:ext uri="{FF2B5EF4-FFF2-40B4-BE49-F238E27FC236}">
              <a16:creationId xmlns:a16="http://schemas.microsoft.com/office/drawing/2014/main" id="{00000000-0008-0000-3D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a:extLst>
            <a:ext uri="{FF2B5EF4-FFF2-40B4-BE49-F238E27FC236}">
              <a16:creationId xmlns:a16="http://schemas.microsoft.com/office/drawing/2014/main" id="{00000000-0008-0000-3D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a:extLst>
            <a:ext uri="{FF2B5EF4-FFF2-40B4-BE49-F238E27FC236}">
              <a16:creationId xmlns:a16="http://schemas.microsoft.com/office/drawing/2014/main" id="{00000000-0008-0000-3D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a:extLst>
            <a:ext uri="{FF2B5EF4-FFF2-40B4-BE49-F238E27FC236}">
              <a16:creationId xmlns:a16="http://schemas.microsoft.com/office/drawing/2014/main" id="{00000000-0008-0000-3D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a:extLst>
            <a:ext uri="{FF2B5EF4-FFF2-40B4-BE49-F238E27FC236}">
              <a16:creationId xmlns:a16="http://schemas.microsoft.com/office/drawing/2014/main" id="{00000000-0008-0000-3D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7" name="36 Imagen" descr="http://200.29.3.6:8080/pentaho/jpivot/table/drill-position-other.gif">
          <a:extLst>
            <a:ext uri="{FF2B5EF4-FFF2-40B4-BE49-F238E27FC236}">
              <a16:creationId xmlns:a16="http://schemas.microsoft.com/office/drawing/2014/main" id="{00000000-0008-0000-3D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8" name="37 Imagen" descr="http://200.29.3.6:8080/pentaho/jpivot/table/drill-position-other.gif">
          <a:extLst>
            <a:ext uri="{FF2B5EF4-FFF2-40B4-BE49-F238E27FC236}">
              <a16:creationId xmlns:a16="http://schemas.microsoft.com/office/drawing/2014/main" id="{00000000-0008-0000-3D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9" name="38 Imagen" descr="http://200.29.3.6:8080/pentaho/jpivot/table/drill-position-other.gif">
          <a:extLst>
            <a:ext uri="{FF2B5EF4-FFF2-40B4-BE49-F238E27FC236}">
              <a16:creationId xmlns:a16="http://schemas.microsoft.com/office/drawing/2014/main" id="{00000000-0008-0000-3D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40" name="39 Imagen" descr="http://200.29.3.6:8080/pentaho/jpivot/table/drill-position-other.gif">
          <a:extLst>
            <a:ext uri="{FF2B5EF4-FFF2-40B4-BE49-F238E27FC236}">
              <a16:creationId xmlns:a16="http://schemas.microsoft.com/office/drawing/2014/main" id="{00000000-0008-0000-3D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41" name="40 Imagen" descr="http://200.29.3.6:8080/pentaho/jpivot/table/drill-position-other.gif">
          <a:extLst>
            <a:ext uri="{FF2B5EF4-FFF2-40B4-BE49-F238E27FC236}">
              <a16:creationId xmlns:a16="http://schemas.microsoft.com/office/drawing/2014/main" id="{00000000-0008-0000-3D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a:extLst>
            <a:ext uri="{FF2B5EF4-FFF2-40B4-BE49-F238E27FC236}">
              <a16:creationId xmlns:a16="http://schemas.microsoft.com/office/drawing/2014/main" id="{00000000-0008-0000-3D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a:extLst>
            <a:ext uri="{FF2B5EF4-FFF2-40B4-BE49-F238E27FC236}">
              <a16:creationId xmlns:a16="http://schemas.microsoft.com/office/drawing/2014/main" id="{00000000-0008-0000-3D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a:extLst>
            <a:ext uri="{FF2B5EF4-FFF2-40B4-BE49-F238E27FC236}">
              <a16:creationId xmlns:a16="http://schemas.microsoft.com/office/drawing/2014/main" id="{00000000-0008-0000-3D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a:extLst>
            <a:ext uri="{FF2B5EF4-FFF2-40B4-BE49-F238E27FC236}">
              <a16:creationId xmlns:a16="http://schemas.microsoft.com/office/drawing/2014/main" id="{00000000-0008-0000-3D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a:extLst>
            <a:ext uri="{FF2B5EF4-FFF2-40B4-BE49-F238E27FC236}">
              <a16:creationId xmlns:a16="http://schemas.microsoft.com/office/drawing/2014/main" id="{00000000-0008-0000-3D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a:extLst>
            <a:ext uri="{FF2B5EF4-FFF2-40B4-BE49-F238E27FC236}">
              <a16:creationId xmlns:a16="http://schemas.microsoft.com/office/drawing/2014/main" id="{00000000-0008-0000-3D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45</xdr:row>
      <xdr:rowOff>0</xdr:rowOff>
    </xdr:from>
    <xdr:to>
      <xdr:col>2</xdr:col>
      <xdr:colOff>95250</xdr:colOff>
      <xdr:row>45</xdr:row>
      <xdr:rowOff>85725</xdr:rowOff>
    </xdr:to>
    <xdr:pic>
      <xdr:nvPicPr>
        <xdr:cNvPr id="48" name="47 Imagen" descr="http://200.29.3.6:8080/pentaho/jpivot/table/drill-position-other.gif">
          <a:extLst>
            <a:ext uri="{FF2B5EF4-FFF2-40B4-BE49-F238E27FC236}">
              <a16:creationId xmlns:a16="http://schemas.microsoft.com/office/drawing/2014/main" id="{00000000-0008-0000-3D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29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49" name="48 Imagen" descr="http://200.29.3.6:8080/pentaho/jpivot/table/drill-position-other.gif">
          <a:extLst>
            <a:ext uri="{FF2B5EF4-FFF2-40B4-BE49-F238E27FC236}">
              <a16:creationId xmlns:a16="http://schemas.microsoft.com/office/drawing/2014/main" id="{00000000-0008-0000-3D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73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50" name="49 Imagen" descr="http://200.29.3.6:8080/pentaho/jpivot/table/drill-position-other.gif">
          <a:extLst>
            <a:ext uri="{FF2B5EF4-FFF2-40B4-BE49-F238E27FC236}">
              <a16:creationId xmlns:a16="http://schemas.microsoft.com/office/drawing/2014/main" id="{00000000-0008-0000-3D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xdr:colOff>
      <xdr:row>45</xdr:row>
      <xdr:rowOff>0</xdr:rowOff>
    </xdr:from>
    <xdr:to>
      <xdr:col>5</xdr:col>
      <xdr:colOff>95250</xdr:colOff>
      <xdr:row>45</xdr:row>
      <xdr:rowOff>85725</xdr:rowOff>
    </xdr:to>
    <xdr:pic>
      <xdr:nvPicPr>
        <xdr:cNvPr id="51" name="50 Imagen" descr="http://200.29.3.6:8080/pentaho/jpivot/table/drill-position-other.gif">
          <a:extLst>
            <a:ext uri="{FF2B5EF4-FFF2-40B4-BE49-F238E27FC236}">
              <a16:creationId xmlns:a16="http://schemas.microsoft.com/office/drawing/2014/main" id="{00000000-0008-0000-3D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45</xdr:row>
      <xdr:rowOff>0</xdr:rowOff>
    </xdr:from>
    <xdr:to>
      <xdr:col>7</xdr:col>
      <xdr:colOff>95250</xdr:colOff>
      <xdr:row>45</xdr:row>
      <xdr:rowOff>85725</xdr:rowOff>
    </xdr:to>
    <xdr:pic>
      <xdr:nvPicPr>
        <xdr:cNvPr id="52" name="51 Imagen" descr="http://200.29.3.6:8080/pentaho/jpivot/table/drill-position-other.gif">
          <a:extLst>
            <a:ext uri="{FF2B5EF4-FFF2-40B4-BE49-F238E27FC236}">
              <a16:creationId xmlns:a16="http://schemas.microsoft.com/office/drawing/2014/main" id="{00000000-0008-0000-3D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50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3" name="52 Imagen" descr="http://200.29.3.6:8080/pentaho/jpivot/table/drill-position-other.gif">
          <a:extLst>
            <a:ext uri="{FF2B5EF4-FFF2-40B4-BE49-F238E27FC236}">
              <a16:creationId xmlns:a16="http://schemas.microsoft.com/office/drawing/2014/main" id="{00000000-0008-0000-3D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4" name="53 Imagen" descr="http://200.29.3.6:8080/pentaho/jpivot/table/drill-position-other.gif">
          <a:extLst>
            <a:ext uri="{FF2B5EF4-FFF2-40B4-BE49-F238E27FC236}">
              <a16:creationId xmlns:a16="http://schemas.microsoft.com/office/drawing/2014/main" id="{00000000-0008-0000-3D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5" name="54 Imagen" descr="http://200.29.3.6:8080/pentaho/jpivot/table/drill-position-other.gif">
          <a:extLst>
            <a:ext uri="{FF2B5EF4-FFF2-40B4-BE49-F238E27FC236}">
              <a16:creationId xmlns:a16="http://schemas.microsoft.com/office/drawing/2014/main" id="{00000000-0008-0000-3D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6" name="55 Imagen" descr="http://200.29.3.6:8080/pentaho/jpivot/table/drill-position-other.gif">
          <a:extLst>
            <a:ext uri="{FF2B5EF4-FFF2-40B4-BE49-F238E27FC236}">
              <a16:creationId xmlns:a16="http://schemas.microsoft.com/office/drawing/2014/main" id="{00000000-0008-0000-3D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7" name="56 Imagen" descr="http://200.29.3.6:8080/pentaho/jpivot/table/drill-position-other.gif">
          <a:extLst>
            <a:ext uri="{FF2B5EF4-FFF2-40B4-BE49-F238E27FC236}">
              <a16:creationId xmlns:a16="http://schemas.microsoft.com/office/drawing/2014/main" id="{00000000-0008-0000-3D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9525</xdr:colOff>
      <xdr:row>45</xdr:row>
      <xdr:rowOff>0</xdr:rowOff>
    </xdr:from>
    <xdr:to>
      <xdr:col>13</xdr:col>
      <xdr:colOff>95250</xdr:colOff>
      <xdr:row>45</xdr:row>
      <xdr:rowOff>85725</xdr:rowOff>
    </xdr:to>
    <xdr:pic>
      <xdr:nvPicPr>
        <xdr:cNvPr id="58" name="57 Imagen" descr="http://200.29.3.6:8080/pentaho/jpivot/table/drill-position-other.gif">
          <a:extLst>
            <a:ext uri="{FF2B5EF4-FFF2-40B4-BE49-F238E27FC236}">
              <a16:creationId xmlns:a16="http://schemas.microsoft.com/office/drawing/2014/main" id="{00000000-0008-0000-3D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a:extLst>
            <a:ext uri="{FF2B5EF4-FFF2-40B4-BE49-F238E27FC236}">
              <a16:creationId xmlns:a16="http://schemas.microsoft.com/office/drawing/2014/main" id="{00000000-0008-0000-3D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a:extLst>
            <a:ext uri="{FF2B5EF4-FFF2-40B4-BE49-F238E27FC236}">
              <a16:creationId xmlns:a16="http://schemas.microsoft.com/office/drawing/2014/main" id="{00000000-0008-0000-3D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a:extLst>
            <a:ext uri="{FF2B5EF4-FFF2-40B4-BE49-F238E27FC236}">
              <a16:creationId xmlns:a16="http://schemas.microsoft.com/office/drawing/2014/main" id="{00000000-0008-0000-3D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a:extLst>
            <a:ext uri="{FF2B5EF4-FFF2-40B4-BE49-F238E27FC236}">
              <a16:creationId xmlns:a16="http://schemas.microsoft.com/office/drawing/2014/main" id="{00000000-0008-0000-3D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3" name="62 Imagen" descr="http://200.29.3.6:8080/pentaho/jpivot/table/drill-position-other.gif">
          <a:extLst>
            <a:ext uri="{FF2B5EF4-FFF2-40B4-BE49-F238E27FC236}">
              <a16:creationId xmlns:a16="http://schemas.microsoft.com/office/drawing/2014/main" id="{00000000-0008-0000-3D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4" name="63 Imagen" descr="http://200.29.3.6:8080/pentaho/jpivot/table/drill-position-other.gif">
          <a:extLst>
            <a:ext uri="{FF2B5EF4-FFF2-40B4-BE49-F238E27FC236}">
              <a16:creationId xmlns:a16="http://schemas.microsoft.com/office/drawing/2014/main" id="{00000000-0008-0000-3D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5" name="64 Imagen" descr="http://200.29.3.6:8080/pentaho/jpivot/table/drill-position-other.gif">
          <a:extLst>
            <a:ext uri="{FF2B5EF4-FFF2-40B4-BE49-F238E27FC236}">
              <a16:creationId xmlns:a16="http://schemas.microsoft.com/office/drawing/2014/main" id="{00000000-0008-0000-3D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6" name="65 Imagen" descr="http://200.29.3.6:8080/pentaho/jpivot/table/drill-position-other.gif">
          <a:extLst>
            <a:ext uri="{FF2B5EF4-FFF2-40B4-BE49-F238E27FC236}">
              <a16:creationId xmlns:a16="http://schemas.microsoft.com/office/drawing/2014/main" id="{00000000-0008-0000-3D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7" name="66 Imagen" descr="http://200.29.3.6:8080/pentaho/jpivot/table/drill-position-other.gif">
          <a:extLst>
            <a:ext uri="{FF2B5EF4-FFF2-40B4-BE49-F238E27FC236}">
              <a16:creationId xmlns:a16="http://schemas.microsoft.com/office/drawing/2014/main" id="{00000000-0008-0000-3D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8" name="Picture 1">
          <a:extLst>
            <a:ext uri="{FF2B5EF4-FFF2-40B4-BE49-F238E27FC236}">
              <a16:creationId xmlns:a16="http://schemas.microsoft.com/office/drawing/2014/main" id="{00000000-0008-0000-3D00-00004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9" name="Picture 2">
          <a:extLst>
            <a:ext uri="{FF2B5EF4-FFF2-40B4-BE49-F238E27FC236}">
              <a16:creationId xmlns:a16="http://schemas.microsoft.com/office/drawing/2014/main" id="{00000000-0008-0000-3D00-00004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70" name="Picture 3">
          <a:extLst>
            <a:ext uri="{FF2B5EF4-FFF2-40B4-BE49-F238E27FC236}">
              <a16:creationId xmlns:a16="http://schemas.microsoft.com/office/drawing/2014/main" id="{00000000-0008-0000-3D00-00004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14011275"/>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71" name="Picture 4">
          <a:extLst>
            <a:ext uri="{FF2B5EF4-FFF2-40B4-BE49-F238E27FC236}">
              <a16:creationId xmlns:a16="http://schemas.microsoft.com/office/drawing/2014/main" id="{00000000-0008-0000-3D00-00004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72225" y="14011275"/>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72" name="Picture 5">
          <a:extLst>
            <a:ext uri="{FF2B5EF4-FFF2-40B4-BE49-F238E27FC236}">
              <a16:creationId xmlns:a16="http://schemas.microsoft.com/office/drawing/2014/main" id="{00000000-0008-0000-3D00-00004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6650" y="14011275"/>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73" name="Picture 6">
          <a:extLst>
            <a:ext uri="{FF2B5EF4-FFF2-40B4-BE49-F238E27FC236}">
              <a16:creationId xmlns:a16="http://schemas.microsoft.com/office/drawing/2014/main" id="{00000000-0008-0000-3D00-00004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14011275"/>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74" name="Picture 7">
          <a:extLst>
            <a:ext uri="{FF2B5EF4-FFF2-40B4-BE49-F238E27FC236}">
              <a16:creationId xmlns:a16="http://schemas.microsoft.com/office/drawing/2014/main" id="{00000000-0008-0000-3D00-00004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5500" y="14011275"/>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75" name="Picture 8">
          <a:extLst>
            <a:ext uri="{FF2B5EF4-FFF2-40B4-BE49-F238E27FC236}">
              <a16:creationId xmlns:a16="http://schemas.microsoft.com/office/drawing/2014/main" id="{00000000-0008-0000-3D00-00004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14011275"/>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76" name="Picture 9">
          <a:extLst>
            <a:ext uri="{FF2B5EF4-FFF2-40B4-BE49-F238E27FC236}">
              <a16:creationId xmlns:a16="http://schemas.microsoft.com/office/drawing/2014/main" id="{00000000-0008-0000-3D00-00004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15700" y="14011275"/>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77" name="Picture 10">
          <a:extLst>
            <a:ext uri="{FF2B5EF4-FFF2-40B4-BE49-F238E27FC236}">
              <a16:creationId xmlns:a16="http://schemas.microsoft.com/office/drawing/2014/main" id="{00000000-0008-0000-3D00-00004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06275" y="14011275"/>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78" name="Picture 11">
          <a:extLst>
            <a:ext uri="{FF2B5EF4-FFF2-40B4-BE49-F238E27FC236}">
              <a16:creationId xmlns:a16="http://schemas.microsoft.com/office/drawing/2014/main" id="{00000000-0008-0000-3D00-00004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14011275"/>
          <a:ext cx="85725" cy="85725"/>
        </a:xfrm>
        <a:prstGeom prst="rect">
          <a:avLst/>
        </a:prstGeom>
        <a:noFill/>
        <a:ln w="9525">
          <a:miter lim="800000"/>
          <a:headEnd/>
          <a:tailEnd/>
        </a:ln>
      </xdr:spPr>
    </xdr:pic>
    <xdr:clientData/>
  </xdr:twoCellAnchor>
  <xdr:twoCellAnchor editAs="oneCell">
    <xdr:from>
      <xdr:col>12</xdr:col>
      <xdr:colOff>0</xdr:colOff>
      <xdr:row>45</xdr:row>
      <xdr:rowOff>0</xdr:rowOff>
    </xdr:from>
    <xdr:to>
      <xdr:col>12</xdr:col>
      <xdr:colOff>85725</xdr:colOff>
      <xdr:row>45</xdr:row>
      <xdr:rowOff>85725</xdr:rowOff>
    </xdr:to>
    <xdr:pic>
      <xdr:nvPicPr>
        <xdr:cNvPr id="79" name="Picture 12">
          <a:extLst>
            <a:ext uri="{FF2B5EF4-FFF2-40B4-BE49-F238E27FC236}">
              <a16:creationId xmlns:a16="http://schemas.microsoft.com/office/drawing/2014/main" id="{00000000-0008-0000-3D00-00004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4011275"/>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80" name="Picture 13">
          <a:extLst>
            <a:ext uri="{FF2B5EF4-FFF2-40B4-BE49-F238E27FC236}">
              <a16:creationId xmlns:a16="http://schemas.microsoft.com/office/drawing/2014/main" id="{00000000-0008-0000-3D00-000050000000}"/>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0175" y="140112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99441</xdr:colOff>
      <xdr:row>3</xdr:row>
      <xdr:rowOff>189357</xdr:rowOff>
    </xdr:to>
    <xdr:pic>
      <xdr:nvPicPr>
        <xdr:cNvPr id="81" name="80 Imagen">
          <a:extLst>
            <a:ext uri="{FF2B5EF4-FFF2-40B4-BE49-F238E27FC236}">
              <a16:creationId xmlns:a16="http://schemas.microsoft.com/office/drawing/2014/main" id="{00000000-0008-0000-3D00-00005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85725</xdr:colOff>
      <xdr:row>59</xdr:row>
      <xdr:rowOff>85725</xdr:rowOff>
    </xdr:to>
    <xdr:pic>
      <xdr:nvPicPr>
        <xdr:cNvPr id="2" name="1 Imagen" descr="http://200.29.3.6:8080/pentaho/jpivot/table/drill-position-other.gif">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3" name="Picture 1" hidden="1">
          <a:extLst>
            <a:ext uri="{63B3BB69-23CF-44E3-9099-C40C66FF867C}">
              <a14:compatExt xmlns:a14="http://schemas.microsoft.com/office/drawing/2010/main" spid="_x0000_s4097"/>
            </a:ext>
            <a:ext uri="{FF2B5EF4-FFF2-40B4-BE49-F238E27FC236}">
              <a16:creationId xmlns:a16="http://schemas.microsoft.com/office/drawing/2014/main" id="{00000000-0008-0000-3E00-000003000000}"/>
            </a:ext>
          </a:extLst>
        </xdr:cNvPr>
        <xdr:cNvSpPr/>
      </xdr:nvSpPr>
      <xdr:spPr>
        <a:xfrm>
          <a:off x="6067425" y="13935075"/>
          <a:ext cx="152400" cy="152400"/>
        </a:xfrm>
        <a:prstGeom prst="rect">
          <a:avLst/>
        </a:prstGeom>
      </xdr:spPr>
    </xdr:sp>
    <xdr:clientData/>
  </xdr:twoCellAnchor>
  <xdr:twoCellAnchor editAs="oneCell">
    <xdr:from>
      <xdr:col>5</xdr:col>
      <xdr:colOff>0</xdr:colOff>
      <xdr:row>59</xdr:row>
      <xdr:rowOff>0</xdr:rowOff>
    </xdr:from>
    <xdr:to>
      <xdr:col>5</xdr:col>
      <xdr:colOff>85725</xdr:colOff>
      <xdr:row>59</xdr:row>
      <xdr:rowOff>85725</xdr:rowOff>
    </xdr:to>
    <xdr:pic>
      <xdr:nvPicPr>
        <xdr:cNvPr id="4" name="3 Imagen" descr="http://200.29.3.6:8080/pentaho/jpivot/table/drill-position-other.gif">
          <a:extLst>
            <a:ext uri="{FF2B5EF4-FFF2-40B4-BE49-F238E27FC236}">
              <a16:creationId xmlns:a16="http://schemas.microsoft.com/office/drawing/2014/main" id="{00000000-0008-0000-3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 name="4 Imagen" descr="http://200.29.3.6:8080/pentaho/jpivot/table/drill-position-other.gif">
          <a:extLst>
            <a:ext uri="{FF2B5EF4-FFF2-40B4-BE49-F238E27FC236}">
              <a16:creationId xmlns:a16="http://schemas.microsoft.com/office/drawing/2014/main" id="{00000000-0008-0000-3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6" name="5 Imagen" descr="http://200.29.3.6:8080/pentaho/jpivot/table/drill-position-other.gif">
          <a:extLst>
            <a:ext uri="{FF2B5EF4-FFF2-40B4-BE49-F238E27FC236}">
              <a16:creationId xmlns:a16="http://schemas.microsoft.com/office/drawing/2014/main" id="{00000000-0008-0000-3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7" name="6 Imagen" descr="http://200.29.3.6:8080/pentaho/jpivot/table/drill-position-other.gif">
          <a:extLst>
            <a:ext uri="{FF2B5EF4-FFF2-40B4-BE49-F238E27FC236}">
              <a16:creationId xmlns:a16="http://schemas.microsoft.com/office/drawing/2014/main" id="{00000000-0008-0000-3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8" name="7 Imagen" descr="http://200.29.3.6:8080/pentaho/jpivot/table/drill-position-other.gif">
          <a:extLst>
            <a:ext uri="{FF2B5EF4-FFF2-40B4-BE49-F238E27FC236}">
              <a16:creationId xmlns:a16="http://schemas.microsoft.com/office/drawing/2014/main" id="{00000000-0008-0000-3E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9" name="Picture 2" hidden="1">
          <a:extLst>
            <a:ext uri="{63B3BB69-23CF-44E3-9099-C40C66FF867C}">
              <a14:compatExt xmlns:a14="http://schemas.microsoft.com/office/drawing/2010/main" spid="_x0000_s4098"/>
            </a:ext>
            <a:ext uri="{FF2B5EF4-FFF2-40B4-BE49-F238E27FC236}">
              <a16:creationId xmlns:a16="http://schemas.microsoft.com/office/drawing/2014/main" id="{00000000-0008-0000-3E00-000009000000}"/>
            </a:ext>
          </a:extLst>
        </xdr:cNvPr>
        <xdr:cNvSpPr/>
      </xdr:nvSpPr>
      <xdr:spPr>
        <a:xfrm>
          <a:off x="606742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10" name="9 Imagen" descr="http://200.29.3.6:8080/pentaho/jpivot/table/drill-position-other.gif">
          <a:extLst>
            <a:ext uri="{FF2B5EF4-FFF2-40B4-BE49-F238E27FC236}">
              <a16:creationId xmlns:a16="http://schemas.microsoft.com/office/drawing/2014/main" id="{00000000-0008-0000-3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1" name="10 Imagen" descr="http://200.29.3.6:8080/pentaho/jpivot/table/drill-position-other.gif">
          <a:extLst>
            <a:ext uri="{FF2B5EF4-FFF2-40B4-BE49-F238E27FC236}">
              <a16:creationId xmlns:a16="http://schemas.microsoft.com/office/drawing/2014/main" id="{00000000-0008-0000-3E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 name="11 Imagen" descr="http://200.29.3.6:8080/pentaho/jpivot/table/drill-position-other.gif">
          <a:extLst>
            <a:ext uri="{FF2B5EF4-FFF2-40B4-BE49-F238E27FC236}">
              <a16:creationId xmlns:a16="http://schemas.microsoft.com/office/drawing/2014/main" id="{00000000-0008-0000-3E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 name="12 Imagen" descr="http://200.29.3.6:8080/pentaho/jpivot/table/drill-position-other.gif">
          <a:extLst>
            <a:ext uri="{FF2B5EF4-FFF2-40B4-BE49-F238E27FC236}">
              <a16:creationId xmlns:a16="http://schemas.microsoft.com/office/drawing/2014/main" id="{00000000-0008-0000-3E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 name="13 Imagen" descr="http://200.29.3.6:8080/pentaho/jpivot/table/drill-position-other.gif">
          <a:extLst>
            <a:ext uri="{FF2B5EF4-FFF2-40B4-BE49-F238E27FC236}">
              <a16:creationId xmlns:a16="http://schemas.microsoft.com/office/drawing/2014/main" id="{00000000-0008-0000-3E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5" name="14 Imagen" descr="http://200.29.3.6:8080/pentaho/jpivot/table/drill-position-other.gif">
          <a:extLst>
            <a:ext uri="{FF2B5EF4-FFF2-40B4-BE49-F238E27FC236}">
              <a16:creationId xmlns:a16="http://schemas.microsoft.com/office/drawing/2014/main" id="{00000000-0008-0000-3E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6" name="15 Imagen" descr="http://200.29.3.6:8080/pentaho/jpivot/table/drill-position-other.gif">
          <a:extLst>
            <a:ext uri="{FF2B5EF4-FFF2-40B4-BE49-F238E27FC236}">
              <a16:creationId xmlns:a16="http://schemas.microsoft.com/office/drawing/2014/main" id="{00000000-0008-0000-3E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7" name="16 Imagen" descr="http://200.29.3.6:8080/pentaho/jpivot/table/drill-position-other.gif">
          <a:extLst>
            <a:ext uri="{FF2B5EF4-FFF2-40B4-BE49-F238E27FC236}">
              <a16:creationId xmlns:a16="http://schemas.microsoft.com/office/drawing/2014/main" id="{00000000-0008-0000-3E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8" name="17 Imagen" descr="http://200.29.3.6:8080/pentaho/jpivot/table/drill-position-other.gif">
          <a:extLst>
            <a:ext uri="{FF2B5EF4-FFF2-40B4-BE49-F238E27FC236}">
              <a16:creationId xmlns:a16="http://schemas.microsoft.com/office/drawing/2014/main" id="{00000000-0008-0000-3E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9" name="18 Imagen" descr="http://200.29.3.6:8080/pentaho/jpivot/table/drill-position-other.gif">
          <a:extLst>
            <a:ext uri="{FF2B5EF4-FFF2-40B4-BE49-F238E27FC236}">
              <a16:creationId xmlns:a16="http://schemas.microsoft.com/office/drawing/2014/main" id="{00000000-0008-0000-3E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973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15</xdr:col>
      <xdr:colOff>85725</xdr:colOff>
      <xdr:row>59</xdr:row>
      <xdr:rowOff>85725</xdr:rowOff>
    </xdr:to>
    <xdr:pic>
      <xdr:nvPicPr>
        <xdr:cNvPr id="20" name="19 Imagen" descr="http://200.29.3.6:8080/pentaho/jpivot/table/drill-position-other.gif">
          <a:extLst>
            <a:ext uri="{FF2B5EF4-FFF2-40B4-BE49-F238E27FC236}">
              <a16:creationId xmlns:a16="http://schemas.microsoft.com/office/drawing/2014/main" id="{00000000-0008-0000-3E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069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1" name="20 Imagen" descr="http://200.29.3.6:8080/pentaho/jpivot/table/drill-position-other.gif">
          <a:extLst>
            <a:ext uri="{FF2B5EF4-FFF2-40B4-BE49-F238E27FC236}">
              <a16:creationId xmlns:a16="http://schemas.microsoft.com/office/drawing/2014/main" id="{00000000-0008-0000-3E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22" name="21 Imagen" descr="http://200.29.3.6:8080/pentaho/jpivot/table/drill-position-other.gif">
          <a:extLst>
            <a:ext uri="{FF2B5EF4-FFF2-40B4-BE49-F238E27FC236}">
              <a16:creationId xmlns:a16="http://schemas.microsoft.com/office/drawing/2014/main" id="{00000000-0008-0000-3E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23" name="Picture 3" hidden="1">
          <a:extLst>
            <a:ext uri="{63B3BB69-23CF-44E3-9099-C40C66FF867C}">
              <a14:compatExt xmlns:a14="http://schemas.microsoft.com/office/drawing/2010/main" spid="_x0000_s4099"/>
            </a:ext>
            <a:ext uri="{FF2B5EF4-FFF2-40B4-BE49-F238E27FC236}">
              <a16:creationId xmlns:a16="http://schemas.microsoft.com/office/drawing/2014/main" id="{00000000-0008-0000-3E00-000017000000}"/>
            </a:ext>
          </a:extLst>
        </xdr:cNvPr>
        <xdr:cNvSpPr/>
      </xdr:nvSpPr>
      <xdr:spPr>
        <a:xfrm>
          <a:off x="396240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24" name="Picture 4" hidden="1">
          <a:extLst>
            <a:ext uri="{63B3BB69-23CF-44E3-9099-C40C66FF867C}">
              <a14:compatExt xmlns:a14="http://schemas.microsoft.com/office/drawing/2010/main" spid="_x0000_s4100"/>
            </a:ext>
            <a:ext uri="{FF2B5EF4-FFF2-40B4-BE49-F238E27FC236}">
              <a16:creationId xmlns:a16="http://schemas.microsoft.com/office/drawing/2014/main" id="{00000000-0008-0000-3E00-000018000000}"/>
            </a:ext>
          </a:extLst>
        </xdr:cNvPr>
        <xdr:cNvSpPr/>
      </xdr:nvSpPr>
      <xdr:spPr>
        <a:xfrm>
          <a:off x="504825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25" name="24 Imagen" descr="http://200.29.3.6:8080/pentaho/jpivot/table/drill-position-other.gif">
          <a:extLst>
            <a:ext uri="{FF2B5EF4-FFF2-40B4-BE49-F238E27FC236}">
              <a16:creationId xmlns:a16="http://schemas.microsoft.com/office/drawing/2014/main" id="{00000000-0008-0000-3E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6" name="25 Imagen" descr="http://200.29.3.6:8080/pentaho/jpivot/table/drill-position-other.gif">
          <a:extLst>
            <a:ext uri="{FF2B5EF4-FFF2-40B4-BE49-F238E27FC236}">
              <a16:creationId xmlns:a16="http://schemas.microsoft.com/office/drawing/2014/main" id="{00000000-0008-0000-3E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7" name="26 Imagen" descr="http://200.29.3.6:8080/pentaho/jpivot/table/drill-position-other.gif">
          <a:extLst>
            <a:ext uri="{FF2B5EF4-FFF2-40B4-BE49-F238E27FC236}">
              <a16:creationId xmlns:a16="http://schemas.microsoft.com/office/drawing/2014/main" id="{00000000-0008-0000-3E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8" name="27 Imagen" descr="http://200.29.3.6:8080/pentaho/jpivot/table/drill-position-other.gif">
          <a:extLst>
            <a:ext uri="{FF2B5EF4-FFF2-40B4-BE49-F238E27FC236}">
              <a16:creationId xmlns:a16="http://schemas.microsoft.com/office/drawing/2014/main" id="{00000000-0008-0000-3E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9" name="28 Imagen" descr="http://200.29.3.6:8080/pentaho/jpivot/table/drill-position-other.gif">
          <a:extLst>
            <a:ext uri="{FF2B5EF4-FFF2-40B4-BE49-F238E27FC236}">
              <a16:creationId xmlns:a16="http://schemas.microsoft.com/office/drawing/2014/main" id="{00000000-0008-0000-3E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0" name="29 Imagen" descr="http://200.29.3.6:8080/pentaho/jpivot/table/drill-position-other.gif">
          <a:extLst>
            <a:ext uri="{FF2B5EF4-FFF2-40B4-BE49-F238E27FC236}">
              <a16:creationId xmlns:a16="http://schemas.microsoft.com/office/drawing/2014/main" id="{00000000-0008-0000-3E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1" name="30 Imagen" descr="http://200.29.3.6:8080/pentaho/jpivot/table/drill-position-other.gif">
          <a:extLst>
            <a:ext uri="{FF2B5EF4-FFF2-40B4-BE49-F238E27FC236}">
              <a16:creationId xmlns:a16="http://schemas.microsoft.com/office/drawing/2014/main" id="{00000000-0008-0000-3E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2" name="31 Imagen" descr="http://200.29.3.6:8080/pentaho/jpivot/table/drill-position-other.gif">
          <a:extLst>
            <a:ext uri="{FF2B5EF4-FFF2-40B4-BE49-F238E27FC236}">
              <a16:creationId xmlns:a16="http://schemas.microsoft.com/office/drawing/2014/main" id="{00000000-0008-0000-3E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3" name="32 Imagen" descr="http://200.29.3.6:8080/pentaho/jpivot/table/drill-position-other.gif">
          <a:extLst>
            <a:ext uri="{FF2B5EF4-FFF2-40B4-BE49-F238E27FC236}">
              <a16:creationId xmlns:a16="http://schemas.microsoft.com/office/drawing/2014/main" id="{00000000-0008-0000-3E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4" name="33 Imagen" descr="http://200.29.3.6:8080/pentaho/jpivot/table/drill-position-other.gif">
          <a:extLst>
            <a:ext uri="{FF2B5EF4-FFF2-40B4-BE49-F238E27FC236}">
              <a16:creationId xmlns:a16="http://schemas.microsoft.com/office/drawing/2014/main" id="{00000000-0008-0000-3E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5" name="34 Imagen" descr="http://200.29.3.6:8080/pentaho/jpivot/table/drill-position-other.gif">
          <a:extLst>
            <a:ext uri="{FF2B5EF4-FFF2-40B4-BE49-F238E27FC236}">
              <a16:creationId xmlns:a16="http://schemas.microsoft.com/office/drawing/2014/main" id="{00000000-0008-0000-3E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6" name="35 Imagen" descr="http://200.29.3.6:8080/pentaho/jpivot/table/drill-position-other.gif">
          <a:extLst>
            <a:ext uri="{FF2B5EF4-FFF2-40B4-BE49-F238E27FC236}">
              <a16:creationId xmlns:a16="http://schemas.microsoft.com/office/drawing/2014/main" id="{00000000-0008-0000-3E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7" name="36 Imagen" descr="http://200.29.3.6:8080/pentaho/jpivot/table/drill-position-other.gif">
          <a:extLst>
            <a:ext uri="{FF2B5EF4-FFF2-40B4-BE49-F238E27FC236}">
              <a16:creationId xmlns:a16="http://schemas.microsoft.com/office/drawing/2014/main" id="{00000000-0008-0000-3E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8" name="37 Imagen" descr="http://200.29.3.6:8080/pentaho/jpivot/table/drill-position-other.gif">
          <a:extLst>
            <a:ext uri="{FF2B5EF4-FFF2-40B4-BE49-F238E27FC236}">
              <a16:creationId xmlns:a16="http://schemas.microsoft.com/office/drawing/2014/main" id="{00000000-0008-0000-3E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9" name="38 Imagen" descr="http://200.29.3.6:8080/pentaho/jpivot/table/drill-position-other.gif">
          <a:extLst>
            <a:ext uri="{FF2B5EF4-FFF2-40B4-BE49-F238E27FC236}">
              <a16:creationId xmlns:a16="http://schemas.microsoft.com/office/drawing/2014/main" id="{00000000-0008-0000-3E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0" name="39 Imagen" descr="http://200.29.3.6:8080/pentaho/jpivot/table/drill-position-other.gif">
          <a:extLst>
            <a:ext uri="{FF2B5EF4-FFF2-40B4-BE49-F238E27FC236}">
              <a16:creationId xmlns:a16="http://schemas.microsoft.com/office/drawing/2014/main" id="{00000000-0008-0000-3E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41" name="40 Imagen" descr="http://200.29.3.6:8080/pentaho/jpivot/table/drill-position-other.gif">
          <a:extLst>
            <a:ext uri="{FF2B5EF4-FFF2-40B4-BE49-F238E27FC236}">
              <a16:creationId xmlns:a16="http://schemas.microsoft.com/office/drawing/2014/main" id="{00000000-0008-0000-3E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42" name="41 Imagen" descr="http://200.29.3.6:8080/pentaho/jpivot/table/drill-position-other.gif">
          <a:extLst>
            <a:ext uri="{FF2B5EF4-FFF2-40B4-BE49-F238E27FC236}">
              <a16:creationId xmlns:a16="http://schemas.microsoft.com/office/drawing/2014/main" id="{00000000-0008-0000-3E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43" name="42 Imagen" descr="http://200.29.3.6:8080/pentaho/jpivot/table/drill-position-other.gif">
          <a:extLst>
            <a:ext uri="{FF2B5EF4-FFF2-40B4-BE49-F238E27FC236}">
              <a16:creationId xmlns:a16="http://schemas.microsoft.com/office/drawing/2014/main" id="{00000000-0008-0000-3E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44" name="43 Imagen" descr="http://200.29.3.6:8080/pentaho/jpivot/table/drill-position-other.gif">
          <a:extLst>
            <a:ext uri="{FF2B5EF4-FFF2-40B4-BE49-F238E27FC236}">
              <a16:creationId xmlns:a16="http://schemas.microsoft.com/office/drawing/2014/main" id="{00000000-0008-0000-3E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5" name="44 Imagen" descr="http://200.29.3.6:8080/pentaho/jpivot/table/drill-position-other.gif">
          <a:extLst>
            <a:ext uri="{FF2B5EF4-FFF2-40B4-BE49-F238E27FC236}">
              <a16:creationId xmlns:a16="http://schemas.microsoft.com/office/drawing/2014/main" id="{00000000-0008-0000-3E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46" name="Picture 5" hidden="1">
          <a:extLst>
            <a:ext uri="{63B3BB69-23CF-44E3-9099-C40C66FF867C}">
              <a14:compatExt xmlns:a14="http://schemas.microsoft.com/office/drawing/2010/main" spid="_x0000_s4101"/>
            </a:ext>
            <a:ext uri="{FF2B5EF4-FFF2-40B4-BE49-F238E27FC236}">
              <a16:creationId xmlns:a16="http://schemas.microsoft.com/office/drawing/2014/main" id="{00000000-0008-0000-3E00-00002E000000}"/>
            </a:ext>
          </a:extLst>
        </xdr:cNvPr>
        <xdr:cNvSpPr/>
      </xdr:nvSpPr>
      <xdr:spPr>
        <a:xfrm>
          <a:off x="606742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47" name="46 Imagen" descr="http://200.29.3.6:8080/pentaho/jpivot/table/drill-position-other.gif">
          <a:extLst>
            <a:ext uri="{FF2B5EF4-FFF2-40B4-BE49-F238E27FC236}">
              <a16:creationId xmlns:a16="http://schemas.microsoft.com/office/drawing/2014/main" id="{00000000-0008-0000-3E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48" name="47 Imagen" descr="http://200.29.3.6:8080/pentaho/jpivot/table/drill-position-other.gif">
          <a:extLst>
            <a:ext uri="{FF2B5EF4-FFF2-40B4-BE49-F238E27FC236}">
              <a16:creationId xmlns:a16="http://schemas.microsoft.com/office/drawing/2014/main" id="{00000000-0008-0000-3E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49" name="48 Imagen" descr="http://200.29.3.6:8080/pentaho/jpivot/table/drill-position-other.gif">
          <a:extLst>
            <a:ext uri="{FF2B5EF4-FFF2-40B4-BE49-F238E27FC236}">
              <a16:creationId xmlns:a16="http://schemas.microsoft.com/office/drawing/2014/main" id="{00000000-0008-0000-3E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50" name="49 Imagen" descr="http://200.29.3.6:8080/pentaho/jpivot/table/drill-position-other.gif">
          <a:extLst>
            <a:ext uri="{FF2B5EF4-FFF2-40B4-BE49-F238E27FC236}">
              <a16:creationId xmlns:a16="http://schemas.microsoft.com/office/drawing/2014/main" id="{00000000-0008-0000-3E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51" name="50 Imagen" descr="http://200.29.3.6:8080/pentaho/jpivot/table/drill-position-other.gif">
          <a:extLst>
            <a:ext uri="{FF2B5EF4-FFF2-40B4-BE49-F238E27FC236}">
              <a16:creationId xmlns:a16="http://schemas.microsoft.com/office/drawing/2014/main" id="{00000000-0008-0000-3E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2" name="51 Imagen" descr="http://200.29.3.6:8080/pentaho/jpivot/table/drill-position-other.gif">
          <a:extLst>
            <a:ext uri="{FF2B5EF4-FFF2-40B4-BE49-F238E27FC236}">
              <a16:creationId xmlns:a16="http://schemas.microsoft.com/office/drawing/2014/main" id="{00000000-0008-0000-3E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53" name="52 Imagen" descr="http://200.29.3.6:8080/pentaho/jpivot/table/drill-position-other.gif">
          <a:extLst>
            <a:ext uri="{FF2B5EF4-FFF2-40B4-BE49-F238E27FC236}">
              <a16:creationId xmlns:a16="http://schemas.microsoft.com/office/drawing/2014/main" id="{00000000-0008-0000-3E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54" name="Picture 6" hidden="1">
          <a:extLst>
            <a:ext uri="{63B3BB69-23CF-44E3-9099-C40C66FF867C}">
              <a14:compatExt xmlns:a14="http://schemas.microsoft.com/office/drawing/2010/main" spid="_x0000_s4102"/>
            </a:ext>
            <a:ext uri="{FF2B5EF4-FFF2-40B4-BE49-F238E27FC236}">
              <a16:creationId xmlns:a16="http://schemas.microsoft.com/office/drawing/2014/main" id="{00000000-0008-0000-3E00-000036000000}"/>
            </a:ext>
          </a:extLst>
        </xdr:cNvPr>
        <xdr:cNvSpPr/>
      </xdr:nvSpPr>
      <xdr:spPr>
        <a:xfrm>
          <a:off x="396240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55" name="Picture 7" hidden="1">
          <a:extLst>
            <a:ext uri="{63B3BB69-23CF-44E3-9099-C40C66FF867C}">
              <a14:compatExt xmlns:a14="http://schemas.microsoft.com/office/drawing/2010/main" spid="_x0000_s4103"/>
            </a:ext>
            <a:ext uri="{FF2B5EF4-FFF2-40B4-BE49-F238E27FC236}">
              <a16:creationId xmlns:a16="http://schemas.microsoft.com/office/drawing/2014/main" id="{00000000-0008-0000-3E00-000037000000}"/>
            </a:ext>
          </a:extLst>
        </xdr:cNvPr>
        <xdr:cNvSpPr/>
      </xdr:nvSpPr>
      <xdr:spPr>
        <a:xfrm>
          <a:off x="504825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56" name="55 Imagen" descr="http://200.29.3.6:8080/pentaho/jpivot/table/drill-position-other.gif">
          <a:extLst>
            <a:ext uri="{FF2B5EF4-FFF2-40B4-BE49-F238E27FC236}">
              <a16:creationId xmlns:a16="http://schemas.microsoft.com/office/drawing/2014/main" id="{00000000-0008-0000-3E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7" name="56 Imagen" descr="http://200.29.3.6:8080/pentaho/jpivot/table/drill-position-other.gif">
          <a:extLst>
            <a:ext uri="{FF2B5EF4-FFF2-40B4-BE49-F238E27FC236}">
              <a16:creationId xmlns:a16="http://schemas.microsoft.com/office/drawing/2014/main" id="{00000000-0008-0000-3E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8" name="57 Imagen" descr="http://200.29.3.6:8080/pentaho/jpivot/table/drill-position-other.gif">
          <a:extLst>
            <a:ext uri="{FF2B5EF4-FFF2-40B4-BE49-F238E27FC236}">
              <a16:creationId xmlns:a16="http://schemas.microsoft.com/office/drawing/2014/main" id="{00000000-0008-0000-3E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9" name="58 Imagen" descr="http://200.29.3.6:8080/pentaho/jpivot/table/drill-position-other.gif">
          <a:extLst>
            <a:ext uri="{FF2B5EF4-FFF2-40B4-BE49-F238E27FC236}">
              <a16:creationId xmlns:a16="http://schemas.microsoft.com/office/drawing/2014/main" id="{00000000-0008-0000-3E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0" name="59 Imagen" descr="http://200.29.3.6:8080/pentaho/jpivot/table/drill-position-other.gif">
          <a:extLst>
            <a:ext uri="{FF2B5EF4-FFF2-40B4-BE49-F238E27FC236}">
              <a16:creationId xmlns:a16="http://schemas.microsoft.com/office/drawing/2014/main" id="{00000000-0008-0000-3E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1" name="60 Imagen" descr="http://200.29.3.6:8080/pentaho/jpivot/table/drill-position-other.gif">
          <a:extLst>
            <a:ext uri="{FF2B5EF4-FFF2-40B4-BE49-F238E27FC236}">
              <a16:creationId xmlns:a16="http://schemas.microsoft.com/office/drawing/2014/main" id="{00000000-0008-0000-3E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2" name="61 Imagen" descr="http://200.29.3.6:8080/pentaho/jpivot/table/drill-position-other.gif">
          <a:extLst>
            <a:ext uri="{FF2B5EF4-FFF2-40B4-BE49-F238E27FC236}">
              <a16:creationId xmlns:a16="http://schemas.microsoft.com/office/drawing/2014/main" id="{00000000-0008-0000-3E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3" name="62 Imagen" descr="http://200.29.3.6:8080/pentaho/jpivot/table/drill-position-other.gif">
          <a:extLst>
            <a:ext uri="{FF2B5EF4-FFF2-40B4-BE49-F238E27FC236}">
              <a16:creationId xmlns:a16="http://schemas.microsoft.com/office/drawing/2014/main" id="{00000000-0008-0000-3E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4" name="63 Imagen" descr="http://200.29.3.6:8080/pentaho/jpivot/table/drill-position-other.gif">
          <a:extLst>
            <a:ext uri="{FF2B5EF4-FFF2-40B4-BE49-F238E27FC236}">
              <a16:creationId xmlns:a16="http://schemas.microsoft.com/office/drawing/2014/main" id="{00000000-0008-0000-3E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5" name="64 Imagen" descr="http://200.29.3.6:8080/pentaho/jpivot/table/drill-position-other.gif">
          <a:extLst>
            <a:ext uri="{FF2B5EF4-FFF2-40B4-BE49-F238E27FC236}">
              <a16:creationId xmlns:a16="http://schemas.microsoft.com/office/drawing/2014/main" id="{00000000-0008-0000-3E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6" name="65 Imagen" descr="http://200.29.3.6:8080/pentaho/jpivot/table/drill-position-other.gif">
          <a:extLst>
            <a:ext uri="{FF2B5EF4-FFF2-40B4-BE49-F238E27FC236}">
              <a16:creationId xmlns:a16="http://schemas.microsoft.com/office/drawing/2014/main" id="{00000000-0008-0000-3E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7" name="66 Imagen" descr="http://200.29.3.6:8080/pentaho/jpivot/table/drill-position-other.gif">
          <a:extLst>
            <a:ext uri="{FF2B5EF4-FFF2-40B4-BE49-F238E27FC236}">
              <a16:creationId xmlns:a16="http://schemas.microsoft.com/office/drawing/2014/main" id="{00000000-0008-0000-3E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8" name="67 Imagen" descr="http://200.29.3.6:8080/pentaho/jpivot/table/drill-position-other.gif">
          <a:extLst>
            <a:ext uri="{FF2B5EF4-FFF2-40B4-BE49-F238E27FC236}">
              <a16:creationId xmlns:a16="http://schemas.microsoft.com/office/drawing/2014/main" id="{00000000-0008-0000-3E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9" name="68 Imagen" descr="http://200.29.3.6:8080/pentaho/jpivot/table/drill-position-other.gif">
          <a:extLst>
            <a:ext uri="{FF2B5EF4-FFF2-40B4-BE49-F238E27FC236}">
              <a16:creationId xmlns:a16="http://schemas.microsoft.com/office/drawing/2014/main" id="{00000000-0008-0000-3E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0" name="69 Imagen" descr="http://200.29.3.6:8080/pentaho/jpivot/table/drill-position-other.gif">
          <a:extLst>
            <a:ext uri="{FF2B5EF4-FFF2-40B4-BE49-F238E27FC236}">
              <a16:creationId xmlns:a16="http://schemas.microsoft.com/office/drawing/2014/main" id="{00000000-0008-0000-3E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1" name="70 Imagen" descr="http://200.29.3.6:8080/pentaho/jpivot/table/drill-position-other.gif">
          <a:extLst>
            <a:ext uri="{FF2B5EF4-FFF2-40B4-BE49-F238E27FC236}">
              <a16:creationId xmlns:a16="http://schemas.microsoft.com/office/drawing/2014/main" id="{00000000-0008-0000-3E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2" name="71 Imagen" descr="http://200.29.3.6:8080/pentaho/jpivot/table/drill-position-other.gif">
          <a:extLst>
            <a:ext uri="{FF2B5EF4-FFF2-40B4-BE49-F238E27FC236}">
              <a16:creationId xmlns:a16="http://schemas.microsoft.com/office/drawing/2014/main" id="{00000000-0008-0000-3E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3" name="72 Imagen" descr="http://200.29.3.6:8080/pentaho/jpivot/table/drill-position-other.gif">
          <a:extLst>
            <a:ext uri="{FF2B5EF4-FFF2-40B4-BE49-F238E27FC236}">
              <a16:creationId xmlns:a16="http://schemas.microsoft.com/office/drawing/2014/main" id="{00000000-0008-0000-3E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4" name="73 Imagen" descr="http://200.29.3.6:8080/pentaho/jpivot/table/drill-position-other.gif">
          <a:extLst>
            <a:ext uri="{FF2B5EF4-FFF2-40B4-BE49-F238E27FC236}">
              <a16:creationId xmlns:a16="http://schemas.microsoft.com/office/drawing/2014/main" id="{00000000-0008-0000-3E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5" name="74 Imagen" descr="http://200.29.3.6:8080/pentaho/jpivot/table/drill-position-other.gif">
          <a:extLst>
            <a:ext uri="{FF2B5EF4-FFF2-40B4-BE49-F238E27FC236}">
              <a16:creationId xmlns:a16="http://schemas.microsoft.com/office/drawing/2014/main" id="{00000000-0008-0000-3E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6" name="75 Imagen" descr="http://200.29.3.6:8080/pentaho/jpivot/table/drill-position-other.gif">
          <a:extLst>
            <a:ext uri="{FF2B5EF4-FFF2-40B4-BE49-F238E27FC236}">
              <a16:creationId xmlns:a16="http://schemas.microsoft.com/office/drawing/2014/main" id="{00000000-0008-0000-3E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7" name="76 Imagen" descr="http://200.29.3.6:8080/pentaho/jpivot/table/drill-position-other.gif">
          <a:extLst>
            <a:ext uri="{FF2B5EF4-FFF2-40B4-BE49-F238E27FC236}">
              <a16:creationId xmlns:a16="http://schemas.microsoft.com/office/drawing/2014/main" id="{00000000-0008-0000-3E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8" name="77 Imagen" descr="http://200.29.3.6:8080/pentaho/jpivot/table/drill-position-other.gif">
          <a:extLst>
            <a:ext uri="{FF2B5EF4-FFF2-40B4-BE49-F238E27FC236}">
              <a16:creationId xmlns:a16="http://schemas.microsoft.com/office/drawing/2014/main" id="{00000000-0008-0000-3E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9" name="78 Imagen" descr="http://200.29.3.6:8080/pentaho/jpivot/table/drill-position-other.gif">
          <a:extLst>
            <a:ext uri="{FF2B5EF4-FFF2-40B4-BE49-F238E27FC236}">
              <a16:creationId xmlns:a16="http://schemas.microsoft.com/office/drawing/2014/main" id="{00000000-0008-0000-3E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0" name="79 Imagen" descr="http://200.29.3.6:8080/pentaho/jpivot/table/drill-position-other.gif">
          <a:extLst>
            <a:ext uri="{FF2B5EF4-FFF2-40B4-BE49-F238E27FC236}">
              <a16:creationId xmlns:a16="http://schemas.microsoft.com/office/drawing/2014/main" id="{00000000-0008-0000-3E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1" name="80 Imagen" descr="http://200.29.3.6:8080/pentaho/jpivot/table/drill-position-other.gif">
          <a:extLst>
            <a:ext uri="{FF2B5EF4-FFF2-40B4-BE49-F238E27FC236}">
              <a16:creationId xmlns:a16="http://schemas.microsoft.com/office/drawing/2014/main" id="{00000000-0008-0000-3E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2" name="81 Imagen" descr="http://200.29.3.6:8080/pentaho/jpivot/table/drill-position-other.gif">
          <a:extLst>
            <a:ext uri="{FF2B5EF4-FFF2-40B4-BE49-F238E27FC236}">
              <a16:creationId xmlns:a16="http://schemas.microsoft.com/office/drawing/2014/main" id="{00000000-0008-0000-3E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3" name="82 Imagen" descr="http://200.29.3.6:8080/pentaho/jpivot/table/drill-position-other.gif">
          <a:extLst>
            <a:ext uri="{FF2B5EF4-FFF2-40B4-BE49-F238E27FC236}">
              <a16:creationId xmlns:a16="http://schemas.microsoft.com/office/drawing/2014/main" id="{00000000-0008-0000-3E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4" name="83 Imagen" descr="http://200.29.3.6:8080/pentaho/jpivot/table/drill-position-other.gif">
          <a:extLst>
            <a:ext uri="{FF2B5EF4-FFF2-40B4-BE49-F238E27FC236}">
              <a16:creationId xmlns:a16="http://schemas.microsoft.com/office/drawing/2014/main" id="{00000000-0008-0000-3E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5" name="84 Imagen" descr="http://200.29.3.6:8080/pentaho/jpivot/table/drill-position-other.gif">
          <a:extLst>
            <a:ext uri="{FF2B5EF4-FFF2-40B4-BE49-F238E27FC236}">
              <a16:creationId xmlns:a16="http://schemas.microsoft.com/office/drawing/2014/main" id="{00000000-0008-0000-3E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6" name="85 Imagen" descr="http://200.29.3.6:8080/pentaho/jpivot/table/drill-position-other.gif">
          <a:extLst>
            <a:ext uri="{FF2B5EF4-FFF2-40B4-BE49-F238E27FC236}">
              <a16:creationId xmlns:a16="http://schemas.microsoft.com/office/drawing/2014/main" id="{00000000-0008-0000-3E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7" name="86 Imagen" descr="http://200.29.3.6:8080/pentaho/jpivot/table/drill-position-other.gif">
          <a:extLst>
            <a:ext uri="{FF2B5EF4-FFF2-40B4-BE49-F238E27FC236}">
              <a16:creationId xmlns:a16="http://schemas.microsoft.com/office/drawing/2014/main" id="{00000000-0008-0000-3E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152400</xdr:colOff>
      <xdr:row>59</xdr:row>
      <xdr:rowOff>152400</xdr:rowOff>
    </xdr:to>
    <xdr:sp macro="" textlink="">
      <xdr:nvSpPr>
        <xdr:cNvPr id="88" name="Picture 8" hidden="1">
          <a:extLst>
            <a:ext uri="{63B3BB69-23CF-44E3-9099-C40C66FF867C}">
              <a14:compatExt xmlns:a14="http://schemas.microsoft.com/office/drawing/2010/main" spid="_x0000_s4104"/>
            </a:ext>
            <a:ext uri="{FF2B5EF4-FFF2-40B4-BE49-F238E27FC236}">
              <a16:creationId xmlns:a16="http://schemas.microsoft.com/office/drawing/2014/main" id="{00000000-0008-0000-3E00-000058000000}"/>
            </a:ext>
          </a:extLst>
        </xdr:cNvPr>
        <xdr:cNvSpPr/>
      </xdr:nvSpPr>
      <xdr:spPr>
        <a:xfrm>
          <a:off x="2990850" y="13935075"/>
          <a:ext cx="152400" cy="152400"/>
        </a:xfrm>
        <a:prstGeom prst="rect">
          <a:avLst/>
        </a:prstGeom>
      </xdr:spPr>
    </xdr:sp>
    <xdr:clientData/>
  </xdr:twoCellAnchor>
  <xdr:twoCellAnchor editAs="oneCell">
    <xdr:from>
      <xdr:col>3</xdr:col>
      <xdr:colOff>0</xdr:colOff>
      <xdr:row>59</xdr:row>
      <xdr:rowOff>0</xdr:rowOff>
    </xdr:from>
    <xdr:to>
      <xdr:col>3</xdr:col>
      <xdr:colOff>85725</xdr:colOff>
      <xdr:row>59</xdr:row>
      <xdr:rowOff>85725</xdr:rowOff>
    </xdr:to>
    <xdr:pic>
      <xdr:nvPicPr>
        <xdr:cNvPr id="89" name="88 Imagen" descr="http://200.29.3.6:8080/pentaho/jpivot/table/drill-position-other.gif">
          <a:extLst>
            <a:ext uri="{FF2B5EF4-FFF2-40B4-BE49-F238E27FC236}">
              <a16:creationId xmlns:a16="http://schemas.microsoft.com/office/drawing/2014/main" id="{00000000-0008-0000-3E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90" name="89 Imagen" descr="http://200.29.3.6:8080/pentaho/jpivot/table/drill-position-other.gif">
          <a:extLst>
            <a:ext uri="{FF2B5EF4-FFF2-40B4-BE49-F238E27FC236}">
              <a16:creationId xmlns:a16="http://schemas.microsoft.com/office/drawing/2014/main" id="{00000000-0008-0000-3E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91" name="90 Imagen" descr="http://200.29.3.6:8080/pentaho/jpivot/table/drill-position-other.gif">
          <a:extLst>
            <a:ext uri="{FF2B5EF4-FFF2-40B4-BE49-F238E27FC236}">
              <a16:creationId xmlns:a16="http://schemas.microsoft.com/office/drawing/2014/main" id="{00000000-0008-0000-3E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2" name="91 Imagen" descr="http://200.29.3.6:8080/pentaho/jpivot/table/drill-position-other.gif">
          <a:extLst>
            <a:ext uri="{FF2B5EF4-FFF2-40B4-BE49-F238E27FC236}">
              <a16:creationId xmlns:a16="http://schemas.microsoft.com/office/drawing/2014/main" id="{00000000-0008-0000-3E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3" name="92 Imagen" descr="http://200.29.3.6:8080/pentaho/jpivot/table/drill-position-other.gif">
          <a:extLst>
            <a:ext uri="{FF2B5EF4-FFF2-40B4-BE49-F238E27FC236}">
              <a16:creationId xmlns:a16="http://schemas.microsoft.com/office/drawing/2014/main" id="{00000000-0008-0000-3E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4" name="93 Imagen" descr="http://200.29.3.6:8080/pentaho/jpivot/table/drill-position-other.gif">
          <a:extLst>
            <a:ext uri="{FF2B5EF4-FFF2-40B4-BE49-F238E27FC236}">
              <a16:creationId xmlns:a16="http://schemas.microsoft.com/office/drawing/2014/main" id="{00000000-0008-0000-3E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5" name="94 Imagen" descr="http://200.29.3.6:8080/pentaho/jpivot/table/drill-position-other.gif">
          <a:extLst>
            <a:ext uri="{FF2B5EF4-FFF2-40B4-BE49-F238E27FC236}">
              <a16:creationId xmlns:a16="http://schemas.microsoft.com/office/drawing/2014/main" id="{00000000-0008-0000-3E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6" name="95 Imagen" descr="http://200.29.3.6:8080/pentaho/jpivot/table/drill-position-other.gif">
          <a:extLst>
            <a:ext uri="{FF2B5EF4-FFF2-40B4-BE49-F238E27FC236}">
              <a16:creationId xmlns:a16="http://schemas.microsoft.com/office/drawing/2014/main" id="{00000000-0008-0000-3E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7" name="96 Imagen" descr="http://200.29.3.6:8080/pentaho/jpivot/table/drill-position-other.gif">
          <a:extLst>
            <a:ext uri="{FF2B5EF4-FFF2-40B4-BE49-F238E27FC236}">
              <a16:creationId xmlns:a16="http://schemas.microsoft.com/office/drawing/2014/main" id="{00000000-0008-0000-3E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8" name="97 Imagen" descr="http://200.29.3.6:8080/pentaho/jpivot/table/drill-position-other.gif">
          <a:extLst>
            <a:ext uri="{FF2B5EF4-FFF2-40B4-BE49-F238E27FC236}">
              <a16:creationId xmlns:a16="http://schemas.microsoft.com/office/drawing/2014/main" id="{00000000-0008-0000-3E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9" name="98 Imagen" descr="http://200.29.3.6:8080/pentaho/jpivot/table/drill-position-other.gif">
          <a:extLst>
            <a:ext uri="{FF2B5EF4-FFF2-40B4-BE49-F238E27FC236}">
              <a16:creationId xmlns:a16="http://schemas.microsoft.com/office/drawing/2014/main" id="{00000000-0008-0000-3E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0" name="99 Imagen" descr="http://200.29.3.6:8080/pentaho/jpivot/table/drill-position-other.gif">
          <a:extLst>
            <a:ext uri="{FF2B5EF4-FFF2-40B4-BE49-F238E27FC236}">
              <a16:creationId xmlns:a16="http://schemas.microsoft.com/office/drawing/2014/main" id="{00000000-0008-0000-3E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1" name="100 Imagen" descr="http://200.29.3.6:8080/pentaho/jpivot/table/drill-position-other.gif">
          <a:extLst>
            <a:ext uri="{FF2B5EF4-FFF2-40B4-BE49-F238E27FC236}">
              <a16:creationId xmlns:a16="http://schemas.microsoft.com/office/drawing/2014/main" id="{00000000-0008-0000-3E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2" name="101 Imagen" descr="http://200.29.3.6:8080/pentaho/jpivot/table/drill-position-other.gif">
          <a:extLst>
            <a:ext uri="{FF2B5EF4-FFF2-40B4-BE49-F238E27FC236}">
              <a16:creationId xmlns:a16="http://schemas.microsoft.com/office/drawing/2014/main" id="{00000000-0008-0000-3E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3" name="102 Imagen" descr="http://200.29.3.6:8080/pentaho/jpivot/table/drill-position-other.gif">
          <a:extLst>
            <a:ext uri="{FF2B5EF4-FFF2-40B4-BE49-F238E27FC236}">
              <a16:creationId xmlns:a16="http://schemas.microsoft.com/office/drawing/2014/main" id="{00000000-0008-0000-3E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4" name="103 Imagen" descr="http://200.29.3.6:8080/pentaho/jpivot/table/drill-position-other.gif">
          <a:extLst>
            <a:ext uri="{FF2B5EF4-FFF2-40B4-BE49-F238E27FC236}">
              <a16:creationId xmlns:a16="http://schemas.microsoft.com/office/drawing/2014/main" id="{00000000-0008-0000-3E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5" name="104 Imagen" descr="http://200.29.3.6:8080/pentaho/jpivot/table/drill-position-other.gif">
          <a:extLst>
            <a:ext uri="{FF2B5EF4-FFF2-40B4-BE49-F238E27FC236}">
              <a16:creationId xmlns:a16="http://schemas.microsoft.com/office/drawing/2014/main" id="{00000000-0008-0000-3E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6" name="105 Imagen" descr="http://200.29.3.6:8080/pentaho/jpivot/table/drill-position-other.gif">
          <a:extLst>
            <a:ext uri="{FF2B5EF4-FFF2-40B4-BE49-F238E27FC236}">
              <a16:creationId xmlns:a16="http://schemas.microsoft.com/office/drawing/2014/main" id="{00000000-0008-0000-3E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7" name="106 Imagen" descr="http://200.29.3.6:8080/pentaho/jpivot/table/drill-position-other.gif">
          <a:extLst>
            <a:ext uri="{FF2B5EF4-FFF2-40B4-BE49-F238E27FC236}">
              <a16:creationId xmlns:a16="http://schemas.microsoft.com/office/drawing/2014/main" id="{00000000-0008-0000-3E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8" name="107 Imagen" descr="http://200.29.3.6:8080/pentaho/jpivot/table/drill-position-other.gif">
          <a:extLst>
            <a:ext uri="{FF2B5EF4-FFF2-40B4-BE49-F238E27FC236}">
              <a16:creationId xmlns:a16="http://schemas.microsoft.com/office/drawing/2014/main" id="{00000000-0008-0000-3E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9" name="108 Imagen" descr="http://200.29.3.6:8080/pentaho/jpivot/table/drill-position-other.gif">
          <a:extLst>
            <a:ext uri="{FF2B5EF4-FFF2-40B4-BE49-F238E27FC236}">
              <a16:creationId xmlns:a16="http://schemas.microsoft.com/office/drawing/2014/main" id="{00000000-0008-0000-3E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10" name="109 Imagen" descr="http://200.29.3.6:8080/pentaho/jpivot/table/drill-position-other.gif">
          <a:extLst>
            <a:ext uri="{FF2B5EF4-FFF2-40B4-BE49-F238E27FC236}">
              <a16:creationId xmlns:a16="http://schemas.microsoft.com/office/drawing/2014/main" id="{00000000-0008-0000-3E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11" name="110 Imagen" descr="http://200.29.3.6:8080/pentaho/jpivot/table/drill-position-other.gif">
          <a:extLst>
            <a:ext uri="{FF2B5EF4-FFF2-40B4-BE49-F238E27FC236}">
              <a16:creationId xmlns:a16="http://schemas.microsoft.com/office/drawing/2014/main" id="{00000000-0008-0000-3E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12" name="111 Imagen" descr="http://200.29.3.6:8080/pentaho/jpivot/table/drill-position-other.gif">
          <a:extLst>
            <a:ext uri="{FF2B5EF4-FFF2-40B4-BE49-F238E27FC236}">
              <a16:creationId xmlns:a16="http://schemas.microsoft.com/office/drawing/2014/main" id="{00000000-0008-0000-3E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13" name="112 Imagen" descr="http://200.29.3.6:8080/pentaho/jpivot/table/drill-position-other.gif">
          <a:extLst>
            <a:ext uri="{FF2B5EF4-FFF2-40B4-BE49-F238E27FC236}">
              <a16:creationId xmlns:a16="http://schemas.microsoft.com/office/drawing/2014/main" id="{00000000-0008-0000-3E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14" name="113 Imagen" descr="http://200.29.3.6:8080/pentaho/jpivot/table/drill-position-other.gif">
          <a:extLst>
            <a:ext uri="{FF2B5EF4-FFF2-40B4-BE49-F238E27FC236}">
              <a16:creationId xmlns:a16="http://schemas.microsoft.com/office/drawing/2014/main" id="{00000000-0008-0000-3E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5" name="114 Imagen" descr="http://200.29.3.6:8080/pentaho/jpivot/table/drill-position-other.gif">
          <a:extLst>
            <a:ext uri="{FF2B5EF4-FFF2-40B4-BE49-F238E27FC236}">
              <a16:creationId xmlns:a16="http://schemas.microsoft.com/office/drawing/2014/main" id="{00000000-0008-0000-3E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6" name="115 Imagen" descr="http://200.29.3.6:8080/pentaho/jpivot/table/drill-position-other.gif">
          <a:extLst>
            <a:ext uri="{FF2B5EF4-FFF2-40B4-BE49-F238E27FC236}">
              <a16:creationId xmlns:a16="http://schemas.microsoft.com/office/drawing/2014/main" id="{00000000-0008-0000-3E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7" name="116 Imagen" descr="http://200.29.3.6:8080/pentaho/jpivot/table/drill-position-other.gif">
          <a:extLst>
            <a:ext uri="{FF2B5EF4-FFF2-40B4-BE49-F238E27FC236}">
              <a16:creationId xmlns:a16="http://schemas.microsoft.com/office/drawing/2014/main" id="{00000000-0008-0000-3E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8" name="117 Imagen" descr="http://200.29.3.6:8080/pentaho/jpivot/table/drill-position-other.gif">
          <a:extLst>
            <a:ext uri="{FF2B5EF4-FFF2-40B4-BE49-F238E27FC236}">
              <a16:creationId xmlns:a16="http://schemas.microsoft.com/office/drawing/2014/main" id="{00000000-0008-0000-3E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9" name="118 Imagen" descr="http://200.29.3.6:8080/pentaho/jpivot/table/drill-position-other.gif">
          <a:extLst>
            <a:ext uri="{FF2B5EF4-FFF2-40B4-BE49-F238E27FC236}">
              <a16:creationId xmlns:a16="http://schemas.microsoft.com/office/drawing/2014/main" id="{00000000-0008-0000-3E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0" name="119 Imagen" descr="http://200.29.3.6:8080/pentaho/jpivot/table/drill-position-other.gif">
          <a:extLst>
            <a:ext uri="{FF2B5EF4-FFF2-40B4-BE49-F238E27FC236}">
              <a16:creationId xmlns:a16="http://schemas.microsoft.com/office/drawing/2014/main" id="{00000000-0008-0000-3E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1" name="120 Imagen" descr="http://200.29.3.6:8080/pentaho/jpivot/table/drill-position-other.gif">
          <a:extLst>
            <a:ext uri="{FF2B5EF4-FFF2-40B4-BE49-F238E27FC236}">
              <a16:creationId xmlns:a16="http://schemas.microsoft.com/office/drawing/2014/main" id="{00000000-0008-0000-3E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2" name="121 Imagen" descr="http://200.29.3.6:8080/pentaho/jpivot/table/drill-position-other.gif">
          <a:extLst>
            <a:ext uri="{FF2B5EF4-FFF2-40B4-BE49-F238E27FC236}">
              <a16:creationId xmlns:a16="http://schemas.microsoft.com/office/drawing/2014/main" id="{00000000-0008-0000-3E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3" name="122 Imagen" descr="http://200.29.3.6:8080/pentaho/jpivot/table/drill-position-other.gif">
          <a:extLst>
            <a:ext uri="{FF2B5EF4-FFF2-40B4-BE49-F238E27FC236}">
              <a16:creationId xmlns:a16="http://schemas.microsoft.com/office/drawing/2014/main" id="{00000000-0008-0000-3E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4" name="123 Imagen" descr="http://200.29.3.6:8080/pentaho/jpivot/table/drill-position-other.gif">
          <a:extLst>
            <a:ext uri="{FF2B5EF4-FFF2-40B4-BE49-F238E27FC236}">
              <a16:creationId xmlns:a16="http://schemas.microsoft.com/office/drawing/2014/main" id="{00000000-0008-0000-3E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5" name="124 Imagen" descr="http://200.29.3.6:8080/pentaho/jpivot/table/drill-position-other.gif">
          <a:extLst>
            <a:ext uri="{FF2B5EF4-FFF2-40B4-BE49-F238E27FC236}">
              <a16:creationId xmlns:a16="http://schemas.microsoft.com/office/drawing/2014/main" id="{00000000-0008-0000-3E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6" name="125 Imagen" descr="http://200.29.3.6:8080/pentaho/jpivot/table/drill-position-other.gif">
          <a:extLst>
            <a:ext uri="{FF2B5EF4-FFF2-40B4-BE49-F238E27FC236}">
              <a16:creationId xmlns:a16="http://schemas.microsoft.com/office/drawing/2014/main" id="{00000000-0008-0000-3E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7" name="126 Imagen" descr="http://200.29.3.6:8080/pentaho/jpivot/table/drill-position-other.gif">
          <a:extLst>
            <a:ext uri="{FF2B5EF4-FFF2-40B4-BE49-F238E27FC236}">
              <a16:creationId xmlns:a16="http://schemas.microsoft.com/office/drawing/2014/main" id="{00000000-0008-0000-3E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8" name="127 Imagen" descr="http://200.29.3.6:8080/pentaho/jpivot/table/drill-position-other.gif">
          <a:extLst>
            <a:ext uri="{FF2B5EF4-FFF2-40B4-BE49-F238E27FC236}">
              <a16:creationId xmlns:a16="http://schemas.microsoft.com/office/drawing/2014/main" id="{00000000-0008-0000-3E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9" name="128 Imagen" descr="http://200.29.3.6:8080/pentaho/jpivot/table/drill-position-other.gif">
          <a:extLst>
            <a:ext uri="{FF2B5EF4-FFF2-40B4-BE49-F238E27FC236}">
              <a16:creationId xmlns:a16="http://schemas.microsoft.com/office/drawing/2014/main" id="{00000000-0008-0000-3E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0" name="129 Imagen" descr="http://200.29.3.6:8080/pentaho/jpivot/table/drill-position-other.gif">
          <a:extLst>
            <a:ext uri="{FF2B5EF4-FFF2-40B4-BE49-F238E27FC236}">
              <a16:creationId xmlns:a16="http://schemas.microsoft.com/office/drawing/2014/main" id="{00000000-0008-0000-3E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1" name="130 Imagen" descr="http://200.29.3.6:8080/pentaho/jpivot/table/drill-position-other.gif">
          <a:extLst>
            <a:ext uri="{FF2B5EF4-FFF2-40B4-BE49-F238E27FC236}">
              <a16:creationId xmlns:a16="http://schemas.microsoft.com/office/drawing/2014/main" id="{00000000-0008-0000-3E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2" name="131 Imagen" descr="http://200.29.3.6:8080/pentaho/jpivot/table/drill-position-other.gif">
          <a:extLst>
            <a:ext uri="{FF2B5EF4-FFF2-40B4-BE49-F238E27FC236}">
              <a16:creationId xmlns:a16="http://schemas.microsoft.com/office/drawing/2014/main" id="{00000000-0008-0000-3E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3" name="132 Imagen" descr="http://200.29.3.6:8080/pentaho/jpivot/table/drill-position-other.gif">
          <a:extLst>
            <a:ext uri="{FF2B5EF4-FFF2-40B4-BE49-F238E27FC236}">
              <a16:creationId xmlns:a16="http://schemas.microsoft.com/office/drawing/2014/main" id="{00000000-0008-0000-3E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4" name="133 Imagen" descr="http://200.29.3.6:8080/pentaho/jpivot/table/drill-position-other.gif">
          <a:extLst>
            <a:ext uri="{FF2B5EF4-FFF2-40B4-BE49-F238E27FC236}">
              <a16:creationId xmlns:a16="http://schemas.microsoft.com/office/drawing/2014/main" id="{00000000-0008-0000-3E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5" name="134 Imagen" descr="http://200.29.3.6:8080/pentaho/jpivot/table/drill-position-other.gif">
          <a:extLst>
            <a:ext uri="{FF2B5EF4-FFF2-40B4-BE49-F238E27FC236}">
              <a16:creationId xmlns:a16="http://schemas.microsoft.com/office/drawing/2014/main" id="{00000000-0008-0000-3E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6" name="135 Imagen" descr="http://200.29.3.6:8080/pentaho/jpivot/table/drill-position-other.gif">
          <a:extLst>
            <a:ext uri="{FF2B5EF4-FFF2-40B4-BE49-F238E27FC236}">
              <a16:creationId xmlns:a16="http://schemas.microsoft.com/office/drawing/2014/main" id="{00000000-0008-0000-3E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37" name="136 Imagen" descr="http://200.29.3.6:8080/pentaho/jpivot/table/drill-position-other.gif">
          <a:extLst>
            <a:ext uri="{FF2B5EF4-FFF2-40B4-BE49-F238E27FC236}">
              <a16:creationId xmlns:a16="http://schemas.microsoft.com/office/drawing/2014/main" id="{00000000-0008-0000-3E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38" name="137 Imagen" descr="http://200.29.3.6:8080/pentaho/jpivot/table/drill-position-other.gif">
          <a:extLst>
            <a:ext uri="{FF2B5EF4-FFF2-40B4-BE49-F238E27FC236}">
              <a16:creationId xmlns:a16="http://schemas.microsoft.com/office/drawing/2014/main" id="{00000000-0008-0000-3E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39" name="138 Imagen" descr="http://200.29.3.6:8080/pentaho/jpivot/table/drill-position-other.gif">
          <a:extLst>
            <a:ext uri="{FF2B5EF4-FFF2-40B4-BE49-F238E27FC236}">
              <a16:creationId xmlns:a16="http://schemas.microsoft.com/office/drawing/2014/main" id="{00000000-0008-0000-3E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0" name="139 Imagen" descr="http://200.29.3.6:8080/pentaho/jpivot/table/drill-position-other.gif">
          <a:extLst>
            <a:ext uri="{FF2B5EF4-FFF2-40B4-BE49-F238E27FC236}">
              <a16:creationId xmlns:a16="http://schemas.microsoft.com/office/drawing/2014/main" id="{00000000-0008-0000-3E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1" name="140 Imagen" descr="http://200.29.3.6:8080/pentaho/jpivot/table/drill-position-other.gif">
          <a:extLst>
            <a:ext uri="{FF2B5EF4-FFF2-40B4-BE49-F238E27FC236}">
              <a16:creationId xmlns:a16="http://schemas.microsoft.com/office/drawing/2014/main" id="{00000000-0008-0000-3E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42" name="141 Imagen" descr="http://200.29.3.6:8080/pentaho/jpivot/table/drill-position-other.gif">
          <a:extLst>
            <a:ext uri="{FF2B5EF4-FFF2-40B4-BE49-F238E27FC236}">
              <a16:creationId xmlns:a16="http://schemas.microsoft.com/office/drawing/2014/main" id="{00000000-0008-0000-3E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973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3" name="142 Imagen" descr="http://200.29.3.6:8080/pentaho/jpivot/table/drill-position-other.gif">
          <a:extLst>
            <a:ext uri="{FF2B5EF4-FFF2-40B4-BE49-F238E27FC236}">
              <a16:creationId xmlns:a16="http://schemas.microsoft.com/office/drawing/2014/main" id="{00000000-0008-0000-3E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4" name="143 Imagen" descr="http://200.29.3.6:8080/pentaho/jpivot/table/drill-position-other.gif">
          <a:extLst>
            <a:ext uri="{FF2B5EF4-FFF2-40B4-BE49-F238E27FC236}">
              <a16:creationId xmlns:a16="http://schemas.microsoft.com/office/drawing/2014/main" id="{00000000-0008-0000-3E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45" name="144 Imagen" descr="http://200.29.3.6:8080/pentaho/jpivot/table/drill-position-other.gif">
          <a:extLst>
            <a:ext uri="{FF2B5EF4-FFF2-40B4-BE49-F238E27FC236}">
              <a16:creationId xmlns:a16="http://schemas.microsoft.com/office/drawing/2014/main" id="{00000000-0008-0000-3E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6" name="145 Imagen" descr="http://200.29.3.6:8080/pentaho/jpivot/table/drill-position-other.gif">
          <a:extLst>
            <a:ext uri="{FF2B5EF4-FFF2-40B4-BE49-F238E27FC236}">
              <a16:creationId xmlns:a16="http://schemas.microsoft.com/office/drawing/2014/main" id="{00000000-0008-0000-3E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7" name="146 Imagen" descr="http://200.29.3.6:8080/pentaho/jpivot/table/drill-position-other.gif">
          <a:extLst>
            <a:ext uri="{FF2B5EF4-FFF2-40B4-BE49-F238E27FC236}">
              <a16:creationId xmlns:a16="http://schemas.microsoft.com/office/drawing/2014/main" id="{00000000-0008-0000-3E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8" name="147 Imagen" descr="http://200.29.3.6:8080/pentaho/jpivot/table/drill-position-other.gif">
          <a:extLst>
            <a:ext uri="{FF2B5EF4-FFF2-40B4-BE49-F238E27FC236}">
              <a16:creationId xmlns:a16="http://schemas.microsoft.com/office/drawing/2014/main" id="{00000000-0008-0000-3E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49" name="148 Imagen" descr="http://200.29.3.6:8080/pentaho/jpivot/table/drill-position-other.gif">
          <a:extLst>
            <a:ext uri="{FF2B5EF4-FFF2-40B4-BE49-F238E27FC236}">
              <a16:creationId xmlns:a16="http://schemas.microsoft.com/office/drawing/2014/main" id="{00000000-0008-0000-3E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0" name="149 Imagen" descr="http://200.29.3.6:8080/pentaho/jpivot/table/drill-position-other.gif">
          <a:extLst>
            <a:ext uri="{FF2B5EF4-FFF2-40B4-BE49-F238E27FC236}">
              <a16:creationId xmlns:a16="http://schemas.microsoft.com/office/drawing/2014/main" id="{00000000-0008-0000-3E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1" name="150 Imagen" descr="http://200.29.3.6:8080/pentaho/jpivot/table/drill-position-other.gif">
          <a:extLst>
            <a:ext uri="{FF2B5EF4-FFF2-40B4-BE49-F238E27FC236}">
              <a16:creationId xmlns:a16="http://schemas.microsoft.com/office/drawing/2014/main" id="{00000000-0008-0000-3E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2" name="151 Imagen" descr="http://200.29.3.6:8080/pentaho/jpivot/table/drill-position-other.gif">
          <a:extLst>
            <a:ext uri="{FF2B5EF4-FFF2-40B4-BE49-F238E27FC236}">
              <a16:creationId xmlns:a16="http://schemas.microsoft.com/office/drawing/2014/main" id="{00000000-0008-0000-3E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3" name="152 Imagen" descr="http://200.29.3.6:8080/pentaho/jpivot/table/drill-position-other.gif">
          <a:extLst>
            <a:ext uri="{FF2B5EF4-FFF2-40B4-BE49-F238E27FC236}">
              <a16:creationId xmlns:a16="http://schemas.microsoft.com/office/drawing/2014/main" id="{00000000-0008-0000-3E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4" name="153 Imagen" descr="http://200.29.3.6:8080/pentaho/jpivot/table/drill-position-other.gif">
          <a:extLst>
            <a:ext uri="{FF2B5EF4-FFF2-40B4-BE49-F238E27FC236}">
              <a16:creationId xmlns:a16="http://schemas.microsoft.com/office/drawing/2014/main" id="{00000000-0008-0000-3E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5" name="154 Imagen" descr="http://200.29.3.6:8080/pentaho/jpivot/table/drill-position-other.gif">
          <a:extLst>
            <a:ext uri="{FF2B5EF4-FFF2-40B4-BE49-F238E27FC236}">
              <a16:creationId xmlns:a16="http://schemas.microsoft.com/office/drawing/2014/main" id="{00000000-0008-0000-3E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6" name="155 Imagen" descr="http://200.29.3.6:8080/pentaho/jpivot/table/drill-position-other.gif">
          <a:extLst>
            <a:ext uri="{FF2B5EF4-FFF2-40B4-BE49-F238E27FC236}">
              <a16:creationId xmlns:a16="http://schemas.microsoft.com/office/drawing/2014/main" id="{00000000-0008-0000-3E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7" name="156 Imagen" descr="http://200.29.3.6:8080/pentaho/jpivot/table/drill-position-other.gif">
          <a:extLst>
            <a:ext uri="{FF2B5EF4-FFF2-40B4-BE49-F238E27FC236}">
              <a16:creationId xmlns:a16="http://schemas.microsoft.com/office/drawing/2014/main" id="{00000000-0008-0000-3E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8" name="157 Imagen" descr="http://200.29.3.6:8080/pentaho/jpivot/table/drill-position-other.gif">
          <a:extLst>
            <a:ext uri="{FF2B5EF4-FFF2-40B4-BE49-F238E27FC236}">
              <a16:creationId xmlns:a16="http://schemas.microsoft.com/office/drawing/2014/main" id="{00000000-0008-0000-3E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9" name="158 Imagen" descr="http://200.29.3.6:8080/pentaho/jpivot/table/drill-position-other.gif">
          <a:extLst>
            <a:ext uri="{FF2B5EF4-FFF2-40B4-BE49-F238E27FC236}">
              <a16:creationId xmlns:a16="http://schemas.microsoft.com/office/drawing/2014/main" id="{00000000-0008-0000-3E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0" name="159 Imagen" descr="http://200.29.3.6:8080/pentaho/jpivot/table/drill-position-other.gif">
          <a:extLst>
            <a:ext uri="{FF2B5EF4-FFF2-40B4-BE49-F238E27FC236}">
              <a16:creationId xmlns:a16="http://schemas.microsoft.com/office/drawing/2014/main" id="{00000000-0008-0000-3E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1" name="160 Imagen" descr="http://200.29.3.6:8080/pentaho/jpivot/table/drill-position-other.gif">
          <a:extLst>
            <a:ext uri="{FF2B5EF4-FFF2-40B4-BE49-F238E27FC236}">
              <a16:creationId xmlns:a16="http://schemas.microsoft.com/office/drawing/2014/main" id="{00000000-0008-0000-3E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2" name="161 Imagen" descr="http://200.29.3.6:8080/pentaho/jpivot/table/drill-position-other.gif">
          <a:extLst>
            <a:ext uri="{FF2B5EF4-FFF2-40B4-BE49-F238E27FC236}">
              <a16:creationId xmlns:a16="http://schemas.microsoft.com/office/drawing/2014/main" id="{00000000-0008-0000-3E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3" name="162 Imagen" descr="http://200.29.3.6:8080/pentaho/jpivot/table/drill-position-other.gif">
          <a:extLst>
            <a:ext uri="{FF2B5EF4-FFF2-40B4-BE49-F238E27FC236}">
              <a16:creationId xmlns:a16="http://schemas.microsoft.com/office/drawing/2014/main" id="{00000000-0008-0000-3E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4" name="163 Imagen" descr="http://200.29.3.6:8080/pentaho/jpivot/table/drill-position-other.gif">
          <a:extLst>
            <a:ext uri="{FF2B5EF4-FFF2-40B4-BE49-F238E27FC236}">
              <a16:creationId xmlns:a16="http://schemas.microsoft.com/office/drawing/2014/main" id="{00000000-0008-0000-3E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5" name="164 Imagen" descr="http://200.29.3.6:8080/pentaho/jpivot/table/drill-position-other.gif">
          <a:extLst>
            <a:ext uri="{FF2B5EF4-FFF2-40B4-BE49-F238E27FC236}">
              <a16:creationId xmlns:a16="http://schemas.microsoft.com/office/drawing/2014/main" id="{00000000-0008-0000-3E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6" name="165 Imagen" descr="http://200.29.3.6:8080/pentaho/jpivot/table/drill-position-other.gif">
          <a:extLst>
            <a:ext uri="{FF2B5EF4-FFF2-40B4-BE49-F238E27FC236}">
              <a16:creationId xmlns:a16="http://schemas.microsoft.com/office/drawing/2014/main" id="{00000000-0008-0000-3E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7" name="166 Imagen" descr="http://200.29.3.6:8080/pentaho/jpivot/table/drill-position-other.gif">
          <a:extLst>
            <a:ext uri="{FF2B5EF4-FFF2-40B4-BE49-F238E27FC236}">
              <a16:creationId xmlns:a16="http://schemas.microsoft.com/office/drawing/2014/main" id="{00000000-0008-0000-3E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8" name="167 Imagen" descr="http://200.29.3.6:8080/pentaho/jpivot/table/drill-position-other.gif">
          <a:extLst>
            <a:ext uri="{FF2B5EF4-FFF2-40B4-BE49-F238E27FC236}">
              <a16:creationId xmlns:a16="http://schemas.microsoft.com/office/drawing/2014/main" id="{00000000-0008-0000-3E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9" name="168 Imagen" descr="http://200.29.3.6:8080/pentaho/jpivot/table/drill-position-other.gif">
          <a:extLst>
            <a:ext uri="{FF2B5EF4-FFF2-40B4-BE49-F238E27FC236}">
              <a16:creationId xmlns:a16="http://schemas.microsoft.com/office/drawing/2014/main" id="{00000000-0008-0000-3E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0" name="169 Imagen" descr="http://200.29.3.6:8080/pentaho/jpivot/table/drill-position-other.gif">
          <a:extLst>
            <a:ext uri="{FF2B5EF4-FFF2-40B4-BE49-F238E27FC236}">
              <a16:creationId xmlns:a16="http://schemas.microsoft.com/office/drawing/2014/main" id="{00000000-0008-0000-3E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1" name="170 Imagen" descr="http://200.29.3.6:8080/pentaho/jpivot/table/drill-position-other.gif">
          <a:extLst>
            <a:ext uri="{FF2B5EF4-FFF2-40B4-BE49-F238E27FC236}">
              <a16:creationId xmlns:a16="http://schemas.microsoft.com/office/drawing/2014/main" id="{00000000-0008-0000-3E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2" name="171 Imagen" descr="http://200.29.3.6:8080/pentaho/jpivot/table/drill-position-other.gif">
          <a:extLst>
            <a:ext uri="{FF2B5EF4-FFF2-40B4-BE49-F238E27FC236}">
              <a16:creationId xmlns:a16="http://schemas.microsoft.com/office/drawing/2014/main" id="{00000000-0008-0000-3E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3" name="172 Imagen" descr="http://200.29.3.6:8080/pentaho/jpivot/table/drill-position-other.gif">
          <a:extLst>
            <a:ext uri="{FF2B5EF4-FFF2-40B4-BE49-F238E27FC236}">
              <a16:creationId xmlns:a16="http://schemas.microsoft.com/office/drawing/2014/main" id="{00000000-0008-0000-3E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4" name="173 Imagen" descr="http://200.29.3.6:8080/pentaho/jpivot/table/drill-position-other.gif">
          <a:extLst>
            <a:ext uri="{FF2B5EF4-FFF2-40B4-BE49-F238E27FC236}">
              <a16:creationId xmlns:a16="http://schemas.microsoft.com/office/drawing/2014/main" id="{00000000-0008-0000-3E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5" name="174 Imagen" descr="http://200.29.3.6:8080/pentaho/jpivot/table/drill-position-other.gif">
          <a:extLst>
            <a:ext uri="{FF2B5EF4-FFF2-40B4-BE49-F238E27FC236}">
              <a16:creationId xmlns:a16="http://schemas.microsoft.com/office/drawing/2014/main" id="{00000000-0008-0000-3E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6" name="175 Imagen" descr="http://200.29.3.6:8080/pentaho/jpivot/table/drill-position-other.gif">
          <a:extLst>
            <a:ext uri="{FF2B5EF4-FFF2-40B4-BE49-F238E27FC236}">
              <a16:creationId xmlns:a16="http://schemas.microsoft.com/office/drawing/2014/main" id="{00000000-0008-0000-3E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7" name="176 Imagen" descr="http://200.29.3.6:8080/pentaho/jpivot/table/drill-position-other.gif">
          <a:extLst>
            <a:ext uri="{FF2B5EF4-FFF2-40B4-BE49-F238E27FC236}">
              <a16:creationId xmlns:a16="http://schemas.microsoft.com/office/drawing/2014/main" id="{00000000-0008-0000-3E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8" name="177 Imagen" descr="http://200.29.3.6:8080/pentaho/jpivot/table/drill-position-other.gif">
          <a:extLst>
            <a:ext uri="{FF2B5EF4-FFF2-40B4-BE49-F238E27FC236}">
              <a16:creationId xmlns:a16="http://schemas.microsoft.com/office/drawing/2014/main" id="{00000000-0008-0000-3E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9" name="178 Imagen" descr="http://200.29.3.6:8080/pentaho/jpivot/table/drill-position-other.gif">
          <a:extLst>
            <a:ext uri="{FF2B5EF4-FFF2-40B4-BE49-F238E27FC236}">
              <a16:creationId xmlns:a16="http://schemas.microsoft.com/office/drawing/2014/main" id="{00000000-0008-0000-3E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0" name="179 Imagen" descr="http://200.29.3.6:8080/pentaho/jpivot/table/drill-position-other.gif">
          <a:extLst>
            <a:ext uri="{FF2B5EF4-FFF2-40B4-BE49-F238E27FC236}">
              <a16:creationId xmlns:a16="http://schemas.microsoft.com/office/drawing/2014/main" id="{00000000-0008-0000-3E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1" name="180 Imagen" descr="http://200.29.3.6:8080/pentaho/jpivot/table/drill-position-other.gif">
          <a:extLst>
            <a:ext uri="{FF2B5EF4-FFF2-40B4-BE49-F238E27FC236}">
              <a16:creationId xmlns:a16="http://schemas.microsoft.com/office/drawing/2014/main" id="{00000000-0008-0000-3E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2" name="181 Imagen" descr="http://200.29.3.6:8080/pentaho/jpivot/table/drill-position-other.gif">
          <a:extLst>
            <a:ext uri="{FF2B5EF4-FFF2-40B4-BE49-F238E27FC236}">
              <a16:creationId xmlns:a16="http://schemas.microsoft.com/office/drawing/2014/main" id="{00000000-0008-0000-3E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3" name="182 Imagen" descr="http://200.29.3.6:8080/pentaho/jpivot/table/drill-position-other.gif">
          <a:extLst>
            <a:ext uri="{FF2B5EF4-FFF2-40B4-BE49-F238E27FC236}">
              <a16:creationId xmlns:a16="http://schemas.microsoft.com/office/drawing/2014/main" id="{00000000-0008-0000-3E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4" name="183 Imagen" descr="http://200.29.3.6:8080/pentaho/jpivot/table/drill-position-other.gif">
          <a:extLst>
            <a:ext uri="{FF2B5EF4-FFF2-40B4-BE49-F238E27FC236}">
              <a16:creationId xmlns:a16="http://schemas.microsoft.com/office/drawing/2014/main" id="{00000000-0008-0000-3E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5" name="184 Imagen" descr="http://200.29.3.6:8080/pentaho/jpivot/table/drill-position-other.gif">
          <a:extLst>
            <a:ext uri="{FF2B5EF4-FFF2-40B4-BE49-F238E27FC236}">
              <a16:creationId xmlns:a16="http://schemas.microsoft.com/office/drawing/2014/main" id="{00000000-0008-0000-3E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6" name="185 Imagen" descr="http://200.29.3.6:8080/pentaho/jpivot/table/drill-position-other.gif">
          <a:extLst>
            <a:ext uri="{FF2B5EF4-FFF2-40B4-BE49-F238E27FC236}">
              <a16:creationId xmlns:a16="http://schemas.microsoft.com/office/drawing/2014/main" id="{00000000-0008-0000-3E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7" name="186 Imagen" descr="http://200.29.3.6:8080/pentaho/jpivot/table/drill-position-other.gif">
          <a:extLst>
            <a:ext uri="{FF2B5EF4-FFF2-40B4-BE49-F238E27FC236}">
              <a16:creationId xmlns:a16="http://schemas.microsoft.com/office/drawing/2014/main" id="{00000000-0008-0000-3E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8" name="187 Imagen" descr="http://200.29.3.6:8080/pentaho/jpivot/table/drill-position-other.gif">
          <a:extLst>
            <a:ext uri="{FF2B5EF4-FFF2-40B4-BE49-F238E27FC236}">
              <a16:creationId xmlns:a16="http://schemas.microsoft.com/office/drawing/2014/main" id="{00000000-0008-0000-3E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9" name="188 Imagen" descr="http://200.29.3.6:8080/pentaho/jpivot/table/drill-position-other.gif">
          <a:extLst>
            <a:ext uri="{FF2B5EF4-FFF2-40B4-BE49-F238E27FC236}">
              <a16:creationId xmlns:a16="http://schemas.microsoft.com/office/drawing/2014/main" id="{00000000-0008-0000-3E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0" name="189 Imagen" descr="http://200.29.3.6:8080/pentaho/jpivot/table/drill-position-other.gif">
          <a:extLst>
            <a:ext uri="{FF2B5EF4-FFF2-40B4-BE49-F238E27FC236}">
              <a16:creationId xmlns:a16="http://schemas.microsoft.com/office/drawing/2014/main" id="{00000000-0008-0000-3E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1" name="190 Imagen" descr="http://200.29.3.6:8080/pentaho/jpivot/table/drill-position-other.gif">
          <a:extLst>
            <a:ext uri="{FF2B5EF4-FFF2-40B4-BE49-F238E27FC236}">
              <a16:creationId xmlns:a16="http://schemas.microsoft.com/office/drawing/2014/main" id="{00000000-0008-0000-3E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2" name="191 Imagen" descr="http://200.29.3.6:8080/pentaho/jpivot/table/drill-position-other.gif">
          <a:extLst>
            <a:ext uri="{FF2B5EF4-FFF2-40B4-BE49-F238E27FC236}">
              <a16:creationId xmlns:a16="http://schemas.microsoft.com/office/drawing/2014/main" id="{00000000-0008-0000-3E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3" name="192 Imagen" descr="http://200.29.3.6:8080/pentaho/jpivot/table/drill-position-other.gif">
          <a:extLst>
            <a:ext uri="{FF2B5EF4-FFF2-40B4-BE49-F238E27FC236}">
              <a16:creationId xmlns:a16="http://schemas.microsoft.com/office/drawing/2014/main" id="{00000000-0008-0000-3E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4" name="193 Imagen" descr="http://200.29.3.6:8080/pentaho/jpivot/table/drill-position-other.gif">
          <a:extLst>
            <a:ext uri="{FF2B5EF4-FFF2-40B4-BE49-F238E27FC236}">
              <a16:creationId xmlns:a16="http://schemas.microsoft.com/office/drawing/2014/main" id="{00000000-0008-0000-3E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5" name="194 Imagen" descr="http://200.29.3.6:8080/pentaho/jpivot/table/drill-position-other.gif">
          <a:extLst>
            <a:ext uri="{FF2B5EF4-FFF2-40B4-BE49-F238E27FC236}">
              <a16:creationId xmlns:a16="http://schemas.microsoft.com/office/drawing/2014/main" id="{00000000-0008-0000-3E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6" name="195 Imagen" descr="http://200.29.3.6:8080/pentaho/jpivot/table/drill-position-other.gif">
          <a:extLst>
            <a:ext uri="{FF2B5EF4-FFF2-40B4-BE49-F238E27FC236}">
              <a16:creationId xmlns:a16="http://schemas.microsoft.com/office/drawing/2014/main" id="{00000000-0008-0000-3E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7" name="196 Imagen" descr="http://200.29.3.6:8080/pentaho/jpivot/table/drill-position-other.gif">
          <a:extLst>
            <a:ext uri="{FF2B5EF4-FFF2-40B4-BE49-F238E27FC236}">
              <a16:creationId xmlns:a16="http://schemas.microsoft.com/office/drawing/2014/main" id="{00000000-0008-0000-3E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8" name="197 Imagen" descr="http://200.29.3.6:8080/pentaho/jpivot/table/drill-position-other.gif">
          <a:extLst>
            <a:ext uri="{FF2B5EF4-FFF2-40B4-BE49-F238E27FC236}">
              <a16:creationId xmlns:a16="http://schemas.microsoft.com/office/drawing/2014/main" id="{00000000-0008-0000-3E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9" name="198 Imagen" descr="http://200.29.3.6:8080/pentaho/jpivot/table/drill-position-other.gif">
          <a:extLst>
            <a:ext uri="{FF2B5EF4-FFF2-40B4-BE49-F238E27FC236}">
              <a16:creationId xmlns:a16="http://schemas.microsoft.com/office/drawing/2014/main" id="{00000000-0008-0000-3E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0" name="199 Imagen" descr="http://200.29.3.6:8080/pentaho/jpivot/table/drill-position-other.gif">
          <a:extLst>
            <a:ext uri="{FF2B5EF4-FFF2-40B4-BE49-F238E27FC236}">
              <a16:creationId xmlns:a16="http://schemas.microsoft.com/office/drawing/2014/main" id="{00000000-0008-0000-3E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1" name="200 Imagen" descr="http://200.29.3.6:8080/pentaho/jpivot/table/drill-position-other.gif">
          <a:extLst>
            <a:ext uri="{FF2B5EF4-FFF2-40B4-BE49-F238E27FC236}">
              <a16:creationId xmlns:a16="http://schemas.microsoft.com/office/drawing/2014/main" id="{00000000-0008-0000-3E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2" name="201 Imagen" descr="http://200.29.3.6:8080/pentaho/jpivot/table/drill-position-other.gif">
          <a:extLst>
            <a:ext uri="{FF2B5EF4-FFF2-40B4-BE49-F238E27FC236}">
              <a16:creationId xmlns:a16="http://schemas.microsoft.com/office/drawing/2014/main" id="{00000000-0008-0000-3E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480441</xdr:colOff>
      <xdr:row>4</xdr:row>
      <xdr:rowOff>189357</xdr:rowOff>
    </xdr:to>
    <xdr:pic>
      <xdr:nvPicPr>
        <xdr:cNvPr id="203" name="202 Imagen">
          <a:extLst>
            <a:ext uri="{FF2B5EF4-FFF2-40B4-BE49-F238E27FC236}">
              <a16:creationId xmlns:a16="http://schemas.microsoft.com/office/drawing/2014/main" id="{00000000-0008-0000-3E00-0000C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0</xdr:colOff>
      <xdr:row>40</xdr:row>
      <xdr:rowOff>0</xdr:rowOff>
    </xdr:from>
    <xdr:to>
      <xdr:col>5</xdr:col>
      <xdr:colOff>85725</xdr:colOff>
      <xdr:row>40</xdr:row>
      <xdr:rowOff>85725</xdr:rowOff>
    </xdr:to>
    <xdr:pic>
      <xdr:nvPicPr>
        <xdr:cNvPr id="2" name="1 Imagen" descr="http://200.29.3.6:8080/pentaho/jpivot/table/drill-position-other.gif">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3" name="Picture 1" hidden="1">
          <a:extLst>
            <a:ext uri="{63B3BB69-23CF-44E3-9099-C40C66FF867C}">
              <a14:compatExt xmlns:a14="http://schemas.microsoft.com/office/drawing/2010/main" spid="_x0000_s5121"/>
            </a:ext>
            <a:ext uri="{FF2B5EF4-FFF2-40B4-BE49-F238E27FC236}">
              <a16:creationId xmlns:a16="http://schemas.microsoft.com/office/drawing/2014/main" id="{00000000-0008-0000-3F00-000003000000}"/>
            </a:ext>
          </a:extLst>
        </xdr:cNvPr>
        <xdr:cNvSpPr/>
      </xdr:nvSpPr>
      <xdr:spPr>
        <a:xfrm>
          <a:off x="6143625" y="9772650"/>
          <a:ext cx="152400" cy="152400"/>
        </a:xfrm>
        <a:prstGeom prst="rect">
          <a:avLst/>
        </a:prstGeom>
      </xdr:spPr>
    </xdr:sp>
    <xdr:clientData/>
  </xdr:twoCellAnchor>
  <xdr:twoCellAnchor editAs="oneCell">
    <xdr:from>
      <xdr:col>5</xdr:col>
      <xdr:colOff>0</xdr:colOff>
      <xdr:row>40</xdr:row>
      <xdr:rowOff>0</xdr:rowOff>
    </xdr:from>
    <xdr:to>
      <xdr:col>5</xdr:col>
      <xdr:colOff>85725</xdr:colOff>
      <xdr:row>40</xdr:row>
      <xdr:rowOff>85725</xdr:rowOff>
    </xdr:to>
    <xdr:pic>
      <xdr:nvPicPr>
        <xdr:cNvPr id="4" name="3 Imagen" descr="http://200.29.3.6:8080/pentaho/jpivot/table/drill-position-other.gif">
          <a:extLst>
            <a:ext uri="{FF2B5EF4-FFF2-40B4-BE49-F238E27FC236}">
              <a16:creationId xmlns:a16="http://schemas.microsoft.com/office/drawing/2014/main" id="{00000000-0008-0000-3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 name="4 Imagen" descr="http://200.29.3.6:8080/pentaho/jpivot/table/drill-position-other.gif">
          <a:extLst>
            <a:ext uri="{FF2B5EF4-FFF2-40B4-BE49-F238E27FC236}">
              <a16:creationId xmlns:a16="http://schemas.microsoft.com/office/drawing/2014/main" id="{00000000-0008-0000-3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85725</xdr:colOff>
      <xdr:row>40</xdr:row>
      <xdr:rowOff>85725</xdr:rowOff>
    </xdr:to>
    <xdr:pic>
      <xdr:nvPicPr>
        <xdr:cNvPr id="6" name="5 Imagen" descr="http://200.29.3.6:8080/pentaho/jpivot/table/drill-position-other.gif">
          <a:extLst>
            <a:ext uri="{FF2B5EF4-FFF2-40B4-BE49-F238E27FC236}">
              <a16:creationId xmlns:a16="http://schemas.microsoft.com/office/drawing/2014/main" id="{00000000-0008-0000-3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6</xdr:col>
      <xdr:colOff>85725</xdr:colOff>
      <xdr:row>40</xdr:row>
      <xdr:rowOff>85725</xdr:rowOff>
    </xdr:to>
    <xdr:pic>
      <xdr:nvPicPr>
        <xdr:cNvPr id="7" name="6 Imagen" descr="http://200.29.3.6:8080/pentaho/jpivot/table/drill-position-other.gif">
          <a:extLst>
            <a:ext uri="{FF2B5EF4-FFF2-40B4-BE49-F238E27FC236}">
              <a16:creationId xmlns:a16="http://schemas.microsoft.com/office/drawing/2014/main" id="{00000000-0008-0000-3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8" name="7 Imagen" descr="http://200.29.3.6:8080/pentaho/jpivot/table/drill-position-other.gif">
          <a:extLst>
            <a:ext uri="{FF2B5EF4-FFF2-40B4-BE49-F238E27FC236}">
              <a16:creationId xmlns:a16="http://schemas.microsoft.com/office/drawing/2014/main" id="{00000000-0008-0000-3F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9" name="Picture 2" hidden="1">
          <a:extLst>
            <a:ext uri="{63B3BB69-23CF-44E3-9099-C40C66FF867C}">
              <a14:compatExt xmlns:a14="http://schemas.microsoft.com/office/drawing/2010/main" spid="_x0000_s5122"/>
            </a:ext>
            <a:ext uri="{FF2B5EF4-FFF2-40B4-BE49-F238E27FC236}">
              <a16:creationId xmlns:a16="http://schemas.microsoft.com/office/drawing/2014/main" id="{00000000-0008-0000-3F00-000009000000}"/>
            </a:ext>
          </a:extLst>
        </xdr:cNvPr>
        <xdr:cNvSpPr/>
      </xdr:nvSpPr>
      <xdr:spPr>
        <a:xfrm>
          <a:off x="6143625" y="9772650"/>
          <a:ext cx="152400" cy="152400"/>
        </a:xfrm>
        <a:prstGeom prst="rect">
          <a:avLst/>
        </a:prstGeom>
      </xdr:spPr>
    </xdr:sp>
    <xdr:clientData/>
  </xdr:twoCellAnchor>
  <xdr:twoCellAnchor editAs="oneCell">
    <xdr:from>
      <xdr:col>9</xdr:col>
      <xdr:colOff>0</xdr:colOff>
      <xdr:row>40</xdr:row>
      <xdr:rowOff>0</xdr:rowOff>
    </xdr:from>
    <xdr:to>
      <xdr:col>9</xdr:col>
      <xdr:colOff>85725</xdr:colOff>
      <xdr:row>40</xdr:row>
      <xdr:rowOff>85725</xdr:rowOff>
    </xdr:to>
    <xdr:pic>
      <xdr:nvPicPr>
        <xdr:cNvPr id="10" name="9 Imagen" descr="http://200.29.3.6:8080/pentaho/jpivot/table/drill-position-other.gif">
          <a:extLst>
            <a:ext uri="{FF2B5EF4-FFF2-40B4-BE49-F238E27FC236}">
              <a16:creationId xmlns:a16="http://schemas.microsoft.com/office/drawing/2014/main" id="{00000000-0008-0000-3F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11" name="10 Imagen" descr="http://200.29.3.6:8080/pentaho/jpivot/table/drill-position-other.gif">
          <a:extLst>
            <a:ext uri="{FF2B5EF4-FFF2-40B4-BE49-F238E27FC236}">
              <a16:creationId xmlns:a16="http://schemas.microsoft.com/office/drawing/2014/main" id="{00000000-0008-0000-3F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12" name="11 Imagen" descr="http://200.29.3.6:8080/pentaho/jpivot/table/drill-position-other.gif">
          <a:extLst>
            <a:ext uri="{FF2B5EF4-FFF2-40B4-BE49-F238E27FC236}">
              <a16:creationId xmlns:a16="http://schemas.microsoft.com/office/drawing/2014/main" id="{00000000-0008-0000-3F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13" name="12 Imagen" descr="http://200.29.3.6:8080/pentaho/jpivot/table/drill-position-other.gif">
          <a:extLst>
            <a:ext uri="{FF2B5EF4-FFF2-40B4-BE49-F238E27FC236}">
              <a16:creationId xmlns:a16="http://schemas.microsoft.com/office/drawing/2014/main" id="{00000000-0008-0000-3F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14" name="13 Imagen" descr="http://200.29.3.6:8080/pentaho/jpivot/table/drill-position-other.gif">
          <a:extLst>
            <a:ext uri="{FF2B5EF4-FFF2-40B4-BE49-F238E27FC236}">
              <a16:creationId xmlns:a16="http://schemas.microsoft.com/office/drawing/2014/main" id="{00000000-0008-0000-3F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5" name="14 Imagen" descr="http://200.29.3.6:8080/pentaho/jpivot/table/drill-position-other.gif">
          <a:extLst>
            <a:ext uri="{FF2B5EF4-FFF2-40B4-BE49-F238E27FC236}">
              <a16:creationId xmlns:a16="http://schemas.microsoft.com/office/drawing/2014/main" id="{00000000-0008-0000-3F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6" name="15 Imagen" descr="http://200.29.3.6:8080/pentaho/jpivot/table/drill-position-other.gif">
          <a:extLst>
            <a:ext uri="{FF2B5EF4-FFF2-40B4-BE49-F238E27FC236}">
              <a16:creationId xmlns:a16="http://schemas.microsoft.com/office/drawing/2014/main" id="{00000000-0008-0000-3F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7" name="16 Imagen" descr="http://200.29.3.6:8080/pentaho/jpivot/table/drill-position-other.gif">
          <a:extLst>
            <a:ext uri="{FF2B5EF4-FFF2-40B4-BE49-F238E27FC236}">
              <a16:creationId xmlns:a16="http://schemas.microsoft.com/office/drawing/2014/main" id="{00000000-0008-0000-3F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8" name="17 Imagen" descr="http://200.29.3.6:8080/pentaho/jpivot/table/drill-position-other.gif">
          <a:extLst>
            <a:ext uri="{FF2B5EF4-FFF2-40B4-BE49-F238E27FC236}">
              <a16:creationId xmlns:a16="http://schemas.microsoft.com/office/drawing/2014/main" id="{00000000-0008-0000-3F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9" name="18 Imagen" descr="http://200.29.3.6:8080/pentaho/jpivot/table/drill-position-other.gif">
          <a:extLst>
            <a:ext uri="{FF2B5EF4-FFF2-40B4-BE49-F238E27FC236}">
              <a16:creationId xmlns:a16="http://schemas.microsoft.com/office/drawing/2014/main" id="{00000000-0008-0000-3F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20" name="19 Imagen" descr="http://200.29.3.6:8080/pentaho/jpivot/table/drill-position-other.gif">
          <a:extLst>
            <a:ext uri="{FF2B5EF4-FFF2-40B4-BE49-F238E27FC236}">
              <a16:creationId xmlns:a16="http://schemas.microsoft.com/office/drawing/2014/main" id="{00000000-0008-0000-3F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21" name="20 Imagen" descr="http://200.29.3.6:8080/pentaho/jpivot/table/drill-position-other.gif">
          <a:extLst>
            <a:ext uri="{FF2B5EF4-FFF2-40B4-BE49-F238E27FC236}">
              <a16:creationId xmlns:a16="http://schemas.microsoft.com/office/drawing/2014/main" id="{00000000-0008-0000-3F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22" name="21 Imagen" descr="http://200.29.3.6:8080/pentaho/jpivot/table/drill-position-other.gif">
          <a:extLst>
            <a:ext uri="{FF2B5EF4-FFF2-40B4-BE49-F238E27FC236}">
              <a16:creationId xmlns:a16="http://schemas.microsoft.com/office/drawing/2014/main" id="{00000000-0008-0000-3F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23" name="Picture 3" hidden="1">
          <a:extLst>
            <a:ext uri="{63B3BB69-23CF-44E3-9099-C40C66FF867C}">
              <a14:compatExt xmlns:a14="http://schemas.microsoft.com/office/drawing/2010/main" spid="_x0000_s5123"/>
            </a:ext>
            <a:ext uri="{FF2B5EF4-FFF2-40B4-BE49-F238E27FC236}">
              <a16:creationId xmlns:a16="http://schemas.microsoft.com/office/drawing/2014/main" id="{00000000-0008-0000-3F00-000017000000}"/>
            </a:ext>
          </a:extLst>
        </xdr:cNvPr>
        <xdr:cNvSpPr/>
      </xdr:nvSpPr>
      <xdr:spPr>
        <a:xfrm>
          <a:off x="4667250" y="9772650"/>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24" name="Picture 4" hidden="1">
          <a:extLst>
            <a:ext uri="{63B3BB69-23CF-44E3-9099-C40C66FF867C}">
              <a14:compatExt xmlns:a14="http://schemas.microsoft.com/office/drawing/2010/main" spid="_x0000_s5124"/>
            </a:ext>
            <a:ext uri="{FF2B5EF4-FFF2-40B4-BE49-F238E27FC236}">
              <a16:creationId xmlns:a16="http://schemas.microsoft.com/office/drawing/2014/main" id="{00000000-0008-0000-3F00-000018000000}"/>
            </a:ext>
          </a:extLst>
        </xdr:cNvPr>
        <xdr:cNvSpPr/>
      </xdr:nvSpPr>
      <xdr:spPr>
        <a:xfrm>
          <a:off x="5410200" y="9772650"/>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25" name="24 Imagen" descr="http://200.29.3.6:8080/pentaho/jpivot/table/drill-position-other.gif">
          <a:extLst>
            <a:ext uri="{FF2B5EF4-FFF2-40B4-BE49-F238E27FC236}">
              <a16:creationId xmlns:a16="http://schemas.microsoft.com/office/drawing/2014/main" id="{00000000-0008-0000-3F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6" name="25 Imagen" descr="http://200.29.3.6:8080/pentaho/jpivot/table/drill-position-other.gif">
          <a:extLst>
            <a:ext uri="{FF2B5EF4-FFF2-40B4-BE49-F238E27FC236}">
              <a16:creationId xmlns:a16="http://schemas.microsoft.com/office/drawing/2014/main" id="{00000000-0008-0000-3F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7" name="26 Imagen" descr="http://200.29.3.6:8080/pentaho/jpivot/table/drill-position-other.gif">
          <a:extLst>
            <a:ext uri="{FF2B5EF4-FFF2-40B4-BE49-F238E27FC236}">
              <a16:creationId xmlns:a16="http://schemas.microsoft.com/office/drawing/2014/main" id="{00000000-0008-0000-3F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8" name="27 Imagen" descr="http://200.29.3.6:8080/pentaho/jpivot/table/drill-position-other.gif">
          <a:extLst>
            <a:ext uri="{FF2B5EF4-FFF2-40B4-BE49-F238E27FC236}">
              <a16:creationId xmlns:a16="http://schemas.microsoft.com/office/drawing/2014/main" id="{00000000-0008-0000-3F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9" name="28 Imagen" descr="http://200.29.3.6:8080/pentaho/jpivot/table/drill-position-other.gif">
          <a:extLst>
            <a:ext uri="{FF2B5EF4-FFF2-40B4-BE49-F238E27FC236}">
              <a16:creationId xmlns:a16="http://schemas.microsoft.com/office/drawing/2014/main" id="{00000000-0008-0000-3F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0" name="29 Imagen" descr="http://200.29.3.6:8080/pentaho/jpivot/table/drill-position-other.gif">
          <a:extLst>
            <a:ext uri="{FF2B5EF4-FFF2-40B4-BE49-F238E27FC236}">
              <a16:creationId xmlns:a16="http://schemas.microsoft.com/office/drawing/2014/main" id="{00000000-0008-0000-3F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1" name="30 Imagen" descr="http://200.29.3.6:8080/pentaho/jpivot/table/drill-position-other.gif">
          <a:extLst>
            <a:ext uri="{FF2B5EF4-FFF2-40B4-BE49-F238E27FC236}">
              <a16:creationId xmlns:a16="http://schemas.microsoft.com/office/drawing/2014/main" id="{00000000-0008-0000-3F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2" name="31 Imagen" descr="http://200.29.3.6:8080/pentaho/jpivot/table/drill-position-other.gif">
          <a:extLst>
            <a:ext uri="{FF2B5EF4-FFF2-40B4-BE49-F238E27FC236}">
              <a16:creationId xmlns:a16="http://schemas.microsoft.com/office/drawing/2014/main" id="{00000000-0008-0000-3F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3" name="32 Imagen" descr="http://200.29.3.6:8080/pentaho/jpivot/table/drill-position-other.gif">
          <a:extLst>
            <a:ext uri="{FF2B5EF4-FFF2-40B4-BE49-F238E27FC236}">
              <a16:creationId xmlns:a16="http://schemas.microsoft.com/office/drawing/2014/main" id="{00000000-0008-0000-3F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4" name="33 Imagen" descr="http://200.29.3.6:8080/pentaho/jpivot/table/drill-position-other.gif">
          <a:extLst>
            <a:ext uri="{FF2B5EF4-FFF2-40B4-BE49-F238E27FC236}">
              <a16:creationId xmlns:a16="http://schemas.microsoft.com/office/drawing/2014/main" id="{00000000-0008-0000-3F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5" name="34 Imagen" descr="http://200.29.3.6:8080/pentaho/jpivot/table/drill-position-other.gif">
          <a:extLst>
            <a:ext uri="{FF2B5EF4-FFF2-40B4-BE49-F238E27FC236}">
              <a16:creationId xmlns:a16="http://schemas.microsoft.com/office/drawing/2014/main" id="{00000000-0008-0000-3F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6" name="35 Imagen" descr="http://200.29.3.6:8080/pentaho/jpivot/table/drill-position-other.gif">
          <a:extLst>
            <a:ext uri="{FF2B5EF4-FFF2-40B4-BE49-F238E27FC236}">
              <a16:creationId xmlns:a16="http://schemas.microsoft.com/office/drawing/2014/main" id="{00000000-0008-0000-3F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7" name="36 Imagen" descr="http://200.29.3.6:8080/pentaho/jpivot/table/drill-position-other.gif">
          <a:extLst>
            <a:ext uri="{FF2B5EF4-FFF2-40B4-BE49-F238E27FC236}">
              <a16:creationId xmlns:a16="http://schemas.microsoft.com/office/drawing/2014/main" id="{00000000-0008-0000-3F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8" name="37 Imagen" descr="http://200.29.3.6:8080/pentaho/jpivot/table/drill-position-other.gif">
          <a:extLst>
            <a:ext uri="{FF2B5EF4-FFF2-40B4-BE49-F238E27FC236}">
              <a16:creationId xmlns:a16="http://schemas.microsoft.com/office/drawing/2014/main" id="{00000000-0008-0000-3F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9" name="38 Imagen" descr="http://200.29.3.6:8080/pentaho/jpivot/table/drill-position-other.gif">
          <a:extLst>
            <a:ext uri="{FF2B5EF4-FFF2-40B4-BE49-F238E27FC236}">
              <a16:creationId xmlns:a16="http://schemas.microsoft.com/office/drawing/2014/main" id="{00000000-0008-0000-3F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40" name="39 Imagen" descr="http://200.29.3.6:8080/pentaho/jpivot/table/drill-position-other.gif">
          <a:extLst>
            <a:ext uri="{FF2B5EF4-FFF2-40B4-BE49-F238E27FC236}">
              <a16:creationId xmlns:a16="http://schemas.microsoft.com/office/drawing/2014/main" id="{00000000-0008-0000-3F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152400</xdr:colOff>
      <xdr:row>40</xdr:row>
      <xdr:rowOff>152400</xdr:rowOff>
    </xdr:to>
    <xdr:sp macro="" textlink="">
      <xdr:nvSpPr>
        <xdr:cNvPr id="41"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3F00-000029000000}"/>
            </a:ext>
          </a:extLst>
        </xdr:cNvPr>
        <xdr:cNvSpPr/>
      </xdr:nvSpPr>
      <xdr:spPr>
        <a:xfrm>
          <a:off x="3876675" y="9772650"/>
          <a:ext cx="152400" cy="152400"/>
        </a:xfrm>
        <a:prstGeom prst="rect">
          <a:avLst/>
        </a:prstGeom>
      </xdr:spPr>
    </xdr:sp>
    <xdr:clientData/>
  </xdr:twoCellAnchor>
  <xdr:twoCellAnchor editAs="oneCell">
    <xdr:from>
      <xdr:col>6</xdr:col>
      <xdr:colOff>0</xdr:colOff>
      <xdr:row>40</xdr:row>
      <xdr:rowOff>0</xdr:rowOff>
    </xdr:from>
    <xdr:to>
      <xdr:col>6</xdr:col>
      <xdr:colOff>85725</xdr:colOff>
      <xdr:row>40</xdr:row>
      <xdr:rowOff>85725</xdr:rowOff>
    </xdr:to>
    <xdr:pic>
      <xdr:nvPicPr>
        <xdr:cNvPr id="42" name="41 Imagen" descr="http://200.29.3.6:8080/pentaho/jpivot/table/drill-position-other.gif">
          <a:extLst>
            <a:ext uri="{FF2B5EF4-FFF2-40B4-BE49-F238E27FC236}">
              <a16:creationId xmlns:a16="http://schemas.microsoft.com/office/drawing/2014/main" id="{00000000-0008-0000-3F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43" name="42 Imagen" descr="http://200.29.3.6:8080/pentaho/jpivot/table/drill-position-other.gif">
          <a:extLst>
            <a:ext uri="{FF2B5EF4-FFF2-40B4-BE49-F238E27FC236}">
              <a16:creationId xmlns:a16="http://schemas.microsoft.com/office/drawing/2014/main" id="{00000000-0008-0000-3F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40</xdr:row>
      <xdr:rowOff>0</xdr:rowOff>
    </xdr:from>
    <xdr:to>
      <xdr:col>8</xdr:col>
      <xdr:colOff>85725</xdr:colOff>
      <xdr:row>40</xdr:row>
      <xdr:rowOff>85725</xdr:rowOff>
    </xdr:to>
    <xdr:pic>
      <xdr:nvPicPr>
        <xdr:cNvPr id="44" name="43 Imagen" descr="http://200.29.3.6:8080/pentaho/jpivot/table/drill-position-other.gif">
          <a:extLst>
            <a:ext uri="{FF2B5EF4-FFF2-40B4-BE49-F238E27FC236}">
              <a16:creationId xmlns:a16="http://schemas.microsoft.com/office/drawing/2014/main" id="{00000000-0008-0000-3F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40</xdr:row>
      <xdr:rowOff>0</xdr:rowOff>
    </xdr:from>
    <xdr:to>
      <xdr:col>9</xdr:col>
      <xdr:colOff>85725</xdr:colOff>
      <xdr:row>40</xdr:row>
      <xdr:rowOff>85725</xdr:rowOff>
    </xdr:to>
    <xdr:pic>
      <xdr:nvPicPr>
        <xdr:cNvPr id="45" name="44 Imagen" descr="http://200.29.3.6:8080/pentaho/jpivot/table/drill-position-other.gif">
          <a:extLst>
            <a:ext uri="{FF2B5EF4-FFF2-40B4-BE49-F238E27FC236}">
              <a16:creationId xmlns:a16="http://schemas.microsoft.com/office/drawing/2014/main" id="{00000000-0008-0000-3F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46" name="45 Imagen" descr="http://200.29.3.6:8080/pentaho/jpivot/table/drill-position-other.gif">
          <a:extLst>
            <a:ext uri="{FF2B5EF4-FFF2-40B4-BE49-F238E27FC236}">
              <a16:creationId xmlns:a16="http://schemas.microsoft.com/office/drawing/2014/main" id="{00000000-0008-0000-3F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47" name="46 Imagen" descr="http://200.29.3.6:8080/pentaho/jpivot/table/drill-position-other.gif">
          <a:extLst>
            <a:ext uri="{FF2B5EF4-FFF2-40B4-BE49-F238E27FC236}">
              <a16:creationId xmlns:a16="http://schemas.microsoft.com/office/drawing/2014/main" id="{00000000-0008-0000-3F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48" name="47 Imagen" descr="http://200.29.3.6:8080/pentaho/jpivot/table/drill-position-other.gif">
          <a:extLst>
            <a:ext uri="{FF2B5EF4-FFF2-40B4-BE49-F238E27FC236}">
              <a16:creationId xmlns:a16="http://schemas.microsoft.com/office/drawing/2014/main" id="{00000000-0008-0000-3F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49" name="48 Imagen" descr="http://200.29.3.6:8080/pentaho/jpivot/table/drill-position-other.gif">
          <a:extLst>
            <a:ext uri="{FF2B5EF4-FFF2-40B4-BE49-F238E27FC236}">
              <a16:creationId xmlns:a16="http://schemas.microsoft.com/office/drawing/2014/main" id="{00000000-0008-0000-3F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0" name="49 Imagen" descr="http://200.29.3.6:8080/pentaho/jpivot/table/drill-position-other.gif">
          <a:extLst>
            <a:ext uri="{FF2B5EF4-FFF2-40B4-BE49-F238E27FC236}">
              <a16:creationId xmlns:a16="http://schemas.microsoft.com/office/drawing/2014/main" id="{00000000-0008-0000-3F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1" name="50 Imagen" descr="http://200.29.3.6:8080/pentaho/jpivot/table/drill-position-other.gif">
          <a:extLst>
            <a:ext uri="{FF2B5EF4-FFF2-40B4-BE49-F238E27FC236}">
              <a16:creationId xmlns:a16="http://schemas.microsoft.com/office/drawing/2014/main" id="{00000000-0008-0000-3F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2" name="51 Imagen" descr="http://200.29.3.6:8080/pentaho/jpivot/table/drill-position-other.gif">
          <a:extLst>
            <a:ext uri="{FF2B5EF4-FFF2-40B4-BE49-F238E27FC236}">
              <a16:creationId xmlns:a16="http://schemas.microsoft.com/office/drawing/2014/main" id="{00000000-0008-0000-3F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3" name="52 Imagen" descr="http://200.29.3.6:8080/pentaho/jpivot/table/drill-position-other.gif">
          <a:extLst>
            <a:ext uri="{FF2B5EF4-FFF2-40B4-BE49-F238E27FC236}">
              <a16:creationId xmlns:a16="http://schemas.microsoft.com/office/drawing/2014/main" id="{00000000-0008-0000-3F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54" name="53 Imagen" descr="http://200.29.3.6:8080/pentaho/jpivot/table/drill-position-other.gif">
          <a:extLst>
            <a:ext uri="{FF2B5EF4-FFF2-40B4-BE49-F238E27FC236}">
              <a16:creationId xmlns:a16="http://schemas.microsoft.com/office/drawing/2014/main" id="{00000000-0008-0000-3F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55" name="Picture 6" hidden="1">
          <a:extLst>
            <a:ext uri="{63B3BB69-23CF-44E3-9099-C40C66FF867C}">
              <a14:compatExt xmlns:a14="http://schemas.microsoft.com/office/drawing/2010/main" spid="_x0000_s5126"/>
            </a:ext>
            <a:ext uri="{FF2B5EF4-FFF2-40B4-BE49-F238E27FC236}">
              <a16:creationId xmlns:a16="http://schemas.microsoft.com/office/drawing/2014/main" id="{00000000-0008-0000-3F00-000037000000}"/>
            </a:ext>
          </a:extLst>
        </xdr:cNvPr>
        <xdr:cNvSpPr/>
      </xdr:nvSpPr>
      <xdr:spPr>
        <a:xfrm>
          <a:off x="4667250" y="9772650"/>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56" name="Picture 7" hidden="1">
          <a:extLst>
            <a:ext uri="{63B3BB69-23CF-44E3-9099-C40C66FF867C}">
              <a14:compatExt xmlns:a14="http://schemas.microsoft.com/office/drawing/2010/main" spid="_x0000_s5127"/>
            </a:ext>
            <a:ext uri="{FF2B5EF4-FFF2-40B4-BE49-F238E27FC236}">
              <a16:creationId xmlns:a16="http://schemas.microsoft.com/office/drawing/2014/main" id="{00000000-0008-0000-3F00-000038000000}"/>
            </a:ext>
          </a:extLst>
        </xdr:cNvPr>
        <xdr:cNvSpPr/>
      </xdr:nvSpPr>
      <xdr:spPr>
        <a:xfrm>
          <a:off x="5410200" y="9772650"/>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57" name="56 Imagen" descr="http://200.29.3.6:8080/pentaho/jpivot/table/drill-position-other.gif">
          <a:extLst>
            <a:ext uri="{FF2B5EF4-FFF2-40B4-BE49-F238E27FC236}">
              <a16:creationId xmlns:a16="http://schemas.microsoft.com/office/drawing/2014/main" id="{00000000-0008-0000-3F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8" name="57 Imagen" descr="http://200.29.3.6:8080/pentaho/jpivot/table/drill-position-other.gif">
          <a:extLst>
            <a:ext uri="{FF2B5EF4-FFF2-40B4-BE49-F238E27FC236}">
              <a16:creationId xmlns:a16="http://schemas.microsoft.com/office/drawing/2014/main" id="{00000000-0008-0000-3F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9" name="58 Imagen" descr="http://200.29.3.6:8080/pentaho/jpivot/table/drill-position-other.gif">
          <a:extLst>
            <a:ext uri="{FF2B5EF4-FFF2-40B4-BE49-F238E27FC236}">
              <a16:creationId xmlns:a16="http://schemas.microsoft.com/office/drawing/2014/main" id="{00000000-0008-0000-3F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0" name="59 Imagen" descr="http://200.29.3.6:8080/pentaho/jpivot/table/drill-position-other.gif">
          <a:extLst>
            <a:ext uri="{FF2B5EF4-FFF2-40B4-BE49-F238E27FC236}">
              <a16:creationId xmlns:a16="http://schemas.microsoft.com/office/drawing/2014/main" id="{00000000-0008-0000-3F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1" name="60 Imagen" descr="http://200.29.3.6:8080/pentaho/jpivot/table/drill-position-other.gif">
          <a:extLst>
            <a:ext uri="{FF2B5EF4-FFF2-40B4-BE49-F238E27FC236}">
              <a16:creationId xmlns:a16="http://schemas.microsoft.com/office/drawing/2014/main" id="{00000000-0008-0000-3F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2" name="61 Imagen" descr="http://200.29.3.6:8080/pentaho/jpivot/table/drill-position-other.gif">
          <a:extLst>
            <a:ext uri="{FF2B5EF4-FFF2-40B4-BE49-F238E27FC236}">
              <a16:creationId xmlns:a16="http://schemas.microsoft.com/office/drawing/2014/main" id="{00000000-0008-0000-3F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3" name="62 Imagen" descr="http://200.29.3.6:8080/pentaho/jpivot/table/drill-position-other.gif">
          <a:extLst>
            <a:ext uri="{FF2B5EF4-FFF2-40B4-BE49-F238E27FC236}">
              <a16:creationId xmlns:a16="http://schemas.microsoft.com/office/drawing/2014/main" id="{00000000-0008-0000-3F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4" name="63 Imagen" descr="http://200.29.3.6:8080/pentaho/jpivot/table/drill-position-other.gif">
          <a:extLst>
            <a:ext uri="{FF2B5EF4-FFF2-40B4-BE49-F238E27FC236}">
              <a16:creationId xmlns:a16="http://schemas.microsoft.com/office/drawing/2014/main" id="{00000000-0008-0000-3F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5" name="64 Imagen" descr="http://200.29.3.6:8080/pentaho/jpivot/table/drill-position-other.gif">
          <a:extLst>
            <a:ext uri="{FF2B5EF4-FFF2-40B4-BE49-F238E27FC236}">
              <a16:creationId xmlns:a16="http://schemas.microsoft.com/office/drawing/2014/main" id="{00000000-0008-0000-3F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6" name="65 Imagen" descr="http://200.29.3.6:8080/pentaho/jpivot/table/drill-position-other.gif">
          <a:extLst>
            <a:ext uri="{FF2B5EF4-FFF2-40B4-BE49-F238E27FC236}">
              <a16:creationId xmlns:a16="http://schemas.microsoft.com/office/drawing/2014/main" id="{00000000-0008-0000-3F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7" name="66 Imagen" descr="http://200.29.3.6:8080/pentaho/jpivot/table/drill-position-other.gif">
          <a:extLst>
            <a:ext uri="{FF2B5EF4-FFF2-40B4-BE49-F238E27FC236}">
              <a16:creationId xmlns:a16="http://schemas.microsoft.com/office/drawing/2014/main" id="{00000000-0008-0000-3F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8" name="67 Imagen" descr="http://200.29.3.6:8080/pentaho/jpivot/table/drill-position-other.gif">
          <a:extLst>
            <a:ext uri="{FF2B5EF4-FFF2-40B4-BE49-F238E27FC236}">
              <a16:creationId xmlns:a16="http://schemas.microsoft.com/office/drawing/2014/main" id="{00000000-0008-0000-3F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9" name="68 Imagen" descr="http://200.29.3.6:8080/pentaho/jpivot/table/drill-position-other.gif">
          <a:extLst>
            <a:ext uri="{FF2B5EF4-FFF2-40B4-BE49-F238E27FC236}">
              <a16:creationId xmlns:a16="http://schemas.microsoft.com/office/drawing/2014/main" id="{00000000-0008-0000-3F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0" name="69 Imagen" descr="http://200.29.3.6:8080/pentaho/jpivot/table/drill-position-other.gif">
          <a:extLst>
            <a:ext uri="{FF2B5EF4-FFF2-40B4-BE49-F238E27FC236}">
              <a16:creationId xmlns:a16="http://schemas.microsoft.com/office/drawing/2014/main" id="{00000000-0008-0000-3F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1" name="70 Imagen" descr="http://200.29.3.6:8080/pentaho/jpivot/table/drill-position-other.gif">
          <a:extLst>
            <a:ext uri="{FF2B5EF4-FFF2-40B4-BE49-F238E27FC236}">
              <a16:creationId xmlns:a16="http://schemas.microsoft.com/office/drawing/2014/main" id="{00000000-0008-0000-3F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2" name="71 Imagen" descr="http://200.29.3.6:8080/pentaho/jpivot/table/drill-position-other.gif">
          <a:extLst>
            <a:ext uri="{FF2B5EF4-FFF2-40B4-BE49-F238E27FC236}">
              <a16:creationId xmlns:a16="http://schemas.microsoft.com/office/drawing/2014/main" id="{00000000-0008-0000-3F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585216</xdr:colOff>
      <xdr:row>3</xdr:row>
      <xdr:rowOff>122682</xdr:rowOff>
    </xdr:to>
    <xdr:pic>
      <xdr:nvPicPr>
        <xdr:cNvPr id="73" name="72 Imagen">
          <a:extLst>
            <a:ext uri="{FF2B5EF4-FFF2-40B4-BE49-F238E27FC236}">
              <a16:creationId xmlns:a16="http://schemas.microsoft.com/office/drawing/2014/main" id="{00000000-0008-0000-3F00-00004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0</xdr:colOff>
      <xdr:row>47</xdr:row>
      <xdr:rowOff>0</xdr:rowOff>
    </xdr:from>
    <xdr:to>
      <xdr:col>3</xdr:col>
      <xdr:colOff>85725</xdr:colOff>
      <xdr:row>47</xdr:row>
      <xdr:rowOff>85725</xdr:rowOff>
    </xdr:to>
    <xdr:pic>
      <xdr:nvPicPr>
        <xdr:cNvPr id="2" name="1 Imagen" descr="http://200.29.3.6:8080/pentaho/jpivot/table/drill-position-other.gif">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3" name="2 Imagen" descr="http://200.29.3.6:8080/pentaho/jpivot/table/drill-position-other.gif">
          <a:extLst>
            <a:ext uri="{FF2B5EF4-FFF2-40B4-BE49-F238E27FC236}">
              <a16:creationId xmlns:a16="http://schemas.microsoft.com/office/drawing/2014/main" id="{00000000-0008-0000-4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4" name="3 Imagen" descr="http://200.29.3.6:8080/pentaho/jpivot/table/drill-position-other.gif">
          <a:extLst>
            <a:ext uri="{FF2B5EF4-FFF2-40B4-BE49-F238E27FC236}">
              <a16:creationId xmlns:a16="http://schemas.microsoft.com/office/drawing/2014/main" id="{00000000-0008-0000-4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5" name="4 Imagen" descr="http://200.29.3.6:8080/pentaho/jpivot/table/drill-position-other.gif">
          <a:extLst>
            <a:ext uri="{FF2B5EF4-FFF2-40B4-BE49-F238E27FC236}">
              <a16:creationId xmlns:a16="http://schemas.microsoft.com/office/drawing/2014/main" id="{00000000-0008-0000-4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6" name="5 Imagen" descr="http://200.29.3.6:8080/pentaho/jpivot/table/drill-position-other.gif">
          <a:extLst>
            <a:ext uri="{FF2B5EF4-FFF2-40B4-BE49-F238E27FC236}">
              <a16:creationId xmlns:a16="http://schemas.microsoft.com/office/drawing/2014/main" id="{00000000-0008-0000-4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7" name="6 Imagen" descr="http://200.29.3.6:8080/pentaho/jpivot/table/drill-position-other.gif">
          <a:extLst>
            <a:ext uri="{FF2B5EF4-FFF2-40B4-BE49-F238E27FC236}">
              <a16:creationId xmlns:a16="http://schemas.microsoft.com/office/drawing/2014/main" id="{00000000-0008-0000-4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8" name="7 Imagen" descr="http://200.29.3.6:8080/pentaho/jpivot/table/drill-position-other.gif">
          <a:extLst>
            <a:ext uri="{FF2B5EF4-FFF2-40B4-BE49-F238E27FC236}">
              <a16:creationId xmlns:a16="http://schemas.microsoft.com/office/drawing/2014/main" id="{00000000-0008-0000-4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sp macro="" textlink="">
      <xdr:nvSpPr>
        <xdr:cNvPr id="9" name="Picture 1" hidden="1">
          <a:extLst>
            <a:ext uri="{63B3BB69-23CF-44E3-9099-C40C66FF867C}">
              <a14:compatExt xmlns:a14="http://schemas.microsoft.com/office/drawing/2010/main" spid="_x0000_s6145"/>
            </a:ext>
            <a:ext uri="{FF2B5EF4-FFF2-40B4-BE49-F238E27FC236}">
              <a16:creationId xmlns:a16="http://schemas.microsoft.com/office/drawing/2014/main" id="{00000000-0008-0000-4000-000009000000}"/>
            </a:ext>
          </a:extLst>
        </xdr:cNvPr>
        <xdr:cNvSpPr/>
      </xdr:nvSpPr>
      <xdr:spPr>
        <a:xfrm>
          <a:off x="3810000" y="10725150"/>
          <a:ext cx="85725" cy="85725"/>
        </a:xfrm>
        <a:prstGeom prst="rect">
          <a:avLst/>
        </a:prstGeom>
      </xdr:spPr>
    </xdr:sp>
    <xdr:clientData/>
  </xdr:twoCellAnchor>
  <xdr:twoCellAnchor editAs="oneCell">
    <xdr:from>
      <xdr:col>4</xdr:col>
      <xdr:colOff>9525</xdr:colOff>
      <xdr:row>47</xdr:row>
      <xdr:rowOff>0</xdr:rowOff>
    </xdr:from>
    <xdr:to>
      <xdr:col>4</xdr:col>
      <xdr:colOff>95250</xdr:colOff>
      <xdr:row>47</xdr:row>
      <xdr:rowOff>85725</xdr:rowOff>
    </xdr:to>
    <xdr:pic>
      <xdr:nvPicPr>
        <xdr:cNvPr id="10" name="9 Imagen" descr="http://200.29.3.6:8080/pentaho/jpivot/table/drill-position-other.gif">
          <a:extLst>
            <a:ext uri="{FF2B5EF4-FFF2-40B4-BE49-F238E27FC236}">
              <a16:creationId xmlns:a16="http://schemas.microsoft.com/office/drawing/2014/main" id="{00000000-0008-0000-4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85725</xdr:colOff>
      <xdr:row>47</xdr:row>
      <xdr:rowOff>85725</xdr:rowOff>
    </xdr:to>
    <xdr:sp macro="" textlink="">
      <xdr:nvSpPr>
        <xdr:cNvPr id="11" name="Picture 2" hidden="1">
          <a:extLst>
            <a:ext uri="{63B3BB69-23CF-44E3-9099-C40C66FF867C}">
              <a14:compatExt xmlns:a14="http://schemas.microsoft.com/office/drawing/2010/main" spid="_x0000_s6146"/>
            </a:ext>
            <a:ext uri="{FF2B5EF4-FFF2-40B4-BE49-F238E27FC236}">
              <a16:creationId xmlns:a16="http://schemas.microsoft.com/office/drawing/2014/main" id="{00000000-0008-0000-4000-00000B000000}"/>
            </a:ext>
          </a:extLst>
        </xdr:cNvPr>
        <xdr:cNvSpPr/>
      </xdr:nvSpPr>
      <xdr:spPr>
        <a:xfrm>
          <a:off x="4800600" y="10725150"/>
          <a:ext cx="85725" cy="85725"/>
        </a:xfrm>
        <a:prstGeom prst="rect">
          <a:avLst/>
        </a:prstGeom>
      </xdr:spPr>
    </xdr:sp>
    <xdr:clientData/>
  </xdr:twoCellAnchor>
  <xdr:twoCellAnchor editAs="oneCell">
    <xdr:from>
      <xdr:col>5</xdr:col>
      <xdr:colOff>0</xdr:colOff>
      <xdr:row>47</xdr:row>
      <xdr:rowOff>0</xdr:rowOff>
    </xdr:from>
    <xdr:to>
      <xdr:col>5</xdr:col>
      <xdr:colOff>85725</xdr:colOff>
      <xdr:row>47</xdr:row>
      <xdr:rowOff>85725</xdr:rowOff>
    </xdr:to>
    <xdr:sp macro="" textlink="">
      <xdr:nvSpPr>
        <xdr:cNvPr id="12" name="Picture 3" hidden="1">
          <a:extLst>
            <a:ext uri="{63B3BB69-23CF-44E3-9099-C40C66FF867C}">
              <a14:compatExt xmlns:a14="http://schemas.microsoft.com/office/drawing/2010/main" spid="_x0000_s6147"/>
            </a:ext>
            <a:ext uri="{FF2B5EF4-FFF2-40B4-BE49-F238E27FC236}">
              <a16:creationId xmlns:a16="http://schemas.microsoft.com/office/drawing/2014/main" id="{00000000-0008-0000-4000-00000C000000}"/>
            </a:ext>
          </a:extLst>
        </xdr:cNvPr>
        <xdr:cNvSpPr/>
      </xdr:nvSpPr>
      <xdr:spPr>
        <a:xfrm>
          <a:off x="5848350" y="10725150"/>
          <a:ext cx="85725" cy="85725"/>
        </a:xfrm>
        <a:prstGeom prst="rect">
          <a:avLst/>
        </a:prstGeom>
      </xdr:spPr>
    </xdr:sp>
    <xdr:clientData/>
  </xdr:twoCellAnchor>
  <xdr:twoCellAnchor editAs="oneCell">
    <xdr:from>
      <xdr:col>6</xdr:col>
      <xdr:colOff>9525</xdr:colOff>
      <xdr:row>47</xdr:row>
      <xdr:rowOff>0</xdr:rowOff>
    </xdr:from>
    <xdr:to>
      <xdr:col>6</xdr:col>
      <xdr:colOff>95250</xdr:colOff>
      <xdr:row>47</xdr:row>
      <xdr:rowOff>85725</xdr:rowOff>
    </xdr:to>
    <xdr:pic>
      <xdr:nvPicPr>
        <xdr:cNvPr id="13" name="12 Imagen" descr="http://200.29.3.6:8080/pentaho/jpivot/table/drill-position-other.gif">
          <a:extLst>
            <a:ext uri="{FF2B5EF4-FFF2-40B4-BE49-F238E27FC236}">
              <a16:creationId xmlns:a16="http://schemas.microsoft.com/office/drawing/2014/main" id="{00000000-0008-0000-4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47</xdr:row>
      <xdr:rowOff>0</xdr:rowOff>
    </xdr:from>
    <xdr:to>
      <xdr:col>6</xdr:col>
      <xdr:colOff>85725</xdr:colOff>
      <xdr:row>47</xdr:row>
      <xdr:rowOff>85725</xdr:rowOff>
    </xdr:to>
    <xdr:sp macro="" textlink="">
      <xdr:nvSpPr>
        <xdr:cNvPr id="14" name="Picture 4" hidden="1">
          <a:extLst>
            <a:ext uri="{63B3BB69-23CF-44E3-9099-C40C66FF867C}">
              <a14:compatExt xmlns:a14="http://schemas.microsoft.com/office/drawing/2010/main" spid="_x0000_s6148"/>
            </a:ext>
            <a:ext uri="{FF2B5EF4-FFF2-40B4-BE49-F238E27FC236}">
              <a16:creationId xmlns:a16="http://schemas.microsoft.com/office/drawing/2014/main" id="{00000000-0008-0000-4000-00000E000000}"/>
            </a:ext>
          </a:extLst>
        </xdr:cNvPr>
        <xdr:cNvSpPr/>
      </xdr:nvSpPr>
      <xdr:spPr>
        <a:xfrm>
          <a:off x="6915150" y="10725150"/>
          <a:ext cx="85725" cy="85725"/>
        </a:xfrm>
        <a:prstGeom prst="rect">
          <a:avLst/>
        </a:prstGeom>
      </xdr:spPr>
    </xdr:sp>
    <xdr:clientData/>
  </xdr:twoCellAnchor>
  <xdr:twoCellAnchor editAs="oneCell">
    <xdr:from>
      <xdr:col>7</xdr:col>
      <xdr:colOff>0</xdr:colOff>
      <xdr:row>47</xdr:row>
      <xdr:rowOff>0</xdr:rowOff>
    </xdr:from>
    <xdr:to>
      <xdr:col>7</xdr:col>
      <xdr:colOff>85725</xdr:colOff>
      <xdr:row>47</xdr:row>
      <xdr:rowOff>85725</xdr:rowOff>
    </xdr:to>
    <xdr:sp macro="" textlink="">
      <xdr:nvSpPr>
        <xdr:cNvPr id="15" name="Picture 5" hidden="1">
          <a:extLst>
            <a:ext uri="{63B3BB69-23CF-44E3-9099-C40C66FF867C}">
              <a14:compatExt xmlns:a14="http://schemas.microsoft.com/office/drawing/2010/main" spid="_x0000_s6149"/>
            </a:ext>
            <a:ext uri="{FF2B5EF4-FFF2-40B4-BE49-F238E27FC236}">
              <a16:creationId xmlns:a16="http://schemas.microsoft.com/office/drawing/2014/main" id="{00000000-0008-0000-4000-00000F000000}"/>
            </a:ext>
          </a:extLst>
        </xdr:cNvPr>
        <xdr:cNvSpPr/>
      </xdr:nvSpPr>
      <xdr:spPr>
        <a:xfrm>
          <a:off x="7991475" y="10725150"/>
          <a:ext cx="85725" cy="85725"/>
        </a:xfrm>
        <a:prstGeom prst="rect">
          <a:avLst/>
        </a:prstGeom>
      </xdr:spPr>
    </xdr:sp>
    <xdr:clientData/>
  </xdr:twoCellAnchor>
  <xdr:twoCellAnchor editAs="oneCell">
    <xdr:from>
      <xdr:col>8</xdr:col>
      <xdr:colOff>9525</xdr:colOff>
      <xdr:row>47</xdr:row>
      <xdr:rowOff>0</xdr:rowOff>
    </xdr:from>
    <xdr:to>
      <xdr:col>8</xdr:col>
      <xdr:colOff>95250</xdr:colOff>
      <xdr:row>47</xdr:row>
      <xdr:rowOff>85725</xdr:rowOff>
    </xdr:to>
    <xdr:pic>
      <xdr:nvPicPr>
        <xdr:cNvPr id="16" name="15 Imagen" descr="http://200.29.3.6:8080/pentaho/jpivot/table/drill-position-other.gif">
          <a:extLst>
            <a:ext uri="{FF2B5EF4-FFF2-40B4-BE49-F238E27FC236}">
              <a16:creationId xmlns:a16="http://schemas.microsoft.com/office/drawing/2014/main" id="{00000000-0008-0000-40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3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xdr:row>
      <xdr:rowOff>0</xdr:rowOff>
    </xdr:from>
    <xdr:to>
      <xdr:col>8</xdr:col>
      <xdr:colOff>85725</xdr:colOff>
      <xdr:row>47</xdr:row>
      <xdr:rowOff>85725</xdr:rowOff>
    </xdr:to>
    <xdr:sp macro="" textlink="">
      <xdr:nvSpPr>
        <xdr:cNvPr id="17" name="Picture 6" hidden="1">
          <a:extLst>
            <a:ext uri="{63B3BB69-23CF-44E3-9099-C40C66FF867C}">
              <a14:compatExt xmlns:a14="http://schemas.microsoft.com/office/drawing/2010/main" spid="_x0000_s6150"/>
            </a:ext>
            <a:ext uri="{FF2B5EF4-FFF2-40B4-BE49-F238E27FC236}">
              <a16:creationId xmlns:a16="http://schemas.microsoft.com/office/drawing/2014/main" id="{00000000-0008-0000-4000-000011000000}"/>
            </a:ext>
          </a:extLst>
        </xdr:cNvPr>
        <xdr:cNvSpPr/>
      </xdr:nvSpPr>
      <xdr:spPr>
        <a:xfrm>
          <a:off x="8886825" y="10725150"/>
          <a:ext cx="85725" cy="85725"/>
        </a:xfrm>
        <a:prstGeom prst="rect">
          <a:avLst/>
        </a:prstGeom>
      </xdr:spPr>
    </xdr:sp>
    <xdr:clientData/>
  </xdr:twoCellAnchor>
  <xdr:twoCellAnchor editAs="oneCell">
    <xdr:from>
      <xdr:col>9</xdr:col>
      <xdr:colOff>9525</xdr:colOff>
      <xdr:row>47</xdr:row>
      <xdr:rowOff>0</xdr:rowOff>
    </xdr:from>
    <xdr:to>
      <xdr:col>9</xdr:col>
      <xdr:colOff>95250</xdr:colOff>
      <xdr:row>47</xdr:row>
      <xdr:rowOff>85725</xdr:rowOff>
    </xdr:to>
    <xdr:pic>
      <xdr:nvPicPr>
        <xdr:cNvPr id="18" name="17 Imagen" descr="http://200.29.3.6:8080/pentaho/jpivot/table/drill-position-other.gif">
          <a:extLst>
            <a:ext uri="{FF2B5EF4-FFF2-40B4-BE49-F238E27FC236}">
              <a16:creationId xmlns:a16="http://schemas.microsoft.com/office/drawing/2014/main" id="{00000000-0008-0000-40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26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xdr:row>
      <xdr:rowOff>0</xdr:rowOff>
    </xdr:from>
    <xdr:to>
      <xdr:col>9</xdr:col>
      <xdr:colOff>85725</xdr:colOff>
      <xdr:row>47</xdr:row>
      <xdr:rowOff>85725</xdr:rowOff>
    </xdr:to>
    <xdr:sp macro="" textlink="">
      <xdr:nvSpPr>
        <xdr:cNvPr id="19" name="Picture 7" hidden="1">
          <a:extLst>
            <a:ext uri="{63B3BB69-23CF-44E3-9099-C40C66FF867C}">
              <a14:compatExt xmlns:a14="http://schemas.microsoft.com/office/drawing/2010/main" spid="_x0000_s6151"/>
            </a:ext>
            <a:ext uri="{FF2B5EF4-FFF2-40B4-BE49-F238E27FC236}">
              <a16:creationId xmlns:a16="http://schemas.microsoft.com/office/drawing/2014/main" id="{00000000-0008-0000-4000-000013000000}"/>
            </a:ext>
          </a:extLst>
        </xdr:cNvPr>
        <xdr:cNvSpPr/>
      </xdr:nvSpPr>
      <xdr:spPr>
        <a:xfrm>
          <a:off x="9763125" y="10725150"/>
          <a:ext cx="85725" cy="85725"/>
        </a:xfrm>
        <a:prstGeom prst="rect">
          <a:avLst/>
        </a:prstGeom>
      </xdr:spPr>
    </xdr:sp>
    <xdr:clientData/>
  </xdr:twoCellAnchor>
  <xdr:twoCellAnchor editAs="oneCell">
    <xdr:from>
      <xdr:col>10</xdr:col>
      <xdr:colOff>9525</xdr:colOff>
      <xdr:row>47</xdr:row>
      <xdr:rowOff>0</xdr:rowOff>
    </xdr:from>
    <xdr:to>
      <xdr:col>10</xdr:col>
      <xdr:colOff>95250</xdr:colOff>
      <xdr:row>47</xdr:row>
      <xdr:rowOff>85725</xdr:rowOff>
    </xdr:to>
    <xdr:pic>
      <xdr:nvPicPr>
        <xdr:cNvPr id="20" name="19 Imagen" descr="http://200.29.3.6:8080/pentaho/jpivot/table/drill-position-other.gif">
          <a:extLst>
            <a:ext uri="{FF2B5EF4-FFF2-40B4-BE49-F238E27FC236}">
              <a16:creationId xmlns:a16="http://schemas.microsoft.com/office/drawing/2014/main" id="{00000000-0008-0000-4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47</xdr:row>
      <xdr:rowOff>0</xdr:rowOff>
    </xdr:from>
    <xdr:to>
      <xdr:col>10</xdr:col>
      <xdr:colOff>85725</xdr:colOff>
      <xdr:row>47</xdr:row>
      <xdr:rowOff>85725</xdr:rowOff>
    </xdr:to>
    <xdr:sp macro="" textlink="">
      <xdr:nvSpPr>
        <xdr:cNvPr id="21" name="Picture 8" hidden="1">
          <a:extLst>
            <a:ext uri="{63B3BB69-23CF-44E3-9099-C40C66FF867C}">
              <a14:compatExt xmlns:a14="http://schemas.microsoft.com/office/drawing/2010/main" spid="_x0000_s6152"/>
            </a:ext>
            <a:ext uri="{FF2B5EF4-FFF2-40B4-BE49-F238E27FC236}">
              <a16:creationId xmlns:a16="http://schemas.microsoft.com/office/drawing/2014/main" id="{00000000-0008-0000-4000-000015000000}"/>
            </a:ext>
          </a:extLst>
        </xdr:cNvPr>
        <xdr:cNvSpPr/>
      </xdr:nvSpPr>
      <xdr:spPr>
        <a:xfrm>
          <a:off x="10620375" y="10725150"/>
          <a:ext cx="85725" cy="85725"/>
        </a:xfrm>
        <a:prstGeom prst="rect">
          <a:avLst/>
        </a:prstGeom>
      </xdr:spPr>
    </xdr:sp>
    <xdr:clientData/>
  </xdr:twoCellAnchor>
  <xdr:twoCellAnchor editAs="oneCell">
    <xdr:from>
      <xdr:col>11</xdr:col>
      <xdr:colOff>9525</xdr:colOff>
      <xdr:row>47</xdr:row>
      <xdr:rowOff>0</xdr:rowOff>
    </xdr:from>
    <xdr:to>
      <xdr:col>11</xdr:col>
      <xdr:colOff>95250</xdr:colOff>
      <xdr:row>47</xdr:row>
      <xdr:rowOff>85725</xdr:rowOff>
    </xdr:to>
    <xdr:pic>
      <xdr:nvPicPr>
        <xdr:cNvPr id="22" name="21 Imagen" descr="http://200.29.3.6:8080/pentaho/jpivot/table/drill-position-other.gif">
          <a:extLst>
            <a:ext uri="{FF2B5EF4-FFF2-40B4-BE49-F238E27FC236}">
              <a16:creationId xmlns:a16="http://schemas.microsoft.com/office/drawing/2014/main" id="{00000000-0008-0000-40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47</xdr:row>
      <xdr:rowOff>0</xdr:rowOff>
    </xdr:from>
    <xdr:to>
      <xdr:col>11</xdr:col>
      <xdr:colOff>85725</xdr:colOff>
      <xdr:row>47</xdr:row>
      <xdr:rowOff>85725</xdr:rowOff>
    </xdr:to>
    <xdr:sp macro="" textlink="">
      <xdr:nvSpPr>
        <xdr:cNvPr id="23" name="Picture 9" hidden="1">
          <a:extLst>
            <a:ext uri="{63B3BB69-23CF-44E3-9099-C40C66FF867C}">
              <a14:compatExt xmlns:a14="http://schemas.microsoft.com/office/drawing/2010/main" spid="_x0000_s6153"/>
            </a:ext>
            <a:ext uri="{FF2B5EF4-FFF2-40B4-BE49-F238E27FC236}">
              <a16:creationId xmlns:a16="http://schemas.microsoft.com/office/drawing/2014/main" id="{00000000-0008-0000-4000-000017000000}"/>
            </a:ext>
          </a:extLst>
        </xdr:cNvPr>
        <xdr:cNvSpPr/>
      </xdr:nvSpPr>
      <xdr:spPr>
        <a:xfrm>
          <a:off x="11382375" y="10725150"/>
          <a:ext cx="85725" cy="85725"/>
        </a:xfrm>
        <a:prstGeom prst="rect">
          <a:avLst/>
        </a:prstGeom>
      </xdr:spPr>
    </xdr:sp>
    <xdr:clientData/>
  </xdr:twoCellAnchor>
  <xdr:twoCellAnchor editAs="oneCell">
    <xdr:from>
      <xdr:col>12</xdr:col>
      <xdr:colOff>9525</xdr:colOff>
      <xdr:row>47</xdr:row>
      <xdr:rowOff>0</xdr:rowOff>
    </xdr:from>
    <xdr:to>
      <xdr:col>12</xdr:col>
      <xdr:colOff>95250</xdr:colOff>
      <xdr:row>47</xdr:row>
      <xdr:rowOff>85725</xdr:rowOff>
    </xdr:to>
    <xdr:pic>
      <xdr:nvPicPr>
        <xdr:cNvPr id="24" name="23 Imagen" descr="http://200.29.3.6:8080/pentaho/jpivot/table/drill-position-other.gif">
          <a:extLst>
            <a:ext uri="{FF2B5EF4-FFF2-40B4-BE49-F238E27FC236}">
              <a16:creationId xmlns:a16="http://schemas.microsoft.com/office/drawing/2014/main" id="{00000000-0008-0000-40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47</xdr:row>
      <xdr:rowOff>0</xdr:rowOff>
    </xdr:from>
    <xdr:to>
      <xdr:col>12</xdr:col>
      <xdr:colOff>85725</xdr:colOff>
      <xdr:row>47</xdr:row>
      <xdr:rowOff>85725</xdr:rowOff>
    </xdr:to>
    <xdr:sp macro="" textlink="">
      <xdr:nvSpPr>
        <xdr:cNvPr id="25" name="Picture 10" hidden="1">
          <a:extLst>
            <a:ext uri="{63B3BB69-23CF-44E3-9099-C40C66FF867C}">
              <a14:compatExt xmlns:a14="http://schemas.microsoft.com/office/drawing/2010/main" spid="_x0000_s6154"/>
            </a:ext>
            <a:ext uri="{FF2B5EF4-FFF2-40B4-BE49-F238E27FC236}">
              <a16:creationId xmlns:a16="http://schemas.microsoft.com/office/drawing/2014/main" id="{00000000-0008-0000-4000-000019000000}"/>
            </a:ext>
          </a:extLst>
        </xdr:cNvPr>
        <xdr:cNvSpPr/>
      </xdr:nvSpPr>
      <xdr:spPr>
        <a:xfrm>
          <a:off x="12144375" y="10725150"/>
          <a:ext cx="85725" cy="85725"/>
        </a:xfrm>
        <a:prstGeom prst="rect">
          <a:avLst/>
        </a:prstGeom>
      </xdr:spPr>
    </xdr:sp>
    <xdr:clientData/>
  </xdr:twoCellAnchor>
  <xdr:twoCellAnchor editAs="oneCell">
    <xdr:from>
      <xdr:col>13</xdr:col>
      <xdr:colOff>9525</xdr:colOff>
      <xdr:row>47</xdr:row>
      <xdr:rowOff>0</xdr:rowOff>
    </xdr:from>
    <xdr:to>
      <xdr:col>13</xdr:col>
      <xdr:colOff>95250</xdr:colOff>
      <xdr:row>47</xdr:row>
      <xdr:rowOff>85725</xdr:rowOff>
    </xdr:to>
    <xdr:pic>
      <xdr:nvPicPr>
        <xdr:cNvPr id="26" name="25 Imagen" descr="http://200.29.3.6:8080/pentaho/jpivot/table/drill-position-other.gif">
          <a:extLst>
            <a:ext uri="{FF2B5EF4-FFF2-40B4-BE49-F238E27FC236}">
              <a16:creationId xmlns:a16="http://schemas.microsoft.com/office/drawing/2014/main" id="{00000000-0008-0000-40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5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47</xdr:row>
      <xdr:rowOff>0</xdr:rowOff>
    </xdr:from>
    <xdr:to>
      <xdr:col>13</xdr:col>
      <xdr:colOff>85725</xdr:colOff>
      <xdr:row>47</xdr:row>
      <xdr:rowOff>85725</xdr:rowOff>
    </xdr:to>
    <xdr:sp macro="" textlink="">
      <xdr:nvSpPr>
        <xdr:cNvPr id="27" name="Picture 11" hidden="1">
          <a:extLst>
            <a:ext uri="{63B3BB69-23CF-44E3-9099-C40C66FF867C}">
              <a14:compatExt xmlns:a14="http://schemas.microsoft.com/office/drawing/2010/main" spid="_x0000_s6155"/>
            </a:ext>
            <a:ext uri="{FF2B5EF4-FFF2-40B4-BE49-F238E27FC236}">
              <a16:creationId xmlns:a16="http://schemas.microsoft.com/office/drawing/2014/main" id="{00000000-0008-0000-4000-00001B000000}"/>
            </a:ext>
          </a:extLst>
        </xdr:cNvPr>
        <xdr:cNvSpPr/>
      </xdr:nvSpPr>
      <xdr:spPr>
        <a:xfrm>
          <a:off x="12906375" y="10725150"/>
          <a:ext cx="85725" cy="85725"/>
        </a:xfrm>
        <a:prstGeom prst="rect">
          <a:avLst/>
        </a:prstGeom>
      </xdr:spPr>
    </xdr:sp>
    <xdr:clientData/>
  </xdr:twoCellAnchor>
  <xdr:twoCellAnchor editAs="oneCell">
    <xdr:from>
      <xdr:col>14</xdr:col>
      <xdr:colOff>9525</xdr:colOff>
      <xdr:row>47</xdr:row>
      <xdr:rowOff>0</xdr:rowOff>
    </xdr:from>
    <xdr:to>
      <xdr:col>14</xdr:col>
      <xdr:colOff>95250</xdr:colOff>
      <xdr:row>47</xdr:row>
      <xdr:rowOff>85725</xdr:rowOff>
    </xdr:to>
    <xdr:pic>
      <xdr:nvPicPr>
        <xdr:cNvPr id="28" name="27 Imagen" descr="http://200.29.3.6:8080/pentaho/jpivot/table/drill-position-other.gif">
          <a:extLst>
            <a:ext uri="{FF2B5EF4-FFF2-40B4-BE49-F238E27FC236}">
              <a16:creationId xmlns:a16="http://schemas.microsoft.com/office/drawing/2014/main" id="{00000000-0008-0000-40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47</xdr:row>
      <xdr:rowOff>0</xdr:rowOff>
    </xdr:from>
    <xdr:to>
      <xdr:col>14</xdr:col>
      <xdr:colOff>85725</xdr:colOff>
      <xdr:row>47</xdr:row>
      <xdr:rowOff>85725</xdr:rowOff>
    </xdr:to>
    <xdr:sp macro="" textlink="">
      <xdr:nvSpPr>
        <xdr:cNvPr id="29" name="Picture 12" hidden="1">
          <a:extLst>
            <a:ext uri="{63B3BB69-23CF-44E3-9099-C40C66FF867C}">
              <a14:compatExt xmlns:a14="http://schemas.microsoft.com/office/drawing/2010/main" spid="_x0000_s6156"/>
            </a:ext>
            <a:ext uri="{FF2B5EF4-FFF2-40B4-BE49-F238E27FC236}">
              <a16:creationId xmlns:a16="http://schemas.microsoft.com/office/drawing/2014/main" id="{00000000-0008-0000-4000-00001D000000}"/>
            </a:ext>
          </a:extLst>
        </xdr:cNvPr>
        <xdr:cNvSpPr/>
      </xdr:nvSpPr>
      <xdr:spPr>
        <a:xfrm>
          <a:off x="13668375" y="10725150"/>
          <a:ext cx="85725" cy="85725"/>
        </a:xfrm>
        <a:prstGeom prst="rect">
          <a:avLst/>
        </a:prstGeom>
      </xdr:spPr>
    </xdr:sp>
    <xdr:clientData/>
  </xdr:twoCellAnchor>
  <xdr:twoCellAnchor editAs="oneCell">
    <xdr:from>
      <xdr:col>15</xdr:col>
      <xdr:colOff>9525</xdr:colOff>
      <xdr:row>47</xdr:row>
      <xdr:rowOff>0</xdr:rowOff>
    </xdr:from>
    <xdr:to>
      <xdr:col>15</xdr:col>
      <xdr:colOff>95250</xdr:colOff>
      <xdr:row>47</xdr:row>
      <xdr:rowOff>85725</xdr:rowOff>
    </xdr:to>
    <xdr:pic>
      <xdr:nvPicPr>
        <xdr:cNvPr id="30" name="29 Imagen" descr="http://200.29.3.6:8080/pentaho/jpivot/table/drill-position-other.gif">
          <a:extLst>
            <a:ext uri="{FF2B5EF4-FFF2-40B4-BE49-F238E27FC236}">
              <a16:creationId xmlns:a16="http://schemas.microsoft.com/office/drawing/2014/main" id="{00000000-0008-0000-40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47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152400</xdr:colOff>
      <xdr:row>47</xdr:row>
      <xdr:rowOff>152400</xdr:rowOff>
    </xdr:to>
    <xdr:sp macro="" textlink="">
      <xdr:nvSpPr>
        <xdr:cNvPr id="31" name="Picture 13" hidden="1">
          <a:extLst>
            <a:ext uri="{63B3BB69-23CF-44E3-9099-C40C66FF867C}">
              <a14:compatExt xmlns:a14="http://schemas.microsoft.com/office/drawing/2010/main" spid="_x0000_s6157"/>
            </a:ext>
            <a:ext uri="{FF2B5EF4-FFF2-40B4-BE49-F238E27FC236}">
              <a16:creationId xmlns:a16="http://schemas.microsoft.com/office/drawing/2014/main" id="{00000000-0008-0000-4000-00001F000000}"/>
            </a:ext>
          </a:extLst>
        </xdr:cNvPr>
        <xdr:cNvSpPr/>
      </xdr:nvSpPr>
      <xdr:spPr>
        <a:xfrm>
          <a:off x="1209675" y="10725150"/>
          <a:ext cx="152400" cy="152400"/>
        </a:xfrm>
        <a:prstGeom prst="rect">
          <a:avLst/>
        </a:prstGeom>
      </xdr:spPr>
    </xdr:sp>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2" name="Picture 14" hidden="1">
          <a:extLst>
            <a:ext uri="{63B3BB69-23CF-44E3-9099-C40C66FF867C}">
              <a14:compatExt xmlns:a14="http://schemas.microsoft.com/office/drawing/2010/main" spid="_x0000_s6158"/>
            </a:ext>
            <a:ext uri="{FF2B5EF4-FFF2-40B4-BE49-F238E27FC236}">
              <a16:creationId xmlns:a16="http://schemas.microsoft.com/office/drawing/2014/main" id="{00000000-0008-0000-4000-000020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3" name="32 Imagen" descr="http://200.29.3.6:8080/pentaho/jpivot/table/drill-position-other.gif">
          <a:extLst>
            <a:ext uri="{FF2B5EF4-FFF2-40B4-BE49-F238E27FC236}">
              <a16:creationId xmlns:a16="http://schemas.microsoft.com/office/drawing/2014/main" id="{00000000-0008-0000-40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4" name="33 Imagen" descr="http://200.29.3.6:8080/pentaho/jpivot/table/drill-position-other.gif">
          <a:extLst>
            <a:ext uri="{FF2B5EF4-FFF2-40B4-BE49-F238E27FC236}">
              <a16:creationId xmlns:a16="http://schemas.microsoft.com/office/drawing/2014/main" id="{00000000-0008-0000-40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5" name="34 Imagen" descr="http://200.29.3.6:8080/pentaho/jpivot/table/drill-position-other.gif">
          <a:extLst>
            <a:ext uri="{FF2B5EF4-FFF2-40B4-BE49-F238E27FC236}">
              <a16:creationId xmlns:a16="http://schemas.microsoft.com/office/drawing/2014/main" id="{00000000-0008-0000-4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36" name="35 Imagen" descr="http://200.29.3.6:8080/pentaho/jpivot/table/drill-position-other.gif">
          <a:extLst>
            <a:ext uri="{FF2B5EF4-FFF2-40B4-BE49-F238E27FC236}">
              <a16:creationId xmlns:a16="http://schemas.microsoft.com/office/drawing/2014/main" id="{00000000-0008-0000-40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7" name="Picture 15" hidden="1">
          <a:extLst>
            <a:ext uri="{63B3BB69-23CF-44E3-9099-C40C66FF867C}">
              <a14:compatExt xmlns:a14="http://schemas.microsoft.com/office/drawing/2010/main" spid="_x0000_s6159"/>
            </a:ext>
            <a:ext uri="{FF2B5EF4-FFF2-40B4-BE49-F238E27FC236}">
              <a16:creationId xmlns:a16="http://schemas.microsoft.com/office/drawing/2014/main" id="{00000000-0008-0000-4000-000025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8" name="37 Imagen" descr="http://200.29.3.6:8080/pentaho/jpivot/table/drill-position-other.gif">
          <a:extLst>
            <a:ext uri="{FF2B5EF4-FFF2-40B4-BE49-F238E27FC236}">
              <a16:creationId xmlns:a16="http://schemas.microsoft.com/office/drawing/2014/main" id="{00000000-0008-0000-40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9" name="38 Imagen" descr="http://200.29.3.6:8080/pentaho/jpivot/table/drill-position-other.gif">
          <a:extLst>
            <a:ext uri="{FF2B5EF4-FFF2-40B4-BE49-F238E27FC236}">
              <a16:creationId xmlns:a16="http://schemas.microsoft.com/office/drawing/2014/main" id="{00000000-0008-0000-40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0" name="39 Imagen" descr="http://200.29.3.6:8080/pentaho/jpivot/table/drill-position-other.gif">
          <a:extLst>
            <a:ext uri="{FF2B5EF4-FFF2-40B4-BE49-F238E27FC236}">
              <a16:creationId xmlns:a16="http://schemas.microsoft.com/office/drawing/2014/main" id="{00000000-0008-0000-40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1" name="Picture 16" hidden="1">
          <a:extLst>
            <a:ext uri="{63B3BB69-23CF-44E3-9099-C40C66FF867C}">
              <a14:compatExt xmlns:a14="http://schemas.microsoft.com/office/drawing/2010/main" spid="_x0000_s6160"/>
            </a:ext>
            <a:ext uri="{FF2B5EF4-FFF2-40B4-BE49-F238E27FC236}">
              <a16:creationId xmlns:a16="http://schemas.microsoft.com/office/drawing/2014/main" id="{00000000-0008-0000-4000-000029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2" name="41 Imagen" descr="http://200.29.3.6:8080/pentaho/jpivot/table/drill-position-other.gif">
          <a:extLst>
            <a:ext uri="{FF2B5EF4-FFF2-40B4-BE49-F238E27FC236}">
              <a16:creationId xmlns:a16="http://schemas.microsoft.com/office/drawing/2014/main" id="{00000000-0008-0000-40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3" name="42 Imagen" descr="http://200.29.3.6:8080/pentaho/jpivot/table/drill-position-other.gif">
          <a:extLst>
            <a:ext uri="{FF2B5EF4-FFF2-40B4-BE49-F238E27FC236}">
              <a16:creationId xmlns:a16="http://schemas.microsoft.com/office/drawing/2014/main" id="{00000000-0008-0000-4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4" name="43 Imagen" descr="http://200.29.3.6:8080/pentaho/jpivot/table/drill-position-other.gif">
          <a:extLst>
            <a:ext uri="{FF2B5EF4-FFF2-40B4-BE49-F238E27FC236}">
              <a16:creationId xmlns:a16="http://schemas.microsoft.com/office/drawing/2014/main" id="{00000000-0008-0000-40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5" name="44 Imagen" descr="http://200.29.3.6:8080/pentaho/jpivot/table/drill-position-other.gif">
          <a:extLst>
            <a:ext uri="{FF2B5EF4-FFF2-40B4-BE49-F238E27FC236}">
              <a16:creationId xmlns:a16="http://schemas.microsoft.com/office/drawing/2014/main" id="{00000000-0008-0000-40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6" name="Picture 17" hidden="1">
          <a:extLst>
            <a:ext uri="{63B3BB69-23CF-44E3-9099-C40C66FF867C}">
              <a14:compatExt xmlns:a14="http://schemas.microsoft.com/office/drawing/2010/main" spid="_x0000_s6161"/>
            </a:ext>
            <a:ext uri="{FF2B5EF4-FFF2-40B4-BE49-F238E27FC236}">
              <a16:creationId xmlns:a16="http://schemas.microsoft.com/office/drawing/2014/main" id="{00000000-0008-0000-4000-00002E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7" name="46 Imagen" descr="http://200.29.3.6:8080/pentaho/jpivot/table/drill-position-other.gif">
          <a:extLst>
            <a:ext uri="{FF2B5EF4-FFF2-40B4-BE49-F238E27FC236}">
              <a16:creationId xmlns:a16="http://schemas.microsoft.com/office/drawing/2014/main" id="{00000000-0008-0000-40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8" name="47 Imagen" descr="http://200.29.3.6:8080/pentaho/jpivot/table/drill-position-other.gif">
          <a:extLst>
            <a:ext uri="{FF2B5EF4-FFF2-40B4-BE49-F238E27FC236}">
              <a16:creationId xmlns:a16="http://schemas.microsoft.com/office/drawing/2014/main" id="{00000000-0008-0000-40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9" name="48 Imagen" descr="http://200.29.3.6:8080/pentaho/jpivot/table/drill-position-other.gif">
          <a:extLst>
            <a:ext uri="{FF2B5EF4-FFF2-40B4-BE49-F238E27FC236}">
              <a16:creationId xmlns:a16="http://schemas.microsoft.com/office/drawing/2014/main" id="{00000000-0008-0000-40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0" name="49 Imagen" descr="http://200.29.3.6:8080/pentaho/jpivot/table/drill-position-other.gif">
          <a:extLst>
            <a:ext uri="{FF2B5EF4-FFF2-40B4-BE49-F238E27FC236}">
              <a16:creationId xmlns:a16="http://schemas.microsoft.com/office/drawing/2014/main" id="{00000000-0008-0000-40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1" name="Picture 18" hidden="1">
          <a:extLst>
            <a:ext uri="{63B3BB69-23CF-44E3-9099-C40C66FF867C}">
              <a14:compatExt xmlns:a14="http://schemas.microsoft.com/office/drawing/2010/main" spid="_x0000_s6162"/>
            </a:ext>
            <a:ext uri="{FF2B5EF4-FFF2-40B4-BE49-F238E27FC236}">
              <a16:creationId xmlns:a16="http://schemas.microsoft.com/office/drawing/2014/main" id="{00000000-0008-0000-4000-000033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2" name="51 Imagen" descr="http://200.29.3.6:8080/pentaho/jpivot/table/drill-position-other.gif">
          <a:extLst>
            <a:ext uri="{FF2B5EF4-FFF2-40B4-BE49-F238E27FC236}">
              <a16:creationId xmlns:a16="http://schemas.microsoft.com/office/drawing/2014/main" id="{00000000-0008-0000-40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3" name="52 Imagen" descr="http://200.29.3.6:8080/pentaho/jpivot/table/drill-position-other.gif">
          <a:extLst>
            <a:ext uri="{FF2B5EF4-FFF2-40B4-BE49-F238E27FC236}">
              <a16:creationId xmlns:a16="http://schemas.microsoft.com/office/drawing/2014/main" id="{00000000-0008-0000-40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4" name="53 Imagen" descr="http://200.29.3.6:8080/pentaho/jpivot/table/drill-position-other.gif">
          <a:extLst>
            <a:ext uri="{FF2B5EF4-FFF2-40B4-BE49-F238E27FC236}">
              <a16:creationId xmlns:a16="http://schemas.microsoft.com/office/drawing/2014/main" id="{00000000-0008-0000-40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5" name="Picture 19" hidden="1">
          <a:extLst>
            <a:ext uri="{63B3BB69-23CF-44E3-9099-C40C66FF867C}">
              <a14:compatExt xmlns:a14="http://schemas.microsoft.com/office/drawing/2010/main" spid="_x0000_s6163"/>
            </a:ext>
            <a:ext uri="{FF2B5EF4-FFF2-40B4-BE49-F238E27FC236}">
              <a16:creationId xmlns:a16="http://schemas.microsoft.com/office/drawing/2014/main" id="{00000000-0008-0000-4000-00003700000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6" name="55 Imagen" descr="http://200.29.3.6:8080/pentaho/jpivot/table/drill-position-other.gif">
          <a:extLst>
            <a:ext uri="{FF2B5EF4-FFF2-40B4-BE49-F238E27FC236}">
              <a16:creationId xmlns:a16="http://schemas.microsoft.com/office/drawing/2014/main" id="{00000000-0008-0000-40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7" name="56 Imagen" descr="http://200.29.3.6:8080/pentaho/jpivot/table/drill-position-other.gif">
          <a:extLst>
            <a:ext uri="{FF2B5EF4-FFF2-40B4-BE49-F238E27FC236}">
              <a16:creationId xmlns:a16="http://schemas.microsoft.com/office/drawing/2014/main" id="{00000000-0008-0000-40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8" name="57 Imagen" descr="http://200.29.3.6:8080/pentaho/jpivot/table/drill-position-other.gif">
          <a:extLst>
            <a:ext uri="{FF2B5EF4-FFF2-40B4-BE49-F238E27FC236}">
              <a16:creationId xmlns:a16="http://schemas.microsoft.com/office/drawing/2014/main" id="{00000000-0008-0000-40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9" name="58 Imagen" descr="http://200.29.3.6:8080/pentaho/jpivot/table/drill-position-other.gif">
          <a:extLst>
            <a:ext uri="{FF2B5EF4-FFF2-40B4-BE49-F238E27FC236}">
              <a16:creationId xmlns:a16="http://schemas.microsoft.com/office/drawing/2014/main" id="{00000000-0008-0000-4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0" name="59 Imagen" descr="http://200.29.3.6:8080/pentaho/jpivot/table/drill-position-other.gif">
          <a:extLst>
            <a:ext uri="{FF2B5EF4-FFF2-40B4-BE49-F238E27FC236}">
              <a16:creationId xmlns:a16="http://schemas.microsoft.com/office/drawing/2014/main" id="{00000000-0008-0000-40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1" name="60 Imagen" descr="http://200.29.3.6:8080/pentaho/jpivot/table/drill-position-other.gif">
          <a:extLst>
            <a:ext uri="{FF2B5EF4-FFF2-40B4-BE49-F238E27FC236}">
              <a16:creationId xmlns:a16="http://schemas.microsoft.com/office/drawing/2014/main" id="{00000000-0008-0000-40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2" name="61 Imagen" descr="http://200.29.3.6:8080/pentaho/jpivot/table/drill-position-other.gif">
          <a:extLst>
            <a:ext uri="{FF2B5EF4-FFF2-40B4-BE49-F238E27FC236}">
              <a16:creationId xmlns:a16="http://schemas.microsoft.com/office/drawing/2014/main" id="{00000000-0008-0000-40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3" name="62 Imagen" descr="http://200.29.3.6:8080/pentaho/jpivot/table/drill-position-other.gif">
          <a:extLst>
            <a:ext uri="{FF2B5EF4-FFF2-40B4-BE49-F238E27FC236}">
              <a16:creationId xmlns:a16="http://schemas.microsoft.com/office/drawing/2014/main" id="{00000000-0008-0000-40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4" name="63 Imagen" descr="http://200.29.3.6:8080/pentaho/jpivot/table/drill-position-other.gif">
          <a:extLst>
            <a:ext uri="{FF2B5EF4-FFF2-40B4-BE49-F238E27FC236}">
              <a16:creationId xmlns:a16="http://schemas.microsoft.com/office/drawing/2014/main" id="{00000000-0008-0000-40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5" name="64 Imagen" descr="http://200.29.3.6:8080/pentaho/jpivot/table/drill-position-other.gif">
          <a:extLst>
            <a:ext uri="{FF2B5EF4-FFF2-40B4-BE49-F238E27FC236}">
              <a16:creationId xmlns:a16="http://schemas.microsoft.com/office/drawing/2014/main" id="{00000000-0008-0000-40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6" name="65 Imagen" descr="http://200.29.3.6:8080/pentaho/jpivot/table/drill-position-other.gif">
          <a:extLst>
            <a:ext uri="{FF2B5EF4-FFF2-40B4-BE49-F238E27FC236}">
              <a16:creationId xmlns:a16="http://schemas.microsoft.com/office/drawing/2014/main" id="{00000000-0008-0000-40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7" name="66 Imagen" descr="http://200.29.3.6:8080/pentaho/jpivot/table/drill-position-other.gif">
          <a:extLst>
            <a:ext uri="{FF2B5EF4-FFF2-40B4-BE49-F238E27FC236}">
              <a16:creationId xmlns:a16="http://schemas.microsoft.com/office/drawing/2014/main" id="{00000000-0008-0000-40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8" name="67 Imagen" descr="http://200.29.3.6:8080/pentaho/jpivot/table/drill-position-other.gif">
          <a:extLst>
            <a:ext uri="{FF2B5EF4-FFF2-40B4-BE49-F238E27FC236}">
              <a16:creationId xmlns:a16="http://schemas.microsoft.com/office/drawing/2014/main" id="{00000000-0008-0000-40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9" name="68 Imagen" descr="http://200.29.3.6:8080/pentaho/jpivot/table/drill-position-other.gif">
          <a:extLst>
            <a:ext uri="{FF2B5EF4-FFF2-40B4-BE49-F238E27FC236}">
              <a16:creationId xmlns:a16="http://schemas.microsoft.com/office/drawing/2014/main" id="{00000000-0008-0000-40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0" name="69 Imagen" descr="http://200.29.3.6:8080/pentaho/jpivot/table/drill-position-other.gif">
          <a:extLst>
            <a:ext uri="{FF2B5EF4-FFF2-40B4-BE49-F238E27FC236}">
              <a16:creationId xmlns:a16="http://schemas.microsoft.com/office/drawing/2014/main" id="{00000000-0008-0000-40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1" name="70 Imagen" descr="http://200.29.3.6:8080/pentaho/jpivot/table/drill-position-other.gif">
          <a:extLst>
            <a:ext uri="{FF2B5EF4-FFF2-40B4-BE49-F238E27FC236}">
              <a16:creationId xmlns:a16="http://schemas.microsoft.com/office/drawing/2014/main" id="{00000000-0008-0000-40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2" name="71 Imagen" descr="http://200.29.3.6:8080/pentaho/jpivot/table/drill-position-other.gif">
          <a:extLst>
            <a:ext uri="{FF2B5EF4-FFF2-40B4-BE49-F238E27FC236}">
              <a16:creationId xmlns:a16="http://schemas.microsoft.com/office/drawing/2014/main" id="{00000000-0008-0000-40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3" name="72 Imagen" descr="http://200.29.3.6:8080/pentaho/jpivot/table/drill-position-other.gif">
          <a:extLst>
            <a:ext uri="{FF2B5EF4-FFF2-40B4-BE49-F238E27FC236}">
              <a16:creationId xmlns:a16="http://schemas.microsoft.com/office/drawing/2014/main" id="{00000000-0008-0000-40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4" name="73 Imagen" descr="http://200.29.3.6:8080/pentaho/jpivot/table/drill-position-other.gif">
          <a:extLst>
            <a:ext uri="{FF2B5EF4-FFF2-40B4-BE49-F238E27FC236}">
              <a16:creationId xmlns:a16="http://schemas.microsoft.com/office/drawing/2014/main" id="{00000000-0008-0000-40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5" name="74 Imagen" descr="http://200.29.3.6:8080/pentaho/jpivot/table/drill-position-other.gif">
          <a:extLst>
            <a:ext uri="{FF2B5EF4-FFF2-40B4-BE49-F238E27FC236}">
              <a16:creationId xmlns:a16="http://schemas.microsoft.com/office/drawing/2014/main" id="{00000000-0008-0000-40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6" name="75 Imagen" descr="http://200.29.3.6:8080/pentaho/jpivot/table/drill-position-other.gif">
          <a:extLst>
            <a:ext uri="{FF2B5EF4-FFF2-40B4-BE49-F238E27FC236}">
              <a16:creationId xmlns:a16="http://schemas.microsoft.com/office/drawing/2014/main" id="{00000000-0008-0000-40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7" name="76 Imagen" descr="http://200.29.3.6:8080/pentaho/jpivot/table/drill-position-other.gif">
          <a:extLst>
            <a:ext uri="{FF2B5EF4-FFF2-40B4-BE49-F238E27FC236}">
              <a16:creationId xmlns:a16="http://schemas.microsoft.com/office/drawing/2014/main" id="{00000000-0008-0000-40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78" name="Picture 20" hidden="1">
          <a:extLst>
            <a:ext uri="{63B3BB69-23CF-44E3-9099-C40C66FF867C}">
              <a14:compatExt xmlns:a14="http://schemas.microsoft.com/office/drawing/2010/main" spid="_x0000_s6164"/>
            </a:ext>
            <a:ext uri="{FF2B5EF4-FFF2-40B4-BE49-F238E27FC236}">
              <a16:creationId xmlns:a16="http://schemas.microsoft.com/office/drawing/2014/main" id="{00000000-0008-0000-4000-00004E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79" name="78 Imagen" descr="http://200.29.3.6:8080/pentaho/jpivot/table/drill-position-other.gif">
          <a:extLst>
            <a:ext uri="{FF2B5EF4-FFF2-40B4-BE49-F238E27FC236}">
              <a16:creationId xmlns:a16="http://schemas.microsoft.com/office/drawing/2014/main" id="{00000000-0008-0000-40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0" name="79 Imagen" descr="http://200.29.3.6:8080/pentaho/jpivot/table/drill-position-other.gif">
          <a:extLst>
            <a:ext uri="{FF2B5EF4-FFF2-40B4-BE49-F238E27FC236}">
              <a16:creationId xmlns:a16="http://schemas.microsoft.com/office/drawing/2014/main" id="{00000000-0008-0000-40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1" name="80 Imagen" descr="http://200.29.3.6:8080/pentaho/jpivot/table/drill-position-other.gif">
          <a:extLst>
            <a:ext uri="{FF2B5EF4-FFF2-40B4-BE49-F238E27FC236}">
              <a16:creationId xmlns:a16="http://schemas.microsoft.com/office/drawing/2014/main" id="{00000000-0008-0000-40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2" name="81 Imagen" descr="http://200.29.3.6:8080/pentaho/jpivot/table/drill-position-other.gif">
          <a:extLst>
            <a:ext uri="{FF2B5EF4-FFF2-40B4-BE49-F238E27FC236}">
              <a16:creationId xmlns:a16="http://schemas.microsoft.com/office/drawing/2014/main" id="{00000000-0008-0000-40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3" name="Picture 21" hidden="1">
          <a:extLst>
            <a:ext uri="{63B3BB69-23CF-44E3-9099-C40C66FF867C}">
              <a14:compatExt xmlns:a14="http://schemas.microsoft.com/office/drawing/2010/main" spid="_x0000_s6165"/>
            </a:ext>
            <a:ext uri="{FF2B5EF4-FFF2-40B4-BE49-F238E27FC236}">
              <a16:creationId xmlns:a16="http://schemas.microsoft.com/office/drawing/2014/main" id="{00000000-0008-0000-4000-000053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4" name="83 Imagen" descr="http://200.29.3.6:8080/pentaho/jpivot/table/drill-position-other.gif">
          <a:extLst>
            <a:ext uri="{FF2B5EF4-FFF2-40B4-BE49-F238E27FC236}">
              <a16:creationId xmlns:a16="http://schemas.microsoft.com/office/drawing/2014/main" id="{00000000-0008-0000-40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5" name="84 Imagen" descr="http://200.29.3.6:8080/pentaho/jpivot/table/drill-position-other.gif">
          <a:extLst>
            <a:ext uri="{FF2B5EF4-FFF2-40B4-BE49-F238E27FC236}">
              <a16:creationId xmlns:a16="http://schemas.microsoft.com/office/drawing/2014/main" id="{00000000-0008-0000-40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6" name="85 Imagen" descr="http://200.29.3.6:8080/pentaho/jpivot/table/drill-position-other.gif">
          <a:extLst>
            <a:ext uri="{FF2B5EF4-FFF2-40B4-BE49-F238E27FC236}">
              <a16:creationId xmlns:a16="http://schemas.microsoft.com/office/drawing/2014/main" id="{00000000-0008-0000-40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7" name="Picture 22" hidden="1">
          <a:extLst>
            <a:ext uri="{63B3BB69-23CF-44E3-9099-C40C66FF867C}">
              <a14:compatExt xmlns:a14="http://schemas.microsoft.com/office/drawing/2010/main" spid="_x0000_s6166"/>
            </a:ext>
            <a:ext uri="{FF2B5EF4-FFF2-40B4-BE49-F238E27FC236}">
              <a16:creationId xmlns:a16="http://schemas.microsoft.com/office/drawing/2014/main" id="{00000000-0008-0000-4000-000057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8" name="87 Imagen" descr="http://200.29.3.6:8080/pentaho/jpivot/table/drill-position-other.gif">
          <a:extLst>
            <a:ext uri="{FF2B5EF4-FFF2-40B4-BE49-F238E27FC236}">
              <a16:creationId xmlns:a16="http://schemas.microsoft.com/office/drawing/2014/main" id="{00000000-0008-0000-40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9" name="88 Imagen" descr="http://200.29.3.6:8080/pentaho/jpivot/table/drill-position-other.gif">
          <a:extLst>
            <a:ext uri="{FF2B5EF4-FFF2-40B4-BE49-F238E27FC236}">
              <a16:creationId xmlns:a16="http://schemas.microsoft.com/office/drawing/2014/main" id="{00000000-0008-0000-40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0" name="89 Imagen" descr="http://200.29.3.6:8080/pentaho/jpivot/table/drill-position-other.gif">
          <a:extLst>
            <a:ext uri="{FF2B5EF4-FFF2-40B4-BE49-F238E27FC236}">
              <a16:creationId xmlns:a16="http://schemas.microsoft.com/office/drawing/2014/main" id="{00000000-0008-0000-40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1" name="90 Imagen" descr="http://200.29.3.6:8080/pentaho/jpivot/table/drill-position-other.gif">
          <a:extLst>
            <a:ext uri="{FF2B5EF4-FFF2-40B4-BE49-F238E27FC236}">
              <a16:creationId xmlns:a16="http://schemas.microsoft.com/office/drawing/2014/main" id="{00000000-0008-0000-40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2" name="Picture 23" hidden="1">
          <a:extLst>
            <a:ext uri="{63B3BB69-23CF-44E3-9099-C40C66FF867C}">
              <a14:compatExt xmlns:a14="http://schemas.microsoft.com/office/drawing/2010/main" spid="_x0000_s6167"/>
            </a:ext>
            <a:ext uri="{FF2B5EF4-FFF2-40B4-BE49-F238E27FC236}">
              <a16:creationId xmlns:a16="http://schemas.microsoft.com/office/drawing/2014/main" id="{00000000-0008-0000-4000-00005C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3" name="92 Imagen" descr="http://200.29.3.6:8080/pentaho/jpivot/table/drill-position-other.gif">
          <a:extLst>
            <a:ext uri="{FF2B5EF4-FFF2-40B4-BE49-F238E27FC236}">
              <a16:creationId xmlns:a16="http://schemas.microsoft.com/office/drawing/2014/main" id="{00000000-0008-0000-40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4" name="93 Imagen" descr="http://200.29.3.6:8080/pentaho/jpivot/table/drill-position-other.gif">
          <a:extLst>
            <a:ext uri="{FF2B5EF4-FFF2-40B4-BE49-F238E27FC236}">
              <a16:creationId xmlns:a16="http://schemas.microsoft.com/office/drawing/2014/main" id="{00000000-0008-0000-40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5" name="94 Imagen" descr="http://200.29.3.6:8080/pentaho/jpivot/table/drill-position-other.gif">
          <a:extLst>
            <a:ext uri="{FF2B5EF4-FFF2-40B4-BE49-F238E27FC236}">
              <a16:creationId xmlns:a16="http://schemas.microsoft.com/office/drawing/2014/main" id="{00000000-0008-0000-40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6" name="95 Imagen" descr="http://200.29.3.6:8080/pentaho/jpivot/table/drill-position-other.gif">
          <a:extLst>
            <a:ext uri="{FF2B5EF4-FFF2-40B4-BE49-F238E27FC236}">
              <a16:creationId xmlns:a16="http://schemas.microsoft.com/office/drawing/2014/main" id="{00000000-0008-0000-40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7" name="Picture 24" hidden="1">
          <a:extLst>
            <a:ext uri="{63B3BB69-23CF-44E3-9099-C40C66FF867C}">
              <a14:compatExt xmlns:a14="http://schemas.microsoft.com/office/drawing/2010/main" spid="_x0000_s6168"/>
            </a:ext>
            <a:ext uri="{FF2B5EF4-FFF2-40B4-BE49-F238E27FC236}">
              <a16:creationId xmlns:a16="http://schemas.microsoft.com/office/drawing/2014/main" id="{00000000-0008-0000-4000-000061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8" name="97 Imagen" descr="http://200.29.3.6:8080/pentaho/jpivot/table/drill-position-other.gif">
          <a:extLst>
            <a:ext uri="{FF2B5EF4-FFF2-40B4-BE49-F238E27FC236}">
              <a16:creationId xmlns:a16="http://schemas.microsoft.com/office/drawing/2014/main" id="{00000000-0008-0000-40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9" name="98 Imagen" descr="http://200.29.3.6:8080/pentaho/jpivot/table/drill-position-other.gif">
          <a:extLst>
            <a:ext uri="{FF2B5EF4-FFF2-40B4-BE49-F238E27FC236}">
              <a16:creationId xmlns:a16="http://schemas.microsoft.com/office/drawing/2014/main" id="{00000000-0008-0000-40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0" name="99 Imagen" descr="http://200.29.3.6:8080/pentaho/jpivot/table/drill-position-other.gif">
          <a:extLst>
            <a:ext uri="{FF2B5EF4-FFF2-40B4-BE49-F238E27FC236}">
              <a16:creationId xmlns:a16="http://schemas.microsoft.com/office/drawing/2014/main" id="{00000000-0008-0000-40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1" name="Picture 25" hidden="1">
          <a:extLst>
            <a:ext uri="{63B3BB69-23CF-44E3-9099-C40C66FF867C}">
              <a14:compatExt xmlns:a14="http://schemas.microsoft.com/office/drawing/2010/main" spid="_x0000_s6169"/>
            </a:ext>
            <a:ext uri="{FF2B5EF4-FFF2-40B4-BE49-F238E27FC236}">
              <a16:creationId xmlns:a16="http://schemas.microsoft.com/office/drawing/2014/main" id="{00000000-0008-0000-4000-000065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0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0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4" name="Picture 26" hidden="1">
          <a:extLst>
            <a:ext uri="{63B3BB69-23CF-44E3-9099-C40C66FF867C}">
              <a14:compatExt xmlns:a14="http://schemas.microsoft.com/office/drawing/2010/main" spid="_x0000_s6170"/>
            </a:ext>
            <a:ext uri="{FF2B5EF4-FFF2-40B4-BE49-F238E27FC236}">
              <a16:creationId xmlns:a16="http://schemas.microsoft.com/office/drawing/2014/main" id="{00000000-0008-0000-4000-000068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0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0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0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0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9" name="Picture 27" hidden="1">
          <a:extLst>
            <a:ext uri="{63B3BB69-23CF-44E3-9099-C40C66FF867C}">
              <a14:compatExt xmlns:a14="http://schemas.microsoft.com/office/drawing/2010/main" spid="_x0000_s6171"/>
            </a:ext>
            <a:ext uri="{FF2B5EF4-FFF2-40B4-BE49-F238E27FC236}">
              <a16:creationId xmlns:a16="http://schemas.microsoft.com/office/drawing/2014/main" id="{00000000-0008-0000-4000-00006D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0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0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0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3" name="Picture 28" hidden="1">
          <a:extLst>
            <a:ext uri="{63B3BB69-23CF-44E3-9099-C40C66FF867C}">
              <a14:compatExt xmlns:a14="http://schemas.microsoft.com/office/drawing/2010/main" spid="_x0000_s6172"/>
            </a:ext>
            <a:ext uri="{FF2B5EF4-FFF2-40B4-BE49-F238E27FC236}">
              <a16:creationId xmlns:a16="http://schemas.microsoft.com/office/drawing/2014/main" id="{00000000-0008-0000-4000-000071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0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0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0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0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8" name="Picture 29" hidden="1">
          <a:extLst>
            <a:ext uri="{63B3BB69-23CF-44E3-9099-C40C66FF867C}">
              <a14:compatExt xmlns:a14="http://schemas.microsoft.com/office/drawing/2010/main" spid="_x0000_s6173"/>
            </a:ext>
            <a:ext uri="{FF2B5EF4-FFF2-40B4-BE49-F238E27FC236}">
              <a16:creationId xmlns:a16="http://schemas.microsoft.com/office/drawing/2014/main" id="{00000000-0008-0000-4000-000076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0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0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0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2" name="Picture 30" hidden="1">
          <a:extLst>
            <a:ext uri="{63B3BB69-23CF-44E3-9099-C40C66FF867C}">
              <a14:compatExt xmlns:a14="http://schemas.microsoft.com/office/drawing/2010/main" spid="_x0000_s6174"/>
            </a:ext>
            <a:ext uri="{FF2B5EF4-FFF2-40B4-BE49-F238E27FC236}">
              <a16:creationId xmlns:a16="http://schemas.microsoft.com/office/drawing/2014/main" id="{00000000-0008-0000-4000-00007A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0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0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0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6" name="Picture 31" hidden="1">
          <a:extLst>
            <a:ext uri="{63B3BB69-23CF-44E3-9099-C40C66FF867C}">
              <a14:compatExt xmlns:a14="http://schemas.microsoft.com/office/drawing/2010/main" spid="_x0000_s6175"/>
            </a:ext>
            <a:ext uri="{FF2B5EF4-FFF2-40B4-BE49-F238E27FC236}">
              <a16:creationId xmlns:a16="http://schemas.microsoft.com/office/drawing/2014/main" id="{00000000-0008-0000-4000-00007E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7" name="126 Imagen" descr="http://200.29.3.6:8080/pentaho/jpivot/table/drill-position-other.gif">
          <a:extLst>
            <a:ext uri="{FF2B5EF4-FFF2-40B4-BE49-F238E27FC236}">
              <a16:creationId xmlns:a16="http://schemas.microsoft.com/office/drawing/2014/main" id="{00000000-0008-0000-40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0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9" name="Picture 32" hidden="1">
          <a:extLst>
            <a:ext uri="{63B3BB69-23CF-44E3-9099-C40C66FF867C}">
              <a14:compatExt xmlns:a14="http://schemas.microsoft.com/office/drawing/2010/main" spid="_x0000_s6176"/>
            </a:ext>
            <a:ext uri="{FF2B5EF4-FFF2-40B4-BE49-F238E27FC236}">
              <a16:creationId xmlns:a16="http://schemas.microsoft.com/office/drawing/2014/main" id="{00000000-0008-0000-4000-000081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0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0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0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0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4" name="Picture 33" hidden="1">
          <a:extLst>
            <a:ext uri="{63B3BB69-23CF-44E3-9099-C40C66FF867C}">
              <a14:compatExt xmlns:a14="http://schemas.microsoft.com/office/drawing/2010/main" spid="_x0000_s6177"/>
            </a:ext>
            <a:ext uri="{FF2B5EF4-FFF2-40B4-BE49-F238E27FC236}">
              <a16:creationId xmlns:a16="http://schemas.microsoft.com/office/drawing/2014/main" id="{00000000-0008-0000-4000-000086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0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0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0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8" name="Picture 34" hidden="1">
          <a:extLst>
            <a:ext uri="{63B3BB69-23CF-44E3-9099-C40C66FF867C}">
              <a14:compatExt xmlns:a14="http://schemas.microsoft.com/office/drawing/2010/main" spid="_x0000_s6178"/>
            </a:ext>
            <a:ext uri="{FF2B5EF4-FFF2-40B4-BE49-F238E27FC236}">
              <a16:creationId xmlns:a16="http://schemas.microsoft.com/office/drawing/2014/main" id="{00000000-0008-0000-4000-00008A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0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0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0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0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3" name="Picture 35" hidden="1">
          <a:extLst>
            <a:ext uri="{63B3BB69-23CF-44E3-9099-C40C66FF867C}">
              <a14:compatExt xmlns:a14="http://schemas.microsoft.com/office/drawing/2010/main" spid="_x0000_s6179"/>
            </a:ext>
            <a:ext uri="{FF2B5EF4-FFF2-40B4-BE49-F238E27FC236}">
              <a16:creationId xmlns:a16="http://schemas.microsoft.com/office/drawing/2014/main" id="{00000000-0008-0000-4000-00008F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0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0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0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7" name="146 Imagen" descr="http://200.29.3.6:8080/pentaho/jpivot/table/drill-position-other.gif">
          <a:extLst>
            <a:ext uri="{FF2B5EF4-FFF2-40B4-BE49-F238E27FC236}">
              <a16:creationId xmlns:a16="http://schemas.microsoft.com/office/drawing/2014/main" id="{00000000-0008-0000-40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8" name="Picture 36" hidden="1">
          <a:extLst>
            <a:ext uri="{63B3BB69-23CF-44E3-9099-C40C66FF867C}">
              <a14:compatExt xmlns:a14="http://schemas.microsoft.com/office/drawing/2010/main" spid="_x0000_s6180"/>
            </a:ext>
            <a:ext uri="{FF2B5EF4-FFF2-40B4-BE49-F238E27FC236}">
              <a16:creationId xmlns:a16="http://schemas.microsoft.com/office/drawing/2014/main" id="{00000000-0008-0000-4000-000094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0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0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0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52" name="Picture 37" hidden="1">
          <a:extLst>
            <a:ext uri="{63B3BB69-23CF-44E3-9099-C40C66FF867C}">
              <a14:compatExt xmlns:a14="http://schemas.microsoft.com/office/drawing/2010/main" spid="_x0000_s6181"/>
            </a:ext>
            <a:ext uri="{FF2B5EF4-FFF2-40B4-BE49-F238E27FC236}">
              <a16:creationId xmlns:a16="http://schemas.microsoft.com/office/drawing/2014/main" id="{00000000-0008-0000-4000-00009800000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0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0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5" name="Picture 20">
          <a:extLst>
            <a:ext uri="{FF2B5EF4-FFF2-40B4-BE49-F238E27FC236}">
              <a16:creationId xmlns:a16="http://schemas.microsoft.com/office/drawing/2014/main" id="{00000000-0008-0000-4000-00009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6" name="Picture 21">
          <a:extLst>
            <a:ext uri="{FF2B5EF4-FFF2-40B4-BE49-F238E27FC236}">
              <a16:creationId xmlns:a16="http://schemas.microsoft.com/office/drawing/2014/main" id="{00000000-0008-0000-4000-00009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7" name="Picture 22">
          <a:extLst>
            <a:ext uri="{FF2B5EF4-FFF2-40B4-BE49-F238E27FC236}">
              <a16:creationId xmlns:a16="http://schemas.microsoft.com/office/drawing/2014/main" id="{00000000-0008-0000-4000-00009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8" name="Picture 23">
          <a:extLst>
            <a:ext uri="{FF2B5EF4-FFF2-40B4-BE49-F238E27FC236}">
              <a16:creationId xmlns:a16="http://schemas.microsoft.com/office/drawing/2014/main" id="{00000000-0008-0000-4000-00009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9" name="Picture 24">
          <a:extLst>
            <a:ext uri="{FF2B5EF4-FFF2-40B4-BE49-F238E27FC236}">
              <a16:creationId xmlns:a16="http://schemas.microsoft.com/office/drawing/2014/main" id="{00000000-0008-0000-4000-00009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0" name="Picture 25">
          <a:extLst>
            <a:ext uri="{FF2B5EF4-FFF2-40B4-BE49-F238E27FC236}">
              <a16:creationId xmlns:a16="http://schemas.microsoft.com/office/drawing/2014/main" id="{00000000-0008-0000-4000-0000A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1" name="Picture 26">
          <a:extLst>
            <a:ext uri="{FF2B5EF4-FFF2-40B4-BE49-F238E27FC236}">
              <a16:creationId xmlns:a16="http://schemas.microsoft.com/office/drawing/2014/main" id="{00000000-0008-0000-4000-0000A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2" name="Picture 27">
          <a:extLst>
            <a:ext uri="{FF2B5EF4-FFF2-40B4-BE49-F238E27FC236}">
              <a16:creationId xmlns:a16="http://schemas.microsoft.com/office/drawing/2014/main" id="{00000000-0008-0000-4000-0000A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3" name="Picture 28">
          <a:extLst>
            <a:ext uri="{FF2B5EF4-FFF2-40B4-BE49-F238E27FC236}">
              <a16:creationId xmlns:a16="http://schemas.microsoft.com/office/drawing/2014/main" id="{00000000-0008-0000-4000-0000A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4" name="Picture 29">
          <a:extLst>
            <a:ext uri="{FF2B5EF4-FFF2-40B4-BE49-F238E27FC236}">
              <a16:creationId xmlns:a16="http://schemas.microsoft.com/office/drawing/2014/main" id="{00000000-0008-0000-4000-0000A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5" name="Picture 30">
          <a:extLst>
            <a:ext uri="{FF2B5EF4-FFF2-40B4-BE49-F238E27FC236}">
              <a16:creationId xmlns:a16="http://schemas.microsoft.com/office/drawing/2014/main" id="{00000000-0008-0000-4000-0000A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6" name="Picture 31">
          <a:extLst>
            <a:ext uri="{FF2B5EF4-FFF2-40B4-BE49-F238E27FC236}">
              <a16:creationId xmlns:a16="http://schemas.microsoft.com/office/drawing/2014/main" id="{00000000-0008-0000-4000-0000A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7" name="Picture 32">
          <a:extLst>
            <a:ext uri="{FF2B5EF4-FFF2-40B4-BE49-F238E27FC236}">
              <a16:creationId xmlns:a16="http://schemas.microsoft.com/office/drawing/2014/main" id="{00000000-0008-0000-4000-0000A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8" name="Picture 33">
          <a:extLst>
            <a:ext uri="{FF2B5EF4-FFF2-40B4-BE49-F238E27FC236}">
              <a16:creationId xmlns:a16="http://schemas.microsoft.com/office/drawing/2014/main" id="{00000000-0008-0000-4000-0000A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9" name="Picture 34">
          <a:extLst>
            <a:ext uri="{FF2B5EF4-FFF2-40B4-BE49-F238E27FC236}">
              <a16:creationId xmlns:a16="http://schemas.microsoft.com/office/drawing/2014/main" id="{00000000-0008-0000-4000-0000A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0" name="Picture 35">
          <a:extLst>
            <a:ext uri="{FF2B5EF4-FFF2-40B4-BE49-F238E27FC236}">
              <a16:creationId xmlns:a16="http://schemas.microsoft.com/office/drawing/2014/main" id="{00000000-0008-0000-4000-0000A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1" name="Picture 36">
          <a:extLst>
            <a:ext uri="{FF2B5EF4-FFF2-40B4-BE49-F238E27FC236}">
              <a16:creationId xmlns:a16="http://schemas.microsoft.com/office/drawing/2014/main" id="{00000000-0008-0000-4000-0000A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2" name="Picture 37">
          <a:extLst>
            <a:ext uri="{FF2B5EF4-FFF2-40B4-BE49-F238E27FC236}">
              <a16:creationId xmlns:a16="http://schemas.microsoft.com/office/drawing/2014/main" id="{00000000-0008-0000-4000-0000A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289941</xdr:colOff>
      <xdr:row>3</xdr:row>
      <xdr:rowOff>65532</xdr:rowOff>
    </xdr:to>
    <xdr:pic>
      <xdr:nvPicPr>
        <xdr:cNvPr id="173" name="172 Imagen">
          <a:extLst>
            <a:ext uri="{FF2B5EF4-FFF2-40B4-BE49-F238E27FC236}">
              <a16:creationId xmlns:a16="http://schemas.microsoft.com/office/drawing/2014/main" id="{00000000-0008-0000-4000-0000A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18</xdr:col>
      <xdr:colOff>0</xdr:colOff>
      <xdr:row>21</xdr:row>
      <xdr:rowOff>0</xdr:rowOff>
    </xdr:from>
    <xdr:to>
      <xdr:col>18</xdr:col>
      <xdr:colOff>152400</xdr:colOff>
      <xdr:row>21</xdr:row>
      <xdr:rowOff>152400</xdr:rowOff>
    </xdr:to>
    <xdr:sp macro="" textlink="">
      <xdr:nvSpPr>
        <xdr:cNvPr id="2" name="Picture 1" hidden="1">
          <a:extLst>
            <a:ext uri="{63B3BB69-23CF-44E3-9099-C40C66FF867C}">
              <a14:compatExt xmlns:a14="http://schemas.microsoft.com/office/drawing/2010/main" spid="_x0000_s7169"/>
            </a:ext>
            <a:ext uri="{FF2B5EF4-FFF2-40B4-BE49-F238E27FC236}">
              <a16:creationId xmlns:a16="http://schemas.microsoft.com/office/drawing/2014/main" id="{00000000-0008-0000-4100-000002000000}"/>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3" name="2 Imagen" descr="http://200.29.3.6:8080/pentaho/jpivot/table/drill-position-other.gif">
          <a:extLst>
            <a:ext uri="{FF2B5EF4-FFF2-40B4-BE49-F238E27FC236}">
              <a16:creationId xmlns:a16="http://schemas.microsoft.com/office/drawing/2014/main" id="{00000000-0008-0000-4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 name="3 Imagen" descr="http://200.29.3.6:8080/pentaho/jpivot/table/drill-position-other.gif">
          <a:extLst>
            <a:ext uri="{FF2B5EF4-FFF2-40B4-BE49-F238E27FC236}">
              <a16:creationId xmlns:a16="http://schemas.microsoft.com/office/drawing/2014/main" id="{00000000-0008-0000-4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 name="4 Imagen" descr="http://200.29.3.6:8080/pentaho/jpivot/table/drill-position-other.gif">
          <a:extLst>
            <a:ext uri="{FF2B5EF4-FFF2-40B4-BE49-F238E27FC236}">
              <a16:creationId xmlns:a16="http://schemas.microsoft.com/office/drawing/2014/main" id="{00000000-0008-0000-4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 name="5 Imagen" descr="http://200.29.3.6:8080/pentaho/jpivot/table/drill-position-other.gif">
          <a:extLst>
            <a:ext uri="{FF2B5EF4-FFF2-40B4-BE49-F238E27FC236}">
              <a16:creationId xmlns:a16="http://schemas.microsoft.com/office/drawing/2014/main" id="{00000000-0008-0000-4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 name="6 Imagen" descr="http://200.29.3.6:8080/pentaho/jpivot/table/drill-position-other.gif">
          <a:extLst>
            <a:ext uri="{FF2B5EF4-FFF2-40B4-BE49-F238E27FC236}">
              <a16:creationId xmlns:a16="http://schemas.microsoft.com/office/drawing/2014/main" id="{00000000-0008-0000-4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8" name="7 Imagen" descr="http://200.29.3.6:8080/pentaho/jpivot/table/drill-position-other.gif">
          <a:extLst>
            <a:ext uri="{FF2B5EF4-FFF2-40B4-BE49-F238E27FC236}">
              <a16:creationId xmlns:a16="http://schemas.microsoft.com/office/drawing/2014/main" id="{00000000-0008-0000-4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9" name="8 Imagen" descr="http://200.29.3.6:8080/pentaho/jpivot/table/drill-position-other.gif">
          <a:extLst>
            <a:ext uri="{FF2B5EF4-FFF2-40B4-BE49-F238E27FC236}">
              <a16:creationId xmlns:a16="http://schemas.microsoft.com/office/drawing/2014/main" id="{00000000-0008-0000-4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0" name="9 Imagen" descr="http://200.29.3.6:8080/pentaho/jpivot/table/drill-position-other.gif">
          <a:extLst>
            <a:ext uri="{FF2B5EF4-FFF2-40B4-BE49-F238E27FC236}">
              <a16:creationId xmlns:a16="http://schemas.microsoft.com/office/drawing/2014/main" id="{00000000-0008-0000-4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1" name="10 Imagen" descr="http://200.29.3.6:8080/pentaho/jpivot/table/drill-position-other.gif">
          <a:extLst>
            <a:ext uri="{FF2B5EF4-FFF2-40B4-BE49-F238E27FC236}">
              <a16:creationId xmlns:a16="http://schemas.microsoft.com/office/drawing/2014/main" id="{00000000-0008-0000-4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2" name="11 Imagen" descr="http://200.29.3.6:8080/pentaho/jpivot/table/drill-position-other.gif">
          <a:extLst>
            <a:ext uri="{FF2B5EF4-FFF2-40B4-BE49-F238E27FC236}">
              <a16:creationId xmlns:a16="http://schemas.microsoft.com/office/drawing/2014/main" id="{00000000-0008-0000-4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3" name="12 Imagen" descr="http://200.29.3.6:8080/pentaho/jpivot/table/drill-position-other.gif">
          <a:extLst>
            <a:ext uri="{FF2B5EF4-FFF2-40B4-BE49-F238E27FC236}">
              <a16:creationId xmlns:a16="http://schemas.microsoft.com/office/drawing/2014/main" id="{00000000-0008-0000-4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14" name="13 Imagen" descr="http://200.29.3.6:8080/pentaho/jpivot/table/drill-position-other.gif">
          <a:extLst>
            <a:ext uri="{FF2B5EF4-FFF2-40B4-BE49-F238E27FC236}">
              <a16:creationId xmlns:a16="http://schemas.microsoft.com/office/drawing/2014/main" id="{00000000-0008-0000-41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15" name="Picture 2" hidden="1">
          <a:extLst>
            <a:ext uri="{63B3BB69-23CF-44E3-9099-C40C66FF867C}">
              <a14:compatExt xmlns:a14="http://schemas.microsoft.com/office/drawing/2010/main" spid="_x0000_s7170"/>
            </a:ext>
            <a:ext uri="{FF2B5EF4-FFF2-40B4-BE49-F238E27FC236}">
              <a16:creationId xmlns:a16="http://schemas.microsoft.com/office/drawing/2014/main" id="{00000000-0008-0000-4100-00000F000000}"/>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16" name="15 Imagen" descr="http://200.29.3.6:8080/pentaho/jpivot/table/drill-position-other.gif">
          <a:extLst>
            <a:ext uri="{FF2B5EF4-FFF2-40B4-BE49-F238E27FC236}">
              <a16:creationId xmlns:a16="http://schemas.microsoft.com/office/drawing/2014/main" id="{00000000-0008-0000-4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7" name="16 Imagen" descr="http://200.29.3.6:8080/pentaho/jpivot/table/drill-position-other.gif">
          <a:extLst>
            <a:ext uri="{FF2B5EF4-FFF2-40B4-BE49-F238E27FC236}">
              <a16:creationId xmlns:a16="http://schemas.microsoft.com/office/drawing/2014/main" id="{00000000-0008-0000-4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8" name="17 Imagen" descr="http://200.29.3.6:8080/pentaho/jpivot/table/drill-position-other.gif">
          <a:extLst>
            <a:ext uri="{FF2B5EF4-FFF2-40B4-BE49-F238E27FC236}">
              <a16:creationId xmlns:a16="http://schemas.microsoft.com/office/drawing/2014/main" id="{00000000-0008-0000-41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9" name="18 Imagen" descr="http://200.29.3.6:8080/pentaho/jpivot/table/drill-position-other.gif">
          <a:extLst>
            <a:ext uri="{FF2B5EF4-FFF2-40B4-BE49-F238E27FC236}">
              <a16:creationId xmlns:a16="http://schemas.microsoft.com/office/drawing/2014/main" id="{00000000-0008-0000-41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0" name="19 Imagen" descr="http://200.29.3.6:8080/pentaho/jpivot/table/drill-position-other.gif">
          <a:extLst>
            <a:ext uri="{FF2B5EF4-FFF2-40B4-BE49-F238E27FC236}">
              <a16:creationId xmlns:a16="http://schemas.microsoft.com/office/drawing/2014/main" id="{00000000-0008-0000-41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1" name="20 Imagen" descr="http://200.29.3.6:8080/pentaho/jpivot/table/drill-position-other.gif">
          <a:extLst>
            <a:ext uri="{FF2B5EF4-FFF2-40B4-BE49-F238E27FC236}">
              <a16:creationId xmlns:a16="http://schemas.microsoft.com/office/drawing/2014/main" id="{00000000-0008-0000-41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2" name="21 Imagen" descr="http://200.29.3.6:8080/pentaho/jpivot/table/drill-position-other.gif">
          <a:extLst>
            <a:ext uri="{FF2B5EF4-FFF2-40B4-BE49-F238E27FC236}">
              <a16:creationId xmlns:a16="http://schemas.microsoft.com/office/drawing/2014/main" id="{00000000-0008-0000-41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3" name="22 Imagen" descr="http://200.29.3.6:8080/pentaho/jpivot/table/drill-position-other.gif">
          <a:extLst>
            <a:ext uri="{FF2B5EF4-FFF2-40B4-BE49-F238E27FC236}">
              <a16:creationId xmlns:a16="http://schemas.microsoft.com/office/drawing/2014/main" id="{00000000-0008-0000-41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4" name="23 Imagen" descr="http://200.29.3.6:8080/pentaho/jpivot/table/drill-position-other.gif">
          <a:extLst>
            <a:ext uri="{FF2B5EF4-FFF2-40B4-BE49-F238E27FC236}">
              <a16:creationId xmlns:a16="http://schemas.microsoft.com/office/drawing/2014/main" id="{00000000-0008-0000-41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5" name="24 Imagen" descr="http://200.29.3.6:8080/pentaho/jpivot/table/drill-position-other.gif">
          <a:extLst>
            <a:ext uri="{FF2B5EF4-FFF2-40B4-BE49-F238E27FC236}">
              <a16:creationId xmlns:a16="http://schemas.microsoft.com/office/drawing/2014/main" id="{00000000-0008-0000-41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6" name="25 Imagen" descr="http://200.29.3.6:8080/pentaho/jpivot/table/drill-position-other.gif">
          <a:extLst>
            <a:ext uri="{FF2B5EF4-FFF2-40B4-BE49-F238E27FC236}">
              <a16:creationId xmlns:a16="http://schemas.microsoft.com/office/drawing/2014/main" id="{00000000-0008-0000-41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7" name="26 Imagen" descr="http://200.29.3.6:8080/pentaho/jpivot/table/drill-position-other.gif">
          <a:extLst>
            <a:ext uri="{FF2B5EF4-FFF2-40B4-BE49-F238E27FC236}">
              <a16:creationId xmlns:a16="http://schemas.microsoft.com/office/drawing/2014/main" id="{00000000-0008-0000-41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28" name="Picture 3" hidden="1">
          <a:extLst>
            <a:ext uri="{63B3BB69-23CF-44E3-9099-C40C66FF867C}">
              <a14:compatExt xmlns:a14="http://schemas.microsoft.com/office/drawing/2010/main" spid="_x0000_s7171"/>
            </a:ext>
            <a:ext uri="{FF2B5EF4-FFF2-40B4-BE49-F238E27FC236}">
              <a16:creationId xmlns:a16="http://schemas.microsoft.com/office/drawing/2014/main" id="{00000000-0008-0000-4100-00001C000000}"/>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29" name="28 Imagen" descr="http://200.29.3.6:8080/pentaho/jpivot/table/drill-position-other.gif">
          <a:extLst>
            <a:ext uri="{FF2B5EF4-FFF2-40B4-BE49-F238E27FC236}">
              <a16:creationId xmlns:a16="http://schemas.microsoft.com/office/drawing/2014/main" id="{00000000-0008-0000-41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0" name="29 Imagen" descr="http://200.29.3.6:8080/pentaho/jpivot/table/drill-position-other.gif">
          <a:extLst>
            <a:ext uri="{FF2B5EF4-FFF2-40B4-BE49-F238E27FC236}">
              <a16:creationId xmlns:a16="http://schemas.microsoft.com/office/drawing/2014/main" id="{00000000-0008-0000-4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1" name="30 Imagen" descr="http://200.29.3.6:8080/pentaho/jpivot/table/drill-position-other.gif">
          <a:extLst>
            <a:ext uri="{FF2B5EF4-FFF2-40B4-BE49-F238E27FC236}">
              <a16:creationId xmlns:a16="http://schemas.microsoft.com/office/drawing/2014/main" id="{00000000-0008-0000-41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2" name="31 Imagen" descr="http://200.29.3.6:8080/pentaho/jpivot/table/drill-position-other.gif">
          <a:extLst>
            <a:ext uri="{FF2B5EF4-FFF2-40B4-BE49-F238E27FC236}">
              <a16:creationId xmlns:a16="http://schemas.microsoft.com/office/drawing/2014/main" id="{00000000-0008-0000-41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3" name="32 Imagen" descr="http://200.29.3.6:8080/pentaho/jpivot/table/drill-position-other.gif">
          <a:extLst>
            <a:ext uri="{FF2B5EF4-FFF2-40B4-BE49-F238E27FC236}">
              <a16:creationId xmlns:a16="http://schemas.microsoft.com/office/drawing/2014/main" id="{00000000-0008-0000-41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4" name="33 Imagen" descr="http://200.29.3.6:8080/pentaho/jpivot/table/drill-position-other.gif">
          <a:extLst>
            <a:ext uri="{FF2B5EF4-FFF2-40B4-BE49-F238E27FC236}">
              <a16:creationId xmlns:a16="http://schemas.microsoft.com/office/drawing/2014/main" id="{00000000-0008-0000-41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5" name="34 Imagen" descr="http://200.29.3.6:8080/pentaho/jpivot/table/drill-position-other.gif">
          <a:extLst>
            <a:ext uri="{FF2B5EF4-FFF2-40B4-BE49-F238E27FC236}">
              <a16:creationId xmlns:a16="http://schemas.microsoft.com/office/drawing/2014/main" id="{00000000-0008-0000-41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6" name="35 Imagen" descr="http://200.29.3.6:8080/pentaho/jpivot/table/drill-position-other.gif">
          <a:extLst>
            <a:ext uri="{FF2B5EF4-FFF2-40B4-BE49-F238E27FC236}">
              <a16:creationId xmlns:a16="http://schemas.microsoft.com/office/drawing/2014/main" id="{00000000-0008-0000-41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7" name="36 Imagen" descr="http://200.29.3.6:8080/pentaho/jpivot/table/drill-position-other.gif">
          <a:extLst>
            <a:ext uri="{FF2B5EF4-FFF2-40B4-BE49-F238E27FC236}">
              <a16:creationId xmlns:a16="http://schemas.microsoft.com/office/drawing/2014/main" id="{00000000-0008-0000-41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8" name="37 Imagen" descr="http://200.29.3.6:8080/pentaho/jpivot/table/drill-position-other.gif">
          <a:extLst>
            <a:ext uri="{FF2B5EF4-FFF2-40B4-BE49-F238E27FC236}">
              <a16:creationId xmlns:a16="http://schemas.microsoft.com/office/drawing/2014/main" id="{00000000-0008-0000-41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9" name="38 Imagen" descr="http://200.29.3.6:8080/pentaho/jpivot/table/drill-position-other.gif">
          <a:extLst>
            <a:ext uri="{FF2B5EF4-FFF2-40B4-BE49-F238E27FC236}">
              <a16:creationId xmlns:a16="http://schemas.microsoft.com/office/drawing/2014/main" id="{00000000-0008-0000-41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40" name="39 Imagen" descr="http://200.29.3.6:8080/pentaho/jpivot/table/drill-position-other.gif">
          <a:extLst>
            <a:ext uri="{FF2B5EF4-FFF2-40B4-BE49-F238E27FC236}">
              <a16:creationId xmlns:a16="http://schemas.microsoft.com/office/drawing/2014/main" id="{00000000-0008-0000-41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41" name="Picture 4" hidden="1">
          <a:extLst>
            <a:ext uri="{63B3BB69-23CF-44E3-9099-C40C66FF867C}">
              <a14:compatExt xmlns:a14="http://schemas.microsoft.com/office/drawing/2010/main" spid="_x0000_s7172"/>
            </a:ext>
            <a:ext uri="{FF2B5EF4-FFF2-40B4-BE49-F238E27FC236}">
              <a16:creationId xmlns:a16="http://schemas.microsoft.com/office/drawing/2014/main" id="{00000000-0008-0000-4100-000029000000}"/>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42" name="41 Imagen" descr="http://200.29.3.6:8080/pentaho/jpivot/table/drill-position-other.gif">
          <a:extLst>
            <a:ext uri="{FF2B5EF4-FFF2-40B4-BE49-F238E27FC236}">
              <a16:creationId xmlns:a16="http://schemas.microsoft.com/office/drawing/2014/main" id="{00000000-0008-0000-41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3" name="42 Imagen" descr="http://200.29.3.6:8080/pentaho/jpivot/table/drill-position-other.gif">
          <a:extLst>
            <a:ext uri="{FF2B5EF4-FFF2-40B4-BE49-F238E27FC236}">
              <a16:creationId xmlns:a16="http://schemas.microsoft.com/office/drawing/2014/main" id="{00000000-0008-0000-41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4" name="43 Imagen" descr="http://200.29.3.6:8080/pentaho/jpivot/table/drill-position-other.gif">
          <a:extLst>
            <a:ext uri="{FF2B5EF4-FFF2-40B4-BE49-F238E27FC236}">
              <a16:creationId xmlns:a16="http://schemas.microsoft.com/office/drawing/2014/main" id="{00000000-0008-0000-41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5" name="44 Imagen" descr="http://200.29.3.6:8080/pentaho/jpivot/table/drill-position-other.gif">
          <a:extLst>
            <a:ext uri="{FF2B5EF4-FFF2-40B4-BE49-F238E27FC236}">
              <a16:creationId xmlns:a16="http://schemas.microsoft.com/office/drawing/2014/main" id="{00000000-0008-0000-41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6" name="45 Imagen" descr="http://200.29.3.6:8080/pentaho/jpivot/table/drill-position-other.gif">
          <a:extLst>
            <a:ext uri="{FF2B5EF4-FFF2-40B4-BE49-F238E27FC236}">
              <a16:creationId xmlns:a16="http://schemas.microsoft.com/office/drawing/2014/main" id="{00000000-0008-0000-41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7" name="46 Imagen" descr="http://200.29.3.6:8080/pentaho/jpivot/table/drill-position-other.gif">
          <a:extLst>
            <a:ext uri="{FF2B5EF4-FFF2-40B4-BE49-F238E27FC236}">
              <a16:creationId xmlns:a16="http://schemas.microsoft.com/office/drawing/2014/main" id="{00000000-0008-0000-41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8" name="47 Imagen" descr="http://200.29.3.6:8080/pentaho/jpivot/table/drill-position-other.gif">
          <a:extLst>
            <a:ext uri="{FF2B5EF4-FFF2-40B4-BE49-F238E27FC236}">
              <a16:creationId xmlns:a16="http://schemas.microsoft.com/office/drawing/2014/main" id="{00000000-0008-0000-41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9" name="48 Imagen" descr="http://200.29.3.6:8080/pentaho/jpivot/table/drill-position-other.gif">
          <a:extLst>
            <a:ext uri="{FF2B5EF4-FFF2-40B4-BE49-F238E27FC236}">
              <a16:creationId xmlns:a16="http://schemas.microsoft.com/office/drawing/2014/main" id="{00000000-0008-0000-41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0" name="49 Imagen" descr="http://200.29.3.6:8080/pentaho/jpivot/table/drill-position-other.gif">
          <a:extLst>
            <a:ext uri="{FF2B5EF4-FFF2-40B4-BE49-F238E27FC236}">
              <a16:creationId xmlns:a16="http://schemas.microsoft.com/office/drawing/2014/main" id="{00000000-0008-0000-41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1" name="50 Imagen" descr="http://200.29.3.6:8080/pentaho/jpivot/table/drill-position-other.gif">
          <a:extLst>
            <a:ext uri="{FF2B5EF4-FFF2-40B4-BE49-F238E27FC236}">
              <a16:creationId xmlns:a16="http://schemas.microsoft.com/office/drawing/2014/main" id="{00000000-0008-0000-41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52" name="51 Imagen" descr="http://200.29.3.6:8080/pentaho/jpivot/table/drill-position-other.gif">
          <a:extLst>
            <a:ext uri="{FF2B5EF4-FFF2-40B4-BE49-F238E27FC236}">
              <a16:creationId xmlns:a16="http://schemas.microsoft.com/office/drawing/2014/main" id="{00000000-0008-0000-41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53" name="Picture 5" hidden="1">
          <a:extLst>
            <a:ext uri="{63B3BB69-23CF-44E3-9099-C40C66FF867C}">
              <a14:compatExt xmlns:a14="http://schemas.microsoft.com/office/drawing/2010/main" spid="_x0000_s7173"/>
            </a:ext>
            <a:ext uri="{FF2B5EF4-FFF2-40B4-BE49-F238E27FC236}">
              <a16:creationId xmlns:a16="http://schemas.microsoft.com/office/drawing/2014/main" id="{00000000-0008-0000-4100-000035000000}"/>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54" name="53 Imagen" descr="http://200.29.3.6:8080/pentaho/jpivot/table/drill-position-other.gif">
          <a:extLst>
            <a:ext uri="{FF2B5EF4-FFF2-40B4-BE49-F238E27FC236}">
              <a16:creationId xmlns:a16="http://schemas.microsoft.com/office/drawing/2014/main" id="{00000000-0008-0000-41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5" name="54 Imagen" descr="http://200.29.3.6:8080/pentaho/jpivot/table/drill-position-other.gif">
          <a:extLst>
            <a:ext uri="{FF2B5EF4-FFF2-40B4-BE49-F238E27FC236}">
              <a16:creationId xmlns:a16="http://schemas.microsoft.com/office/drawing/2014/main" id="{00000000-0008-0000-41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6" name="55 Imagen" descr="http://200.29.3.6:8080/pentaho/jpivot/table/drill-position-other.gif">
          <a:extLst>
            <a:ext uri="{FF2B5EF4-FFF2-40B4-BE49-F238E27FC236}">
              <a16:creationId xmlns:a16="http://schemas.microsoft.com/office/drawing/2014/main" id="{00000000-0008-0000-41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7" name="56 Imagen" descr="http://200.29.3.6:8080/pentaho/jpivot/table/drill-position-other.gif">
          <a:extLst>
            <a:ext uri="{FF2B5EF4-FFF2-40B4-BE49-F238E27FC236}">
              <a16:creationId xmlns:a16="http://schemas.microsoft.com/office/drawing/2014/main" id="{00000000-0008-0000-41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8" name="57 Imagen" descr="http://200.29.3.6:8080/pentaho/jpivot/table/drill-position-other.gif">
          <a:extLst>
            <a:ext uri="{FF2B5EF4-FFF2-40B4-BE49-F238E27FC236}">
              <a16:creationId xmlns:a16="http://schemas.microsoft.com/office/drawing/2014/main" id="{00000000-0008-0000-41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9" name="58 Imagen" descr="http://200.29.3.6:8080/pentaho/jpivot/table/drill-position-other.gif">
          <a:extLst>
            <a:ext uri="{FF2B5EF4-FFF2-40B4-BE49-F238E27FC236}">
              <a16:creationId xmlns:a16="http://schemas.microsoft.com/office/drawing/2014/main" id="{00000000-0008-0000-41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0" name="59 Imagen" descr="http://200.29.3.6:8080/pentaho/jpivot/table/drill-position-other.gif">
          <a:extLst>
            <a:ext uri="{FF2B5EF4-FFF2-40B4-BE49-F238E27FC236}">
              <a16:creationId xmlns:a16="http://schemas.microsoft.com/office/drawing/2014/main" id="{00000000-0008-0000-41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1" name="60 Imagen" descr="http://200.29.3.6:8080/pentaho/jpivot/table/drill-position-other.gif">
          <a:extLst>
            <a:ext uri="{FF2B5EF4-FFF2-40B4-BE49-F238E27FC236}">
              <a16:creationId xmlns:a16="http://schemas.microsoft.com/office/drawing/2014/main" id="{00000000-0008-0000-41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2" name="61 Imagen" descr="http://200.29.3.6:8080/pentaho/jpivot/table/drill-position-other.gif">
          <a:extLst>
            <a:ext uri="{FF2B5EF4-FFF2-40B4-BE49-F238E27FC236}">
              <a16:creationId xmlns:a16="http://schemas.microsoft.com/office/drawing/2014/main" id="{00000000-0008-0000-41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3" name="62 Imagen" descr="http://200.29.3.6:8080/pentaho/jpivot/table/drill-position-other.gif">
          <a:extLst>
            <a:ext uri="{FF2B5EF4-FFF2-40B4-BE49-F238E27FC236}">
              <a16:creationId xmlns:a16="http://schemas.microsoft.com/office/drawing/2014/main" id="{00000000-0008-0000-41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64" name="63 Imagen" descr="http://200.29.3.6:8080/pentaho/jpivot/table/drill-position-other.gif">
          <a:extLst>
            <a:ext uri="{FF2B5EF4-FFF2-40B4-BE49-F238E27FC236}">
              <a16:creationId xmlns:a16="http://schemas.microsoft.com/office/drawing/2014/main" id="{00000000-0008-0000-41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65" name="Picture 6" hidden="1">
          <a:extLst>
            <a:ext uri="{63B3BB69-23CF-44E3-9099-C40C66FF867C}">
              <a14:compatExt xmlns:a14="http://schemas.microsoft.com/office/drawing/2010/main" spid="_x0000_s7174"/>
            </a:ext>
            <a:ext uri="{FF2B5EF4-FFF2-40B4-BE49-F238E27FC236}">
              <a16:creationId xmlns:a16="http://schemas.microsoft.com/office/drawing/2014/main" id="{00000000-0008-0000-4100-000041000000}"/>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66" name="65 Imagen" descr="http://200.29.3.6:8080/pentaho/jpivot/table/drill-position-other.gif">
          <a:extLst>
            <a:ext uri="{FF2B5EF4-FFF2-40B4-BE49-F238E27FC236}">
              <a16:creationId xmlns:a16="http://schemas.microsoft.com/office/drawing/2014/main" id="{00000000-0008-0000-41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7" name="66 Imagen" descr="http://200.29.3.6:8080/pentaho/jpivot/table/drill-position-other.gif">
          <a:extLst>
            <a:ext uri="{FF2B5EF4-FFF2-40B4-BE49-F238E27FC236}">
              <a16:creationId xmlns:a16="http://schemas.microsoft.com/office/drawing/2014/main" id="{00000000-0008-0000-41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8" name="67 Imagen" descr="http://200.29.3.6:8080/pentaho/jpivot/table/drill-position-other.gif">
          <a:extLst>
            <a:ext uri="{FF2B5EF4-FFF2-40B4-BE49-F238E27FC236}">
              <a16:creationId xmlns:a16="http://schemas.microsoft.com/office/drawing/2014/main" id="{00000000-0008-0000-41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9" name="68 Imagen" descr="http://200.29.3.6:8080/pentaho/jpivot/table/drill-position-other.gif">
          <a:extLst>
            <a:ext uri="{FF2B5EF4-FFF2-40B4-BE49-F238E27FC236}">
              <a16:creationId xmlns:a16="http://schemas.microsoft.com/office/drawing/2014/main" id="{00000000-0008-0000-41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0" name="69 Imagen" descr="http://200.29.3.6:8080/pentaho/jpivot/table/drill-position-other.gif">
          <a:extLst>
            <a:ext uri="{FF2B5EF4-FFF2-40B4-BE49-F238E27FC236}">
              <a16:creationId xmlns:a16="http://schemas.microsoft.com/office/drawing/2014/main" id="{00000000-0008-0000-41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1" name="70 Imagen" descr="http://200.29.3.6:8080/pentaho/jpivot/table/drill-position-other.gif">
          <a:extLst>
            <a:ext uri="{FF2B5EF4-FFF2-40B4-BE49-F238E27FC236}">
              <a16:creationId xmlns:a16="http://schemas.microsoft.com/office/drawing/2014/main" id="{00000000-0008-0000-41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2" name="71 Imagen" descr="http://200.29.3.6:8080/pentaho/jpivot/table/drill-position-other.gif">
          <a:extLst>
            <a:ext uri="{FF2B5EF4-FFF2-40B4-BE49-F238E27FC236}">
              <a16:creationId xmlns:a16="http://schemas.microsoft.com/office/drawing/2014/main" id="{00000000-0008-0000-41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3" name="72 Imagen" descr="http://200.29.3.6:8080/pentaho/jpivot/table/drill-position-other.gif">
          <a:extLst>
            <a:ext uri="{FF2B5EF4-FFF2-40B4-BE49-F238E27FC236}">
              <a16:creationId xmlns:a16="http://schemas.microsoft.com/office/drawing/2014/main" id="{00000000-0008-0000-41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4" name="73 Imagen" descr="http://200.29.3.6:8080/pentaho/jpivot/table/drill-position-other.gif">
          <a:extLst>
            <a:ext uri="{FF2B5EF4-FFF2-40B4-BE49-F238E27FC236}">
              <a16:creationId xmlns:a16="http://schemas.microsoft.com/office/drawing/2014/main" id="{00000000-0008-0000-41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5" name="74 Imagen" descr="http://200.29.3.6:8080/pentaho/jpivot/table/drill-position-other.gif">
          <a:extLst>
            <a:ext uri="{FF2B5EF4-FFF2-40B4-BE49-F238E27FC236}">
              <a16:creationId xmlns:a16="http://schemas.microsoft.com/office/drawing/2014/main" id="{00000000-0008-0000-41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6" name="Picture 1">
          <a:extLst>
            <a:ext uri="{FF2B5EF4-FFF2-40B4-BE49-F238E27FC236}">
              <a16:creationId xmlns:a16="http://schemas.microsoft.com/office/drawing/2014/main" id="{00000000-0008-0000-4100-00004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7" name="Picture 2">
          <a:extLst>
            <a:ext uri="{FF2B5EF4-FFF2-40B4-BE49-F238E27FC236}">
              <a16:creationId xmlns:a16="http://schemas.microsoft.com/office/drawing/2014/main" id="{00000000-0008-0000-4100-00004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8" name="Picture 3">
          <a:extLst>
            <a:ext uri="{FF2B5EF4-FFF2-40B4-BE49-F238E27FC236}">
              <a16:creationId xmlns:a16="http://schemas.microsoft.com/office/drawing/2014/main" id="{00000000-0008-0000-4100-00004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9" name="Picture 4">
          <a:extLst>
            <a:ext uri="{FF2B5EF4-FFF2-40B4-BE49-F238E27FC236}">
              <a16:creationId xmlns:a16="http://schemas.microsoft.com/office/drawing/2014/main" id="{00000000-0008-0000-4100-00004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80" name="Picture 5">
          <a:extLst>
            <a:ext uri="{FF2B5EF4-FFF2-40B4-BE49-F238E27FC236}">
              <a16:creationId xmlns:a16="http://schemas.microsoft.com/office/drawing/2014/main" id="{00000000-0008-0000-4100-00005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81" name="Picture 6">
          <a:extLst>
            <a:ext uri="{FF2B5EF4-FFF2-40B4-BE49-F238E27FC236}">
              <a16:creationId xmlns:a16="http://schemas.microsoft.com/office/drawing/2014/main" id="{00000000-0008-0000-4100-00005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242316</xdr:colOff>
      <xdr:row>3</xdr:row>
      <xdr:rowOff>246507</xdr:rowOff>
    </xdr:to>
    <xdr:pic>
      <xdr:nvPicPr>
        <xdr:cNvPr id="82" name="81 Imagen">
          <a:extLst>
            <a:ext uri="{FF2B5EF4-FFF2-40B4-BE49-F238E27FC236}">
              <a16:creationId xmlns:a16="http://schemas.microsoft.com/office/drawing/2014/main" id="{00000000-0008-0000-4100-00005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18</xdr:col>
      <xdr:colOff>0</xdr:colOff>
      <xdr:row>41</xdr:row>
      <xdr:rowOff>0</xdr:rowOff>
    </xdr:from>
    <xdr:to>
      <xdr:col>18</xdr:col>
      <xdr:colOff>152400</xdr:colOff>
      <xdr:row>41</xdr:row>
      <xdr:rowOff>152400</xdr:rowOff>
    </xdr:to>
    <xdr:sp macro="" textlink="">
      <xdr:nvSpPr>
        <xdr:cNvPr id="2" name="Picture 1" hidden="1">
          <a:extLst>
            <a:ext uri="{63B3BB69-23CF-44E3-9099-C40C66FF867C}">
              <a14:compatExt xmlns:a14="http://schemas.microsoft.com/office/drawing/2010/main" spid="_x0000_s8193"/>
            </a:ext>
            <a:ext uri="{FF2B5EF4-FFF2-40B4-BE49-F238E27FC236}">
              <a16:creationId xmlns:a16="http://schemas.microsoft.com/office/drawing/2014/main" id="{00000000-0008-0000-4200-000002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3" name="2 Imagen" descr="http://200.29.3.6:8080/pentaho/jpivot/table/drill-position-other.gif">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 name="3 Imagen" descr="http://200.29.3.6:8080/pentaho/jpivot/table/drill-position-other.gif">
          <a:extLst>
            <a:ext uri="{FF2B5EF4-FFF2-40B4-BE49-F238E27FC236}">
              <a16:creationId xmlns:a16="http://schemas.microsoft.com/office/drawing/2014/main" id="{00000000-0008-0000-4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 name="4 Imagen" descr="http://200.29.3.6:8080/pentaho/jpivot/table/drill-position-other.gif">
          <a:extLst>
            <a:ext uri="{FF2B5EF4-FFF2-40B4-BE49-F238E27FC236}">
              <a16:creationId xmlns:a16="http://schemas.microsoft.com/office/drawing/2014/main" id="{00000000-0008-0000-4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 name="5 Imagen" descr="http://200.29.3.6:8080/pentaho/jpivot/table/drill-position-other.gif">
          <a:extLst>
            <a:ext uri="{FF2B5EF4-FFF2-40B4-BE49-F238E27FC236}">
              <a16:creationId xmlns:a16="http://schemas.microsoft.com/office/drawing/2014/main" id="{00000000-0008-0000-4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 name="6 Imagen" descr="http://200.29.3.6:8080/pentaho/jpivot/table/drill-position-other.gif">
          <a:extLst>
            <a:ext uri="{FF2B5EF4-FFF2-40B4-BE49-F238E27FC236}">
              <a16:creationId xmlns:a16="http://schemas.microsoft.com/office/drawing/2014/main" id="{00000000-0008-0000-4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 name="7 Imagen" descr="http://200.29.3.6:8080/pentaho/jpivot/table/drill-position-other.gif">
          <a:extLst>
            <a:ext uri="{FF2B5EF4-FFF2-40B4-BE49-F238E27FC236}">
              <a16:creationId xmlns:a16="http://schemas.microsoft.com/office/drawing/2014/main" id="{00000000-0008-0000-4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 name="8 Imagen" descr="http://200.29.3.6:8080/pentaho/jpivot/table/drill-position-other.gif">
          <a:extLst>
            <a:ext uri="{FF2B5EF4-FFF2-40B4-BE49-F238E27FC236}">
              <a16:creationId xmlns:a16="http://schemas.microsoft.com/office/drawing/2014/main" id="{00000000-0008-0000-4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 name="9 Imagen" descr="http://200.29.3.6:8080/pentaho/jpivot/table/drill-position-other.gif">
          <a:extLst>
            <a:ext uri="{FF2B5EF4-FFF2-40B4-BE49-F238E27FC236}">
              <a16:creationId xmlns:a16="http://schemas.microsoft.com/office/drawing/2014/main" id="{00000000-0008-0000-42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 name="10 Imagen" descr="http://200.29.3.6:8080/pentaho/jpivot/table/drill-position-other.gif">
          <a:extLst>
            <a:ext uri="{FF2B5EF4-FFF2-40B4-BE49-F238E27FC236}">
              <a16:creationId xmlns:a16="http://schemas.microsoft.com/office/drawing/2014/main" id="{00000000-0008-0000-4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 name="11 Imagen" descr="http://200.29.3.6:8080/pentaho/jpivot/table/drill-position-other.gif">
          <a:extLst>
            <a:ext uri="{FF2B5EF4-FFF2-40B4-BE49-F238E27FC236}">
              <a16:creationId xmlns:a16="http://schemas.microsoft.com/office/drawing/2014/main" id="{00000000-0008-0000-42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 name="12 Imagen" descr="http://200.29.3.6:8080/pentaho/jpivot/table/drill-position-other.gif">
          <a:extLst>
            <a:ext uri="{FF2B5EF4-FFF2-40B4-BE49-F238E27FC236}">
              <a16:creationId xmlns:a16="http://schemas.microsoft.com/office/drawing/2014/main" id="{00000000-0008-0000-4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4" name="13 Imagen" descr="http://200.29.3.6:8080/pentaho/jpivot/table/drill-position-other.gif">
          <a:extLst>
            <a:ext uri="{FF2B5EF4-FFF2-40B4-BE49-F238E27FC236}">
              <a16:creationId xmlns:a16="http://schemas.microsoft.com/office/drawing/2014/main" id="{00000000-0008-0000-42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5" name="Picture 2" hidden="1">
          <a:extLst>
            <a:ext uri="{63B3BB69-23CF-44E3-9099-C40C66FF867C}">
              <a14:compatExt xmlns:a14="http://schemas.microsoft.com/office/drawing/2010/main" spid="_x0000_s8194"/>
            </a:ext>
            <a:ext uri="{FF2B5EF4-FFF2-40B4-BE49-F238E27FC236}">
              <a16:creationId xmlns:a16="http://schemas.microsoft.com/office/drawing/2014/main" id="{00000000-0008-0000-4200-00000F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6" name="15 Imagen" descr="http://200.29.3.6:8080/pentaho/jpivot/table/drill-position-other.gif">
          <a:extLst>
            <a:ext uri="{FF2B5EF4-FFF2-40B4-BE49-F238E27FC236}">
              <a16:creationId xmlns:a16="http://schemas.microsoft.com/office/drawing/2014/main" id="{00000000-0008-0000-42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7" name="16 Imagen" descr="http://200.29.3.6:8080/pentaho/jpivot/table/drill-position-other.gif">
          <a:extLst>
            <a:ext uri="{FF2B5EF4-FFF2-40B4-BE49-F238E27FC236}">
              <a16:creationId xmlns:a16="http://schemas.microsoft.com/office/drawing/2014/main" id="{00000000-0008-0000-4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8" name="17 Imagen" descr="http://200.29.3.6:8080/pentaho/jpivot/table/drill-position-other.gif">
          <a:extLst>
            <a:ext uri="{FF2B5EF4-FFF2-40B4-BE49-F238E27FC236}">
              <a16:creationId xmlns:a16="http://schemas.microsoft.com/office/drawing/2014/main" id="{00000000-0008-0000-42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9" name="18 Imagen" descr="http://200.29.3.6:8080/pentaho/jpivot/table/drill-position-other.gif">
          <a:extLst>
            <a:ext uri="{FF2B5EF4-FFF2-40B4-BE49-F238E27FC236}">
              <a16:creationId xmlns:a16="http://schemas.microsoft.com/office/drawing/2014/main" id="{00000000-0008-0000-42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0" name="19 Imagen" descr="http://200.29.3.6:8080/pentaho/jpivot/table/drill-position-other.gif">
          <a:extLst>
            <a:ext uri="{FF2B5EF4-FFF2-40B4-BE49-F238E27FC236}">
              <a16:creationId xmlns:a16="http://schemas.microsoft.com/office/drawing/2014/main" id="{00000000-0008-0000-42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1" name="20 Imagen" descr="http://200.29.3.6:8080/pentaho/jpivot/table/drill-position-other.gif">
          <a:extLst>
            <a:ext uri="{FF2B5EF4-FFF2-40B4-BE49-F238E27FC236}">
              <a16:creationId xmlns:a16="http://schemas.microsoft.com/office/drawing/2014/main" id="{00000000-0008-0000-42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2" name="21 Imagen" descr="http://200.29.3.6:8080/pentaho/jpivot/table/drill-position-other.gif">
          <a:extLst>
            <a:ext uri="{FF2B5EF4-FFF2-40B4-BE49-F238E27FC236}">
              <a16:creationId xmlns:a16="http://schemas.microsoft.com/office/drawing/2014/main" id="{00000000-0008-0000-42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3" name="22 Imagen" descr="http://200.29.3.6:8080/pentaho/jpivot/table/drill-position-other.gif">
          <a:extLst>
            <a:ext uri="{FF2B5EF4-FFF2-40B4-BE49-F238E27FC236}">
              <a16:creationId xmlns:a16="http://schemas.microsoft.com/office/drawing/2014/main" id="{00000000-0008-0000-4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4" name="23 Imagen" descr="http://200.29.3.6:8080/pentaho/jpivot/table/drill-position-other.gif">
          <a:extLst>
            <a:ext uri="{FF2B5EF4-FFF2-40B4-BE49-F238E27FC236}">
              <a16:creationId xmlns:a16="http://schemas.microsoft.com/office/drawing/2014/main" id="{00000000-0008-0000-42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5" name="24 Imagen" descr="http://200.29.3.6:8080/pentaho/jpivot/table/drill-position-other.gif">
          <a:extLst>
            <a:ext uri="{FF2B5EF4-FFF2-40B4-BE49-F238E27FC236}">
              <a16:creationId xmlns:a16="http://schemas.microsoft.com/office/drawing/2014/main" id="{00000000-0008-0000-42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6" name="25 Imagen" descr="http://200.29.3.6:8080/pentaho/jpivot/table/drill-position-other.gif">
          <a:extLst>
            <a:ext uri="{FF2B5EF4-FFF2-40B4-BE49-F238E27FC236}">
              <a16:creationId xmlns:a16="http://schemas.microsoft.com/office/drawing/2014/main" id="{00000000-0008-0000-42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27" name="26 Imagen" descr="http://200.29.3.6:8080/pentaho/jpivot/table/drill-position-other.gif">
          <a:extLst>
            <a:ext uri="{FF2B5EF4-FFF2-40B4-BE49-F238E27FC236}">
              <a16:creationId xmlns:a16="http://schemas.microsoft.com/office/drawing/2014/main" id="{00000000-0008-0000-42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28" name="Picture 3" hidden="1">
          <a:extLst>
            <a:ext uri="{63B3BB69-23CF-44E3-9099-C40C66FF867C}">
              <a14:compatExt xmlns:a14="http://schemas.microsoft.com/office/drawing/2010/main" spid="_x0000_s8195"/>
            </a:ext>
            <a:ext uri="{FF2B5EF4-FFF2-40B4-BE49-F238E27FC236}">
              <a16:creationId xmlns:a16="http://schemas.microsoft.com/office/drawing/2014/main" id="{00000000-0008-0000-4200-00001C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29" name="28 Imagen" descr="http://200.29.3.6:8080/pentaho/jpivot/table/drill-position-other.gif">
          <a:extLst>
            <a:ext uri="{FF2B5EF4-FFF2-40B4-BE49-F238E27FC236}">
              <a16:creationId xmlns:a16="http://schemas.microsoft.com/office/drawing/2014/main" id="{00000000-0008-0000-42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0" name="29 Imagen" descr="http://200.29.3.6:8080/pentaho/jpivot/table/drill-position-other.gif">
          <a:extLst>
            <a:ext uri="{FF2B5EF4-FFF2-40B4-BE49-F238E27FC236}">
              <a16:creationId xmlns:a16="http://schemas.microsoft.com/office/drawing/2014/main" id="{00000000-0008-0000-42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1" name="30 Imagen" descr="http://200.29.3.6:8080/pentaho/jpivot/table/drill-position-other.gif">
          <a:extLst>
            <a:ext uri="{FF2B5EF4-FFF2-40B4-BE49-F238E27FC236}">
              <a16:creationId xmlns:a16="http://schemas.microsoft.com/office/drawing/2014/main" id="{00000000-0008-0000-42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2" name="31 Imagen" descr="http://200.29.3.6:8080/pentaho/jpivot/table/drill-position-other.gif">
          <a:extLst>
            <a:ext uri="{FF2B5EF4-FFF2-40B4-BE49-F238E27FC236}">
              <a16:creationId xmlns:a16="http://schemas.microsoft.com/office/drawing/2014/main" id="{00000000-0008-0000-42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3" name="32 Imagen" descr="http://200.29.3.6:8080/pentaho/jpivot/table/drill-position-other.gif">
          <a:extLst>
            <a:ext uri="{FF2B5EF4-FFF2-40B4-BE49-F238E27FC236}">
              <a16:creationId xmlns:a16="http://schemas.microsoft.com/office/drawing/2014/main" id="{00000000-0008-0000-42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4" name="33 Imagen" descr="http://200.29.3.6:8080/pentaho/jpivot/table/drill-position-other.gif">
          <a:extLst>
            <a:ext uri="{FF2B5EF4-FFF2-40B4-BE49-F238E27FC236}">
              <a16:creationId xmlns:a16="http://schemas.microsoft.com/office/drawing/2014/main" id="{00000000-0008-0000-42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5" name="34 Imagen" descr="http://200.29.3.6:8080/pentaho/jpivot/table/drill-position-other.gif">
          <a:extLst>
            <a:ext uri="{FF2B5EF4-FFF2-40B4-BE49-F238E27FC236}">
              <a16:creationId xmlns:a16="http://schemas.microsoft.com/office/drawing/2014/main" id="{00000000-0008-0000-4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6" name="35 Imagen" descr="http://200.29.3.6:8080/pentaho/jpivot/table/drill-position-other.gif">
          <a:extLst>
            <a:ext uri="{FF2B5EF4-FFF2-40B4-BE49-F238E27FC236}">
              <a16:creationId xmlns:a16="http://schemas.microsoft.com/office/drawing/2014/main" id="{00000000-0008-0000-42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7" name="36 Imagen" descr="http://200.29.3.6:8080/pentaho/jpivot/table/drill-position-other.gif">
          <a:extLst>
            <a:ext uri="{FF2B5EF4-FFF2-40B4-BE49-F238E27FC236}">
              <a16:creationId xmlns:a16="http://schemas.microsoft.com/office/drawing/2014/main" id="{00000000-0008-0000-42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8" name="37 Imagen" descr="http://200.29.3.6:8080/pentaho/jpivot/table/drill-position-other.gif">
          <a:extLst>
            <a:ext uri="{FF2B5EF4-FFF2-40B4-BE49-F238E27FC236}">
              <a16:creationId xmlns:a16="http://schemas.microsoft.com/office/drawing/2014/main" id="{00000000-0008-0000-42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9" name="38 Imagen" descr="http://200.29.3.6:8080/pentaho/jpivot/table/drill-position-other.gif">
          <a:extLst>
            <a:ext uri="{FF2B5EF4-FFF2-40B4-BE49-F238E27FC236}">
              <a16:creationId xmlns:a16="http://schemas.microsoft.com/office/drawing/2014/main" id="{00000000-0008-0000-42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40" name="39 Imagen" descr="http://200.29.3.6:8080/pentaho/jpivot/table/drill-position-other.gif">
          <a:extLst>
            <a:ext uri="{FF2B5EF4-FFF2-40B4-BE49-F238E27FC236}">
              <a16:creationId xmlns:a16="http://schemas.microsoft.com/office/drawing/2014/main" id="{00000000-0008-0000-42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41" name="Picture 4" hidden="1">
          <a:extLst>
            <a:ext uri="{63B3BB69-23CF-44E3-9099-C40C66FF867C}">
              <a14:compatExt xmlns:a14="http://schemas.microsoft.com/office/drawing/2010/main" spid="_x0000_s8196"/>
            </a:ext>
            <a:ext uri="{FF2B5EF4-FFF2-40B4-BE49-F238E27FC236}">
              <a16:creationId xmlns:a16="http://schemas.microsoft.com/office/drawing/2014/main" id="{00000000-0008-0000-4200-000029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42" name="41 Imagen" descr="http://200.29.3.6:8080/pentaho/jpivot/table/drill-position-other.gif">
          <a:extLst>
            <a:ext uri="{FF2B5EF4-FFF2-40B4-BE49-F238E27FC236}">
              <a16:creationId xmlns:a16="http://schemas.microsoft.com/office/drawing/2014/main" id="{00000000-0008-0000-42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3" name="42 Imagen" descr="http://200.29.3.6:8080/pentaho/jpivot/table/drill-position-other.gif">
          <a:extLst>
            <a:ext uri="{FF2B5EF4-FFF2-40B4-BE49-F238E27FC236}">
              <a16:creationId xmlns:a16="http://schemas.microsoft.com/office/drawing/2014/main" id="{00000000-0008-0000-42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4" name="43 Imagen" descr="http://200.29.3.6:8080/pentaho/jpivot/table/drill-position-other.gif">
          <a:extLst>
            <a:ext uri="{FF2B5EF4-FFF2-40B4-BE49-F238E27FC236}">
              <a16:creationId xmlns:a16="http://schemas.microsoft.com/office/drawing/2014/main" id="{00000000-0008-0000-42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5" name="44 Imagen" descr="http://200.29.3.6:8080/pentaho/jpivot/table/drill-position-other.gif">
          <a:extLst>
            <a:ext uri="{FF2B5EF4-FFF2-40B4-BE49-F238E27FC236}">
              <a16:creationId xmlns:a16="http://schemas.microsoft.com/office/drawing/2014/main" id="{00000000-0008-0000-42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6" name="45 Imagen" descr="http://200.29.3.6:8080/pentaho/jpivot/table/drill-position-other.gif">
          <a:extLst>
            <a:ext uri="{FF2B5EF4-FFF2-40B4-BE49-F238E27FC236}">
              <a16:creationId xmlns:a16="http://schemas.microsoft.com/office/drawing/2014/main" id="{00000000-0008-0000-42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7" name="46 Imagen" descr="http://200.29.3.6:8080/pentaho/jpivot/table/drill-position-other.gif">
          <a:extLst>
            <a:ext uri="{FF2B5EF4-FFF2-40B4-BE49-F238E27FC236}">
              <a16:creationId xmlns:a16="http://schemas.microsoft.com/office/drawing/2014/main" id="{00000000-0008-0000-42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8" name="47 Imagen" descr="http://200.29.3.6:8080/pentaho/jpivot/table/drill-position-other.gif">
          <a:extLst>
            <a:ext uri="{FF2B5EF4-FFF2-40B4-BE49-F238E27FC236}">
              <a16:creationId xmlns:a16="http://schemas.microsoft.com/office/drawing/2014/main" id="{00000000-0008-0000-42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9" name="48 Imagen" descr="http://200.29.3.6:8080/pentaho/jpivot/table/drill-position-other.gif">
          <a:extLst>
            <a:ext uri="{FF2B5EF4-FFF2-40B4-BE49-F238E27FC236}">
              <a16:creationId xmlns:a16="http://schemas.microsoft.com/office/drawing/2014/main" id="{00000000-0008-0000-42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0" name="49 Imagen" descr="http://200.29.3.6:8080/pentaho/jpivot/table/drill-position-other.gif">
          <a:extLst>
            <a:ext uri="{FF2B5EF4-FFF2-40B4-BE49-F238E27FC236}">
              <a16:creationId xmlns:a16="http://schemas.microsoft.com/office/drawing/2014/main" id="{00000000-0008-0000-42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1" name="50 Imagen" descr="http://200.29.3.6:8080/pentaho/jpivot/table/drill-position-other.gif">
          <a:extLst>
            <a:ext uri="{FF2B5EF4-FFF2-40B4-BE49-F238E27FC236}">
              <a16:creationId xmlns:a16="http://schemas.microsoft.com/office/drawing/2014/main" id="{00000000-0008-0000-42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52" name="51 Imagen" descr="http://200.29.3.6:8080/pentaho/jpivot/table/drill-position-other.gif">
          <a:extLst>
            <a:ext uri="{FF2B5EF4-FFF2-40B4-BE49-F238E27FC236}">
              <a16:creationId xmlns:a16="http://schemas.microsoft.com/office/drawing/2014/main" id="{00000000-0008-0000-42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53" name="Picture 5" hidden="1">
          <a:extLst>
            <a:ext uri="{63B3BB69-23CF-44E3-9099-C40C66FF867C}">
              <a14:compatExt xmlns:a14="http://schemas.microsoft.com/office/drawing/2010/main" spid="_x0000_s8197"/>
            </a:ext>
            <a:ext uri="{FF2B5EF4-FFF2-40B4-BE49-F238E27FC236}">
              <a16:creationId xmlns:a16="http://schemas.microsoft.com/office/drawing/2014/main" id="{00000000-0008-0000-4200-000035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54" name="53 Imagen" descr="http://200.29.3.6:8080/pentaho/jpivot/table/drill-position-other.gif">
          <a:extLst>
            <a:ext uri="{FF2B5EF4-FFF2-40B4-BE49-F238E27FC236}">
              <a16:creationId xmlns:a16="http://schemas.microsoft.com/office/drawing/2014/main" id="{00000000-0008-0000-42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5" name="54 Imagen" descr="http://200.29.3.6:8080/pentaho/jpivot/table/drill-position-other.gif">
          <a:extLst>
            <a:ext uri="{FF2B5EF4-FFF2-40B4-BE49-F238E27FC236}">
              <a16:creationId xmlns:a16="http://schemas.microsoft.com/office/drawing/2014/main" id="{00000000-0008-0000-42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6" name="55 Imagen" descr="http://200.29.3.6:8080/pentaho/jpivot/table/drill-position-other.gif">
          <a:extLst>
            <a:ext uri="{FF2B5EF4-FFF2-40B4-BE49-F238E27FC236}">
              <a16:creationId xmlns:a16="http://schemas.microsoft.com/office/drawing/2014/main" id="{00000000-0008-0000-42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7" name="56 Imagen" descr="http://200.29.3.6:8080/pentaho/jpivot/table/drill-position-other.gif">
          <a:extLst>
            <a:ext uri="{FF2B5EF4-FFF2-40B4-BE49-F238E27FC236}">
              <a16:creationId xmlns:a16="http://schemas.microsoft.com/office/drawing/2014/main" id="{00000000-0008-0000-42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8" name="57 Imagen" descr="http://200.29.3.6:8080/pentaho/jpivot/table/drill-position-other.gif">
          <a:extLst>
            <a:ext uri="{FF2B5EF4-FFF2-40B4-BE49-F238E27FC236}">
              <a16:creationId xmlns:a16="http://schemas.microsoft.com/office/drawing/2014/main" id="{00000000-0008-0000-42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9" name="58 Imagen" descr="http://200.29.3.6:8080/pentaho/jpivot/table/drill-position-other.gif">
          <a:extLst>
            <a:ext uri="{FF2B5EF4-FFF2-40B4-BE49-F238E27FC236}">
              <a16:creationId xmlns:a16="http://schemas.microsoft.com/office/drawing/2014/main" id="{00000000-0008-0000-42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0" name="59 Imagen" descr="http://200.29.3.6:8080/pentaho/jpivot/table/drill-position-other.gif">
          <a:extLst>
            <a:ext uri="{FF2B5EF4-FFF2-40B4-BE49-F238E27FC236}">
              <a16:creationId xmlns:a16="http://schemas.microsoft.com/office/drawing/2014/main" id="{00000000-0008-0000-42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1" name="60 Imagen" descr="http://200.29.3.6:8080/pentaho/jpivot/table/drill-position-other.gif">
          <a:extLst>
            <a:ext uri="{FF2B5EF4-FFF2-40B4-BE49-F238E27FC236}">
              <a16:creationId xmlns:a16="http://schemas.microsoft.com/office/drawing/2014/main" id="{00000000-0008-0000-42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2" name="61 Imagen" descr="http://200.29.3.6:8080/pentaho/jpivot/table/drill-position-other.gif">
          <a:extLst>
            <a:ext uri="{FF2B5EF4-FFF2-40B4-BE49-F238E27FC236}">
              <a16:creationId xmlns:a16="http://schemas.microsoft.com/office/drawing/2014/main" id="{00000000-0008-0000-42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3" name="62 Imagen" descr="http://200.29.3.6:8080/pentaho/jpivot/table/drill-position-other.gif">
          <a:extLst>
            <a:ext uri="{FF2B5EF4-FFF2-40B4-BE49-F238E27FC236}">
              <a16:creationId xmlns:a16="http://schemas.microsoft.com/office/drawing/2014/main" id="{00000000-0008-0000-42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64" name="63 Imagen" descr="http://200.29.3.6:8080/pentaho/jpivot/table/drill-position-other.gif">
          <a:extLst>
            <a:ext uri="{FF2B5EF4-FFF2-40B4-BE49-F238E27FC236}">
              <a16:creationId xmlns:a16="http://schemas.microsoft.com/office/drawing/2014/main" id="{00000000-0008-0000-42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65" name="Picture 6" hidden="1">
          <a:extLst>
            <a:ext uri="{63B3BB69-23CF-44E3-9099-C40C66FF867C}">
              <a14:compatExt xmlns:a14="http://schemas.microsoft.com/office/drawing/2010/main" spid="_x0000_s8198"/>
            </a:ext>
            <a:ext uri="{FF2B5EF4-FFF2-40B4-BE49-F238E27FC236}">
              <a16:creationId xmlns:a16="http://schemas.microsoft.com/office/drawing/2014/main" id="{00000000-0008-0000-4200-000041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66" name="65 Imagen" descr="http://200.29.3.6:8080/pentaho/jpivot/table/drill-position-other.gif">
          <a:extLst>
            <a:ext uri="{FF2B5EF4-FFF2-40B4-BE49-F238E27FC236}">
              <a16:creationId xmlns:a16="http://schemas.microsoft.com/office/drawing/2014/main" id="{00000000-0008-0000-42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7" name="66 Imagen" descr="http://200.29.3.6:8080/pentaho/jpivot/table/drill-position-other.gif">
          <a:extLst>
            <a:ext uri="{FF2B5EF4-FFF2-40B4-BE49-F238E27FC236}">
              <a16:creationId xmlns:a16="http://schemas.microsoft.com/office/drawing/2014/main" id="{00000000-0008-0000-42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8" name="67 Imagen" descr="http://200.29.3.6:8080/pentaho/jpivot/table/drill-position-other.gif">
          <a:extLst>
            <a:ext uri="{FF2B5EF4-FFF2-40B4-BE49-F238E27FC236}">
              <a16:creationId xmlns:a16="http://schemas.microsoft.com/office/drawing/2014/main" id="{00000000-0008-0000-42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9" name="68 Imagen" descr="http://200.29.3.6:8080/pentaho/jpivot/table/drill-position-other.gif">
          <a:extLst>
            <a:ext uri="{FF2B5EF4-FFF2-40B4-BE49-F238E27FC236}">
              <a16:creationId xmlns:a16="http://schemas.microsoft.com/office/drawing/2014/main" id="{00000000-0008-0000-42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0" name="69 Imagen" descr="http://200.29.3.6:8080/pentaho/jpivot/table/drill-position-other.gif">
          <a:extLst>
            <a:ext uri="{FF2B5EF4-FFF2-40B4-BE49-F238E27FC236}">
              <a16:creationId xmlns:a16="http://schemas.microsoft.com/office/drawing/2014/main" id="{00000000-0008-0000-42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1" name="70 Imagen" descr="http://200.29.3.6:8080/pentaho/jpivot/table/drill-position-other.gif">
          <a:extLst>
            <a:ext uri="{FF2B5EF4-FFF2-40B4-BE49-F238E27FC236}">
              <a16:creationId xmlns:a16="http://schemas.microsoft.com/office/drawing/2014/main" id="{00000000-0008-0000-42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2" name="71 Imagen" descr="http://200.29.3.6:8080/pentaho/jpivot/table/drill-position-other.gif">
          <a:extLst>
            <a:ext uri="{FF2B5EF4-FFF2-40B4-BE49-F238E27FC236}">
              <a16:creationId xmlns:a16="http://schemas.microsoft.com/office/drawing/2014/main" id="{00000000-0008-0000-42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3" name="72 Imagen" descr="http://200.29.3.6:8080/pentaho/jpivot/table/drill-position-other.gif">
          <a:extLst>
            <a:ext uri="{FF2B5EF4-FFF2-40B4-BE49-F238E27FC236}">
              <a16:creationId xmlns:a16="http://schemas.microsoft.com/office/drawing/2014/main" id="{00000000-0008-0000-42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4" name="73 Imagen" descr="http://200.29.3.6:8080/pentaho/jpivot/table/drill-position-other.gif">
          <a:extLst>
            <a:ext uri="{FF2B5EF4-FFF2-40B4-BE49-F238E27FC236}">
              <a16:creationId xmlns:a16="http://schemas.microsoft.com/office/drawing/2014/main" id="{00000000-0008-0000-42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5" name="74 Imagen" descr="http://200.29.3.6:8080/pentaho/jpivot/table/drill-position-other.gif">
          <a:extLst>
            <a:ext uri="{FF2B5EF4-FFF2-40B4-BE49-F238E27FC236}">
              <a16:creationId xmlns:a16="http://schemas.microsoft.com/office/drawing/2014/main" id="{00000000-0008-0000-42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76" name="Picture 7" hidden="1">
          <a:extLst>
            <a:ext uri="{63B3BB69-23CF-44E3-9099-C40C66FF867C}">
              <a14:compatExt xmlns:a14="http://schemas.microsoft.com/office/drawing/2010/main" spid="_x0000_s8199"/>
            </a:ext>
            <a:ext uri="{FF2B5EF4-FFF2-40B4-BE49-F238E27FC236}">
              <a16:creationId xmlns:a16="http://schemas.microsoft.com/office/drawing/2014/main" id="{00000000-0008-0000-4200-00004C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77" name="76 Imagen" descr="http://200.29.3.6:8080/pentaho/jpivot/table/drill-position-other.gif">
          <a:extLst>
            <a:ext uri="{FF2B5EF4-FFF2-40B4-BE49-F238E27FC236}">
              <a16:creationId xmlns:a16="http://schemas.microsoft.com/office/drawing/2014/main" id="{00000000-0008-0000-42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8" name="77 Imagen" descr="http://200.29.3.6:8080/pentaho/jpivot/table/drill-position-other.gif">
          <a:extLst>
            <a:ext uri="{FF2B5EF4-FFF2-40B4-BE49-F238E27FC236}">
              <a16:creationId xmlns:a16="http://schemas.microsoft.com/office/drawing/2014/main" id="{00000000-0008-0000-42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9" name="78 Imagen" descr="http://200.29.3.6:8080/pentaho/jpivot/table/drill-position-other.gif">
          <a:extLst>
            <a:ext uri="{FF2B5EF4-FFF2-40B4-BE49-F238E27FC236}">
              <a16:creationId xmlns:a16="http://schemas.microsoft.com/office/drawing/2014/main" id="{00000000-0008-0000-42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0" name="79 Imagen" descr="http://200.29.3.6:8080/pentaho/jpivot/table/drill-position-other.gif">
          <a:extLst>
            <a:ext uri="{FF2B5EF4-FFF2-40B4-BE49-F238E27FC236}">
              <a16:creationId xmlns:a16="http://schemas.microsoft.com/office/drawing/2014/main" id="{00000000-0008-0000-42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1" name="80 Imagen" descr="http://200.29.3.6:8080/pentaho/jpivot/table/drill-position-other.gif">
          <a:extLst>
            <a:ext uri="{FF2B5EF4-FFF2-40B4-BE49-F238E27FC236}">
              <a16:creationId xmlns:a16="http://schemas.microsoft.com/office/drawing/2014/main" id="{00000000-0008-0000-42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2" name="81 Imagen" descr="http://200.29.3.6:8080/pentaho/jpivot/table/drill-position-other.gif">
          <a:extLst>
            <a:ext uri="{FF2B5EF4-FFF2-40B4-BE49-F238E27FC236}">
              <a16:creationId xmlns:a16="http://schemas.microsoft.com/office/drawing/2014/main" id="{00000000-0008-0000-42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3" name="82 Imagen" descr="http://200.29.3.6:8080/pentaho/jpivot/table/drill-position-other.gif">
          <a:extLst>
            <a:ext uri="{FF2B5EF4-FFF2-40B4-BE49-F238E27FC236}">
              <a16:creationId xmlns:a16="http://schemas.microsoft.com/office/drawing/2014/main" id="{00000000-0008-0000-42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4" name="83 Imagen" descr="http://200.29.3.6:8080/pentaho/jpivot/table/drill-position-other.gif">
          <a:extLst>
            <a:ext uri="{FF2B5EF4-FFF2-40B4-BE49-F238E27FC236}">
              <a16:creationId xmlns:a16="http://schemas.microsoft.com/office/drawing/2014/main" id="{00000000-0008-0000-42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5" name="84 Imagen" descr="http://200.29.3.6:8080/pentaho/jpivot/table/drill-position-other.gif">
          <a:extLst>
            <a:ext uri="{FF2B5EF4-FFF2-40B4-BE49-F238E27FC236}">
              <a16:creationId xmlns:a16="http://schemas.microsoft.com/office/drawing/2014/main" id="{00000000-0008-0000-42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6" name="85 Imagen" descr="http://200.29.3.6:8080/pentaho/jpivot/table/drill-position-other.gif">
          <a:extLst>
            <a:ext uri="{FF2B5EF4-FFF2-40B4-BE49-F238E27FC236}">
              <a16:creationId xmlns:a16="http://schemas.microsoft.com/office/drawing/2014/main" id="{00000000-0008-0000-42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7" name="86 Imagen" descr="http://200.29.3.6:8080/pentaho/jpivot/table/drill-position-other.gif">
          <a:extLst>
            <a:ext uri="{FF2B5EF4-FFF2-40B4-BE49-F238E27FC236}">
              <a16:creationId xmlns:a16="http://schemas.microsoft.com/office/drawing/2014/main" id="{00000000-0008-0000-42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88" name="87 Imagen" descr="http://200.29.3.6:8080/pentaho/jpivot/table/drill-position-other.gif">
          <a:extLst>
            <a:ext uri="{FF2B5EF4-FFF2-40B4-BE49-F238E27FC236}">
              <a16:creationId xmlns:a16="http://schemas.microsoft.com/office/drawing/2014/main" id="{00000000-0008-0000-42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89" name="Picture 8" hidden="1">
          <a:extLst>
            <a:ext uri="{63B3BB69-23CF-44E3-9099-C40C66FF867C}">
              <a14:compatExt xmlns:a14="http://schemas.microsoft.com/office/drawing/2010/main" spid="_x0000_s8200"/>
            </a:ext>
            <a:ext uri="{FF2B5EF4-FFF2-40B4-BE49-F238E27FC236}">
              <a16:creationId xmlns:a16="http://schemas.microsoft.com/office/drawing/2014/main" id="{00000000-0008-0000-4200-000059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90" name="89 Imagen" descr="http://200.29.3.6:8080/pentaho/jpivot/table/drill-position-other.gif">
          <a:extLst>
            <a:ext uri="{FF2B5EF4-FFF2-40B4-BE49-F238E27FC236}">
              <a16:creationId xmlns:a16="http://schemas.microsoft.com/office/drawing/2014/main" id="{00000000-0008-0000-42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1" name="90 Imagen" descr="http://200.29.3.6:8080/pentaho/jpivot/table/drill-position-other.gif">
          <a:extLst>
            <a:ext uri="{FF2B5EF4-FFF2-40B4-BE49-F238E27FC236}">
              <a16:creationId xmlns:a16="http://schemas.microsoft.com/office/drawing/2014/main" id="{00000000-0008-0000-42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2" name="91 Imagen" descr="http://200.29.3.6:8080/pentaho/jpivot/table/drill-position-other.gif">
          <a:extLst>
            <a:ext uri="{FF2B5EF4-FFF2-40B4-BE49-F238E27FC236}">
              <a16:creationId xmlns:a16="http://schemas.microsoft.com/office/drawing/2014/main" id="{00000000-0008-0000-42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3" name="92 Imagen" descr="http://200.29.3.6:8080/pentaho/jpivot/table/drill-position-other.gif">
          <a:extLst>
            <a:ext uri="{FF2B5EF4-FFF2-40B4-BE49-F238E27FC236}">
              <a16:creationId xmlns:a16="http://schemas.microsoft.com/office/drawing/2014/main" id="{00000000-0008-0000-42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4" name="93 Imagen" descr="http://200.29.3.6:8080/pentaho/jpivot/table/drill-position-other.gif">
          <a:extLst>
            <a:ext uri="{FF2B5EF4-FFF2-40B4-BE49-F238E27FC236}">
              <a16:creationId xmlns:a16="http://schemas.microsoft.com/office/drawing/2014/main" id="{00000000-0008-0000-42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5" name="94 Imagen" descr="http://200.29.3.6:8080/pentaho/jpivot/table/drill-position-other.gif">
          <a:extLst>
            <a:ext uri="{FF2B5EF4-FFF2-40B4-BE49-F238E27FC236}">
              <a16:creationId xmlns:a16="http://schemas.microsoft.com/office/drawing/2014/main" id="{00000000-0008-0000-42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6" name="95 Imagen" descr="http://200.29.3.6:8080/pentaho/jpivot/table/drill-position-other.gif">
          <a:extLst>
            <a:ext uri="{FF2B5EF4-FFF2-40B4-BE49-F238E27FC236}">
              <a16:creationId xmlns:a16="http://schemas.microsoft.com/office/drawing/2014/main" id="{00000000-0008-0000-42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7" name="96 Imagen" descr="http://200.29.3.6:8080/pentaho/jpivot/table/drill-position-other.gif">
          <a:extLst>
            <a:ext uri="{FF2B5EF4-FFF2-40B4-BE49-F238E27FC236}">
              <a16:creationId xmlns:a16="http://schemas.microsoft.com/office/drawing/2014/main" id="{00000000-0008-0000-42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8" name="97 Imagen" descr="http://200.29.3.6:8080/pentaho/jpivot/table/drill-position-other.gif">
          <a:extLst>
            <a:ext uri="{FF2B5EF4-FFF2-40B4-BE49-F238E27FC236}">
              <a16:creationId xmlns:a16="http://schemas.microsoft.com/office/drawing/2014/main" id="{00000000-0008-0000-42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9" name="98 Imagen" descr="http://200.29.3.6:8080/pentaho/jpivot/table/drill-position-other.gif">
          <a:extLst>
            <a:ext uri="{FF2B5EF4-FFF2-40B4-BE49-F238E27FC236}">
              <a16:creationId xmlns:a16="http://schemas.microsoft.com/office/drawing/2014/main" id="{00000000-0008-0000-42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0" name="99 Imagen" descr="http://200.29.3.6:8080/pentaho/jpivot/table/drill-position-other.gif">
          <a:extLst>
            <a:ext uri="{FF2B5EF4-FFF2-40B4-BE49-F238E27FC236}">
              <a16:creationId xmlns:a16="http://schemas.microsoft.com/office/drawing/2014/main" id="{00000000-0008-0000-42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2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02" name="Picture 9" hidden="1">
          <a:extLst>
            <a:ext uri="{63B3BB69-23CF-44E3-9099-C40C66FF867C}">
              <a14:compatExt xmlns:a14="http://schemas.microsoft.com/office/drawing/2010/main" spid="_x0000_s8201"/>
            </a:ext>
            <a:ext uri="{FF2B5EF4-FFF2-40B4-BE49-F238E27FC236}">
              <a16:creationId xmlns:a16="http://schemas.microsoft.com/office/drawing/2014/main" id="{00000000-0008-0000-4200-000066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2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2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2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2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2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2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9" name="108 Imagen" descr="http://200.29.3.6:8080/pentaho/jpivot/table/drill-position-other.gif">
          <a:extLst>
            <a:ext uri="{FF2B5EF4-FFF2-40B4-BE49-F238E27FC236}">
              <a16:creationId xmlns:a16="http://schemas.microsoft.com/office/drawing/2014/main" id="{00000000-0008-0000-42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2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2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2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2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2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15" name="Picture 10" hidden="1">
          <a:extLst>
            <a:ext uri="{63B3BB69-23CF-44E3-9099-C40C66FF867C}">
              <a14:compatExt xmlns:a14="http://schemas.microsoft.com/office/drawing/2010/main" spid="_x0000_s8202"/>
            </a:ext>
            <a:ext uri="{FF2B5EF4-FFF2-40B4-BE49-F238E27FC236}">
              <a16:creationId xmlns:a16="http://schemas.microsoft.com/office/drawing/2014/main" id="{00000000-0008-0000-4200-000073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2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2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2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2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2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2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2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2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2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2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2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27" name="Picture 11" hidden="1">
          <a:extLst>
            <a:ext uri="{63B3BB69-23CF-44E3-9099-C40C66FF867C}">
              <a14:compatExt xmlns:a14="http://schemas.microsoft.com/office/drawing/2010/main" spid="_x0000_s8203"/>
            </a:ext>
            <a:ext uri="{FF2B5EF4-FFF2-40B4-BE49-F238E27FC236}">
              <a16:creationId xmlns:a16="http://schemas.microsoft.com/office/drawing/2014/main" id="{00000000-0008-0000-4200-00007F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2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9" name="128 Imagen" descr="http://200.29.3.6:8080/pentaho/jpivot/table/drill-position-other.gif">
          <a:extLst>
            <a:ext uri="{FF2B5EF4-FFF2-40B4-BE49-F238E27FC236}">
              <a16:creationId xmlns:a16="http://schemas.microsoft.com/office/drawing/2014/main" id="{00000000-0008-0000-42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2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2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2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2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4" name="133 Imagen" descr="http://200.29.3.6:8080/pentaho/jpivot/table/drill-position-other.gif">
          <a:extLst>
            <a:ext uri="{FF2B5EF4-FFF2-40B4-BE49-F238E27FC236}">
              <a16:creationId xmlns:a16="http://schemas.microsoft.com/office/drawing/2014/main" id="{00000000-0008-0000-42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2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2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2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2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39" name="Picture 12" hidden="1">
          <a:extLst>
            <a:ext uri="{63B3BB69-23CF-44E3-9099-C40C66FF867C}">
              <a14:compatExt xmlns:a14="http://schemas.microsoft.com/office/drawing/2010/main" spid="_x0000_s8204"/>
            </a:ext>
            <a:ext uri="{FF2B5EF4-FFF2-40B4-BE49-F238E27FC236}">
              <a16:creationId xmlns:a16="http://schemas.microsoft.com/office/drawing/2014/main" id="{00000000-0008-0000-4200-00008B0000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2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2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2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2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2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2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2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7" name="146 Imagen" descr="http://200.29.3.6:8080/pentaho/jpivot/table/drill-position-other.gif">
          <a:extLst>
            <a:ext uri="{FF2B5EF4-FFF2-40B4-BE49-F238E27FC236}">
              <a16:creationId xmlns:a16="http://schemas.microsoft.com/office/drawing/2014/main" id="{00000000-0008-0000-42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8" name="147 Imagen" descr="http://200.29.3.6:8080/pentaho/jpivot/table/drill-position-other.gif">
          <a:extLst>
            <a:ext uri="{FF2B5EF4-FFF2-40B4-BE49-F238E27FC236}">
              <a16:creationId xmlns:a16="http://schemas.microsoft.com/office/drawing/2014/main" id="{00000000-0008-0000-42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2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2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2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a:extLst>
            <a:ext uri="{FF2B5EF4-FFF2-40B4-BE49-F238E27FC236}">
              <a16:creationId xmlns:a16="http://schemas.microsoft.com/office/drawing/2014/main" id="{00000000-0008-0000-42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2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2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a:extLst>
            <a:ext uri="{FF2B5EF4-FFF2-40B4-BE49-F238E27FC236}">
              <a16:creationId xmlns:a16="http://schemas.microsoft.com/office/drawing/2014/main" id="{00000000-0008-0000-42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a:extLst>
            <a:ext uri="{FF2B5EF4-FFF2-40B4-BE49-F238E27FC236}">
              <a16:creationId xmlns:a16="http://schemas.microsoft.com/office/drawing/2014/main" id="{00000000-0008-0000-42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a:extLst>
            <a:ext uri="{FF2B5EF4-FFF2-40B4-BE49-F238E27FC236}">
              <a16:creationId xmlns:a16="http://schemas.microsoft.com/office/drawing/2014/main" id="{00000000-0008-0000-42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58" name="157 Imagen" descr="http://200.29.3.6:8080/pentaho/jpivot/table/drill-position-other.gif">
          <a:extLst>
            <a:ext uri="{FF2B5EF4-FFF2-40B4-BE49-F238E27FC236}">
              <a16:creationId xmlns:a16="http://schemas.microsoft.com/office/drawing/2014/main" id="{00000000-0008-0000-42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9" name="158 Imagen" descr="http://200.29.3.6:8080/pentaho/jpivot/table/drill-position-other.gif">
          <a:extLst>
            <a:ext uri="{FF2B5EF4-FFF2-40B4-BE49-F238E27FC236}">
              <a16:creationId xmlns:a16="http://schemas.microsoft.com/office/drawing/2014/main" id="{00000000-0008-0000-42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a:extLst>
            <a:ext uri="{FF2B5EF4-FFF2-40B4-BE49-F238E27FC236}">
              <a16:creationId xmlns:a16="http://schemas.microsoft.com/office/drawing/2014/main" id="{00000000-0008-0000-42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a:extLst>
            <a:ext uri="{FF2B5EF4-FFF2-40B4-BE49-F238E27FC236}">
              <a16:creationId xmlns:a16="http://schemas.microsoft.com/office/drawing/2014/main" id="{00000000-0008-0000-42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a:extLst>
            <a:ext uri="{FF2B5EF4-FFF2-40B4-BE49-F238E27FC236}">
              <a16:creationId xmlns:a16="http://schemas.microsoft.com/office/drawing/2014/main" id="{00000000-0008-0000-42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a:extLst>
            <a:ext uri="{FF2B5EF4-FFF2-40B4-BE49-F238E27FC236}">
              <a16:creationId xmlns:a16="http://schemas.microsoft.com/office/drawing/2014/main" id="{00000000-0008-0000-42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a:extLst>
            <a:ext uri="{FF2B5EF4-FFF2-40B4-BE49-F238E27FC236}">
              <a16:creationId xmlns:a16="http://schemas.microsoft.com/office/drawing/2014/main" id="{00000000-0008-0000-42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a:extLst>
            <a:ext uri="{FF2B5EF4-FFF2-40B4-BE49-F238E27FC236}">
              <a16:creationId xmlns:a16="http://schemas.microsoft.com/office/drawing/2014/main" id="{00000000-0008-0000-42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a:extLst>
            <a:ext uri="{FF2B5EF4-FFF2-40B4-BE49-F238E27FC236}">
              <a16:creationId xmlns:a16="http://schemas.microsoft.com/office/drawing/2014/main" id="{00000000-0008-0000-42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a:extLst>
            <a:ext uri="{FF2B5EF4-FFF2-40B4-BE49-F238E27FC236}">
              <a16:creationId xmlns:a16="http://schemas.microsoft.com/office/drawing/2014/main" id="{00000000-0008-0000-42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a:extLst>
            <a:ext uri="{FF2B5EF4-FFF2-40B4-BE49-F238E27FC236}">
              <a16:creationId xmlns:a16="http://schemas.microsoft.com/office/drawing/2014/main" id="{00000000-0008-0000-42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69" name="168 Imagen" descr="http://200.29.3.6:8080/pentaho/jpivot/table/drill-position-other.gif">
          <a:extLst>
            <a:ext uri="{FF2B5EF4-FFF2-40B4-BE49-F238E27FC236}">
              <a16:creationId xmlns:a16="http://schemas.microsoft.com/office/drawing/2014/main" id="{00000000-0008-0000-42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a:extLst>
            <a:ext uri="{FF2B5EF4-FFF2-40B4-BE49-F238E27FC236}">
              <a16:creationId xmlns:a16="http://schemas.microsoft.com/office/drawing/2014/main" id="{00000000-0008-0000-42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1" name="170 Imagen" descr="http://200.29.3.6:8080/pentaho/jpivot/table/drill-position-other.gif">
          <a:extLst>
            <a:ext uri="{FF2B5EF4-FFF2-40B4-BE49-F238E27FC236}">
              <a16:creationId xmlns:a16="http://schemas.microsoft.com/office/drawing/2014/main" id="{00000000-0008-0000-42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2" name="171 Imagen" descr="http://200.29.3.6:8080/pentaho/jpivot/table/drill-position-other.gif">
          <a:extLst>
            <a:ext uri="{FF2B5EF4-FFF2-40B4-BE49-F238E27FC236}">
              <a16:creationId xmlns:a16="http://schemas.microsoft.com/office/drawing/2014/main" id="{00000000-0008-0000-42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a:extLst>
            <a:ext uri="{FF2B5EF4-FFF2-40B4-BE49-F238E27FC236}">
              <a16:creationId xmlns:a16="http://schemas.microsoft.com/office/drawing/2014/main" id="{00000000-0008-0000-42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4" name="173 Imagen" descr="http://200.29.3.6:8080/pentaho/jpivot/table/drill-position-other.gif">
          <a:extLst>
            <a:ext uri="{FF2B5EF4-FFF2-40B4-BE49-F238E27FC236}">
              <a16:creationId xmlns:a16="http://schemas.microsoft.com/office/drawing/2014/main" id="{00000000-0008-0000-42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5" name="174 Imagen" descr="http://200.29.3.6:8080/pentaho/jpivot/table/drill-position-other.gif">
          <a:extLst>
            <a:ext uri="{FF2B5EF4-FFF2-40B4-BE49-F238E27FC236}">
              <a16:creationId xmlns:a16="http://schemas.microsoft.com/office/drawing/2014/main" id="{00000000-0008-0000-42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6" name="Picture 1">
          <a:extLst>
            <a:ext uri="{FF2B5EF4-FFF2-40B4-BE49-F238E27FC236}">
              <a16:creationId xmlns:a16="http://schemas.microsoft.com/office/drawing/2014/main" id="{00000000-0008-0000-4200-0000B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7" name="Picture 2">
          <a:extLst>
            <a:ext uri="{FF2B5EF4-FFF2-40B4-BE49-F238E27FC236}">
              <a16:creationId xmlns:a16="http://schemas.microsoft.com/office/drawing/2014/main" id="{00000000-0008-0000-4200-0000B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8" name="Picture 3">
          <a:extLst>
            <a:ext uri="{FF2B5EF4-FFF2-40B4-BE49-F238E27FC236}">
              <a16:creationId xmlns:a16="http://schemas.microsoft.com/office/drawing/2014/main" id="{00000000-0008-0000-4200-0000B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9" name="Picture 4">
          <a:extLst>
            <a:ext uri="{FF2B5EF4-FFF2-40B4-BE49-F238E27FC236}">
              <a16:creationId xmlns:a16="http://schemas.microsoft.com/office/drawing/2014/main" id="{00000000-0008-0000-4200-0000B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0" name="Picture 5">
          <a:extLst>
            <a:ext uri="{FF2B5EF4-FFF2-40B4-BE49-F238E27FC236}">
              <a16:creationId xmlns:a16="http://schemas.microsoft.com/office/drawing/2014/main" id="{00000000-0008-0000-4200-0000B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1" name="Picture 6">
          <a:extLst>
            <a:ext uri="{FF2B5EF4-FFF2-40B4-BE49-F238E27FC236}">
              <a16:creationId xmlns:a16="http://schemas.microsoft.com/office/drawing/2014/main" id="{00000000-0008-0000-4200-0000B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2" name="Picture 7">
          <a:extLst>
            <a:ext uri="{FF2B5EF4-FFF2-40B4-BE49-F238E27FC236}">
              <a16:creationId xmlns:a16="http://schemas.microsoft.com/office/drawing/2014/main" id="{00000000-0008-0000-4200-0000B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3" name="Picture 8">
          <a:extLst>
            <a:ext uri="{FF2B5EF4-FFF2-40B4-BE49-F238E27FC236}">
              <a16:creationId xmlns:a16="http://schemas.microsoft.com/office/drawing/2014/main" id="{00000000-0008-0000-4200-0000B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4" name="Picture 9">
          <a:extLst>
            <a:ext uri="{FF2B5EF4-FFF2-40B4-BE49-F238E27FC236}">
              <a16:creationId xmlns:a16="http://schemas.microsoft.com/office/drawing/2014/main" id="{00000000-0008-0000-4200-0000B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5" name="Picture 10">
          <a:extLst>
            <a:ext uri="{FF2B5EF4-FFF2-40B4-BE49-F238E27FC236}">
              <a16:creationId xmlns:a16="http://schemas.microsoft.com/office/drawing/2014/main" id="{00000000-0008-0000-4200-0000B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6" name="Picture 11">
          <a:extLst>
            <a:ext uri="{FF2B5EF4-FFF2-40B4-BE49-F238E27FC236}">
              <a16:creationId xmlns:a16="http://schemas.microsoft.com/office/drawing/2014/main" id="{00000000-0008-0000-4200-0000B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7" name="Picture 12">
          <a:extLst>
            <a:ext uri="{FF2B5EF4-FFF2-40B4-BE49-F238E27FC236}">
              <a16:creationId xmlns:a16="http://schemas.microsoft.com/office/drawing/2014/main" id="{00000000-0008-0000-4200-0000B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175641</xdr:colOff>
      <xdr:row>3</xdr:row>
      <xdr:rowOff>8382</xdr:rowOff>
    </xdr:to>
    <xdr:pic>
      <xdr:nvPicPr>
        <xdr:cNvPr id="188" name="187 Imagen">
          <a:extLst>
            <a:ext uri="{FF2B5EF4-FFF2-40B4-BE49-F238E27FC236}">
              <a16:creationId xmlns:a16="http://schemas.microsoft.com/office/drawing/2014/main" id="{00000000-0008-0000-4200-0000B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18</xdr:col>
      <xdr:colOff>0</xdr:colOff>
      <xdr:row>25</xdr:row>
      <xdr:rowOff>0</xdr:rowOff>
    </xdr:from>
    <xdr:to>
      <xdr:col>18</xdr:col>
      <xdr:colOff>152400</xdr:colOff>
      <xdr:row>25</xdr:row>
      <xdr:rowOff>152400</xdr:rowOff>
    </xdr:to>
    <xdr:sp macro="" textlink="">
      <xdr:nvSpPr>
        <xdr:cNvPr id="2" name="Picture 1" hidden="1">
          <a:extLst>
            <a:ext uri="{63B3BB69-23CF-44E3-9099-C40C66FF867C}">
              <a14:compatExt xmlns:a14="http://schemas.microsoft.com/office/drawing/2010/main" spid="_x0000_s9217"/>
            </a:ext>
            <a:ext uri="{FF2B5EF4-FFF2-40B4-BE49-F238E27FC236}">
              <a16:creationId xmlns:a16="http://schemas.microsoft.com/office/drawing/2014/main" id="{00000000-0008-0000-4300-000002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3" name="2 Imagen" descr="http://200.29.3.6:8080/pentaho/jpivot/table/drill-position-other.gif">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 name="3 Imagen" descr="http://200.29.3.6:8080/pentaho/jpivot/table/drill-position-other.gif">
          <a:extLst>
            <a:ext uri="{FF2B5EF4-FFF2-40B4-BE49-F238E27FC236}">
              <a16:creationId xmlns:a16="http://schemas.microsoft.com/office/drawing/2014/main" id="{00000000-0008-0000-4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 name="4 Imagen" descr="http://200.29.3.6:8080/pentaho/jpivot/table/drill-position-other.gif">
          <a:extLst>
            <a:ext uri="{FF2B5EF4-FFF2-40B4-BE49-F238E27FC236}">
              <a16:creationId xmlns:a16="http://schemas.microsoft.com/office/drawing/2014/main" id="{00000000-0008-0000-4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 name="5 Imagen" descr="http://200.29.3.6:8080/pentaho/jpivot/table/drill-position-other.gif">
          <a:extLst>
            <a:ext uri="{FF2B5EF4-FFF2-40B4-BE49-F238E27FC236}">
              <a16:creationId xmlns:a16="http://schemas.microsoft.com/office/drawing/2014/main" id="{00000000-0008-0000-4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 name="6 Imagen" descr="http://200.29.3.6:8080/pentaho/jpivot/table/drill-position-other.gif">
          <a:extLst>
            <a:ext uri="{FF2B5EF4-FFF2-40B4-BE49-F238E27FC236}">
              <a16:creationId xmlns:a16="http://schemas.microsoft.com/office/drawing/2014/main" id="{00000000-0008-0000-4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8" name="7 Imagen" descr="http://200.29.3.6:8080/pentaho/jpivot/table/drill-position-other.gif">
          <a:extLst>
            <a:ext uri="{FF2B5EF4-FFF2-40B4-BE49-F238E27FC236}">
              <a16:creationId xmlns:a16="http://schemas.microsoft.com/office/drawing/2014/main" id="{00000000-0008-0000-4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9" name="8 Imagen" descr="http://200.29.3.6:8080/pentaho/jpivot/table/drill-position-other.gif">
          <a:extLst>
            <a:ext uri="{FF2B5EF4-FFF2-40B4-BE49-F238E27FC236}">
              <a16:creationId xmlns:a16="http://schemas.microsoft.com/office/drawing/2014/main" id="{00000000-0008-0000-4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0" name="9 Imagen" descr="http://200.29.3.6:8080/pentaho/jpivot/table/drill-position-other.gif">
          <a:extLst>
            <a:ext uri="{FF2B5EF4-FFF2-40B4-BE49-F238E27FC236}">
              <a16:creationId xmlns:a16="http://schemas.microsoft.com/office/drawing/2014/main" id="{00000000-0008-0000-43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1" name="10 Imagen" descr="http://200.29.3.6:8080/pentaho/jpivot/table/drill-position-other.gif">
          <a:extLst>
            <a:ext uri="{FF2B5EF4-FFF2-40B4-BE49-F238E27FC236}">
              <a16:creationId xmlns:a16="http://schemas.microsoft.com/office/drawing/2014/main" id="{00000000-0008-0000-4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2" name="11 Imagen" descr="http://200.29.3.6:8080/pentaho/jpivot/table/drill-position-other.gif">
          <a:extLst>
            <a:ext uri="{FF2B5EF4-FFF2-40B4-BE49-F238E27FC236}">
              <a16:creationId xmlns:a16="http://schemas.microsoft.com/office/drawing/2014/main" id="{00000000-0008-0000-43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3" name="12 Imagen" descr="http://200.29.3.6:8080/pentaho/jpivot/table/drill-position-other.gif">
          <a:extLst>
            <a:ext uri="{FF2B5EF4-FFF2-40B4-BE49-F238E27FC236}">
              <a16:creationId xmlns:a16="http://schemas.microsoft.com/office/drawing/2014/main" id="{00000000-0008-0000-4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14" name="13 Imagen" descr="http://200.29.3.6:8080/pentaho/jpivot/table/drill-position-other.gif">
          <a:extLst>
            <a:ext uri="{FF2B5EF4-FFF2-40B4-BE49-F238E27FC236}">
              <a16:creationId xmlns:a16="http://schemas.microsoft.com/office/drawing/2014/main" id="{00000000-0008-0000-4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15" name="Picture 2" hidden="1">
          <a:extLst>
            <a:ext uri="{63B3BB69-23CF-44E3-9099-C40C66FF867C}">
              <a14:compatExt xmlns:a14="http://schemas.microsoft.com/office/drawing/2010/main" spid="_x0000_s9218"/>
            </a:ext>
            <a:ext uri="{FF2B5EF4-FFF2-40B4-BE49-F238E27FC236}">
              <a16:creationId xmlns:a16="http://schemas.microsoft.com/office/drawing/2014/main" id="{00000000-0008-0000-4300-00000F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16" name="15 Imagen" descr="http://200.29.3.6:8080/pentaho/jpivot/table/drill-position-other.gif">
          <a:extLst>
            <a:ext uri="{FF2B5EF4-FFF2-40B4-BE49-F238E27FC236}">
              <a16:creationId xmlns:a16="http://schemas.microsoft.com/office/drawing/2014/main" id="{00000000-0008-0000-43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7" name="16 Imagen" descr="http://200.29.3.6:8080/pentaho/jpivot/table/drill-position-other.gif">
          <a:extLst>
            <a:ext uri="{FF2B5EF4-FFF2-40B4-BE49-F238E27FC236}">
              <a16:creationId xmlns:a16="http://schemas.microsoft.com/office/drawing/2014/main" id="{00000000-0008-0000-43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8" name="17 Imagen" descr="http://200.29.3.6:8080/pentaho/jpivot/table/drill-position-other.gif">
          <a:extLst>
            <a:ext uri="{FF2B5EF4-FFF2-40B4-BE49-F238E27FC236}">
              <a16:creationId xmlns:a16="http://schemas.microsoft.com/office/drawing/2014/main" id="{00000000-0008-0000-43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9" name="18 Imagen" descr="http://200.29.3.6:8080/pentaho/jpivot/table/drill-position-other.gif">
          <a:extLst>
            <a:ext uri="{FF2B5EF4-FFF2-40B4-BE49-F238E27FC236}">
              <a16:creationId xmlns:a16="http://schemas.microsoft.com/office/drawing/2014/main" id="{00000000-0008-0000-43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0" name="19 Imagen" descr="http://200.29.3.6:8080/pentaho/jpivot/table/drill-position-other.gif">
          <a:extLst>
            <a:ext uri="{FF2B5EF4-FFF2-40B4-BE49-F238E27FC236}">
              <a16:creationId xmlns:a16="http://schemas.microsoft.com/office/drawing/2014/main" id="{00000000-0008-0000-43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1" name="20 Imagen" descr="http://200.29.3.6:8080/pentaho/jpivot/table/drill-position-other.gif">
          <a:extLst>
            <a:ext uri="{FF2B5EF4-FFF2-40B4-BE49-F238E27FC236}">
              <a16:creationId xmlns:a16="http://schemas.microsoft.com/office/drawing/2014/main" id="{00000000-0008-0000-43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2" name="21 Imagen" descr="http://200.29.3.6:8080/pentaho/jpivot/table/drill-position-other.gif">
          <a:extLst>
            <a:ext uri="{FF2B5EF4-FFF2-40B4-BE49-F238E27FC236}">
              <a16:creationId xmlns:a16="http://schemas.microsoft.com/office/drawing/2014/main" id="{00000000-0008-0000-43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3" name="22 Imagen" descr="http://200.29.3.6:8080/pentaho/jpivot/table/drill-position-other.gif">
          <a:extLst>
            <a:ext uri="{FF2B5EF4-FFF2-40B4-BE49-F238E27FC236}">
              <a16:creationId xmlns:a16="http://schemas.microsoft.com/office/drawing/2014/main" id="{00000000-0008-0000-43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4" name="23 Imagen" descr="http://200.29.3.6:8080/pentaho/jpivot/table/drill-position-other.gif">
          <a:extLst>
            <a:ext uri="{FF2B5EF4-FFF2-40B4-BE49-F238E27FC236}">
              <a16:creationId xmlns:a16="http://schemas.microsoft.com/office/drawing/2014/main" id="{00000000-0008-0000-43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5" name="24 Imagen" descr="http://200.29.3.6:8080/pentaho/jpivot/table/drill-position-other.gif">
          <a:extLst>
            <a:ext uri="{FF2B5EF4-FFF2-40B4-BE49-F238E27FC236}">
              <a16:creationId xmlns:a16="http://schemas.microsoft.com/office/drawing/2014/main" id="{00000000-0008-0000-43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6" name="25 Imagen" descr="http://200.29.3.6:8080/pentaho/jpivot/table/drill-position-other.gif">
          <a:extLst>
            <a:ext uri="{FF2B5EF4-FFF2-40B4-BE49-F238E27FC236}">
              <a16:creationId xmlns:a16="http://schemas.microsoft.com/office/drawing/2014/main" id="{00000000-0008-0000-43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27" name="26 Imagen" descr="http://200.29.3.6:8080/pentaho/jpivot/table/drill-position-other.gif">
          <a:extLst>
            <a:ext uri="{FF2B5EF4-FFF2-40B4-BE49-F238E27FC236}">
              <a16:creationId xmlns:a16="http://schemas.microsoft.com/office/drawing/2014/main" id="{00000000-0008-0000-43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28" name="Picture 3" hidden="1">
          <a:extLst>
            <a:ext uri="{63B3BB69-23CF-44E3-9099-C40C66FF867C}">
              <a14:compatExt xmlns:a14="http://schemas.microsoft.com/office/drawing/2010/main" spid="_x0000_s9219"/>
            </a:ext>
            <a:ext uri="{FF2B5EF4-FFF2-40B4-BE49-F238E27FC236}">
              <a16:creationId xmlns:a16="http://schemas.microsoft.com/office/drawing/2014/main" id="{00000000-0008-0000-4300-00001C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29" name="28 Imagen" descr="http://200.29.3.6:8080/pentaho/jpivot/table/drill-position-other.gif">
          <a:extLst>
            <a:ext uri="{FF2B5EF4-FFF2-40B4-BE49-F238E27FC236}">
              <a16:creationId xmlns:a16="http://schemas.microsoft.com/office/drawing/2014/main" id="{00000000-0008-0000-43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0" name="29 Imagen" descr="http://200.29.3.6:8080/pentaho/jpivot/table/drill-position-other.gif">
          <a:extLst>
            <a:ext uri="{FF2B5EF4-FFF2-40B4-BE49-F238E27FC236}">
              <a16:creationId xmlns:a16="http://schemas.microsoft.com/office/drawing/2014/main" id="{00000000-0008-0000-43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1" name="30 Imagen" descr="http://200.29.3.6:8080/pentaho/jpivot/table/drill-position-other.gif">
          <a:extLst>
            <a:ext uri="{FF2B5EF4-FFF2-40B4-BE49-F238E27FC236}">
              <a16:creationId xmlns:a16="http://schemas.microsoft.com/office/drawing/2014/main" id="{00000000-0008-0000-43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2" name="31 Imagen" descr="http://200.29.3.6:8080/pentaho/jpivot/table/drill-position-other.gif">
          <a:extLst>
            <a:ext uri="{FF2B5EF4-FFF2-40B4-BE49-F238E27FC236}">
              <a16:creationId xmlns:a16="http://schemas.microsoft.com/office/drawing/2014/main" id="{00000000-0008-0000-43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3" name="32 Imagen" descr="http://200.29.3.6:8080/pentaho/jpivot/table/drill-position-other.gif">
          <a:extLst>
            <a:ext uri="{FF2B5EF4-FFF2-40B4-BE49-F238E27FC236}">
              <a16:creationId xmlns:a16="http://schemas.microsoft.com/office/drawing/2014/main" id="{00000000-0008-0000-43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4" name="33 Imagen" descr="http://200.29.3.6:8080/pentaho/jpivot/table/drill-position-other.gif">
          <a:extLst>
            <a:ext uri="{FF2B5EF4-FFF2-40B4-BE49-F238E27FC236}">
              <a16:creationId xmlns:a16="http://schemas.microsoft.com/office/drawing/2014/main" id="{00000000-0008-0000-43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5" name="34 Imagen" descr="http://200.29.3.6:8080/pentaho/jpivot/table/drill-position-other.gif">
          <a:extLst>
            <a:ext uri="{FF2B5EF4-FFF2-40B4-BE49-F238E27FC236}">
              <a16:creationId xmlns:a16="http://schemas.microsoft.com/office/drawing/2014/main" id="{00000000-0008-0000-4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6" name="35 Imagen" descr="http://200.29.3.6:8080/pentaho/jpivot/table/drill-position-other.gif">
          <a:extLst>
            <a:ext uri="{FF2B5EF4-FFF2-40B4-BE49-F238E27FC236}">
              <a16:creationId xmlns:a16="http://schemas.microsoft.com/office/drawing/2014/main" id="{00000000-0008-0000-43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7" name="36 Imagen" descr="http://200.29.3.6:8080/pentaho/jpivot/table/drill-position-other.gif">
          <a:extLst>
            <a:ext uri="{FF2B5EF4-FFF2-40B4-BE49-F238E27FC236}">
              <a16:creationId xmlns:a16="http://schemas.microsoft.com/office/drawing/2014/main" id="{00000000-0008-0000-43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8" name="37 Imagen" descr="http://200.29.3.6:8080/pentaho/jpivot/table/drill-position-other.gif">
          <a:extLst>
            <a:ext uri="{FF2B5EF4-FFF2-40B4-BE49-F238E27FC236}">
              <a16:creationId xmlns:a16="http://schemas.microsoft.com/office/drawing/2014/main" id="{00000000-0008-0000-43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9" name="38 Imagen" descr="http://200.29.3.6:8080/pentaho/jpivot/table/drill-position-other.gif">
          <a:extLst>
            <a:ext uri="{FF2B5EF4-FFF2-40B4-BE49-F238E27FC236}">
              <a16:creationId xmlns:a16="http://schemas.microsoft.com/office/drawing/2014/main" id="{00000000-0008-0000-43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40" name="39 Imagen" descr="http://200.29.3.6:8080/pentaho/jpivot/table/drill-position-other.gif">
          <a:extLst>
            <a:ext uri="{FF2B5EF4-FFF2-40B4-BE49-F238E27FC236}">
              <a16:creationId xmlns:a16="http://schemas.microsoft.com/office/drawing/2014/main" id="{00000000-0008-0000-43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41" name="Picture 4" hidden="1">
          <a:extLst>
            <a:ext uri="{63B3BB69-23CF-44E3-9099-C40C66FF867C}">
              <a14:compatExt xmlns:a14="http://schemas.microsoft.com/office/drawing/2010/main" spid="_x0000_s9220"/>
            </a:ext>
            <a:ext uri="{FF2B5EF4-FFF2-40B4-BE49-F238E27FC236}">
              <a16:creationId xmlns:a16="http://schemas.microsoft.com/office/drawing/2014/main" id="{00000000-0008-0000-4300-000029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42" name="41 Imagen" descr="http://200.29.3.6:8080/pentaho/jpivot/table/drill-position-other.gif">
          <a:extLst>
            <a:ext uri="{FF2B5EF4-FFF2-40B4-BE49-F238E27FC236}">
              <a16:creationId xmlns:a16="http://schemas.microsoft.com/office/drawing/2014/main" id="{00000000-0008-0000-43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3" name="42 Imagen" descr="http://200.29.3.6:8080/pentaho/jpivot/table/drill-position-other.gif">
          <a:extLst>
            <a:ext uri="{FF2B5EF4-FFF2-40B4-BE49-F238E27FC236}">
              <a16:creationId xmlns:a16="http://schemas.microsoft.com/office/drawing/2014/main" id="{00000000-0008-0000-43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4" name="43 Imagen" descr="http://200.29.3.6:8080/pentaho/jpivot/table/drill-position-other.gif">
          <a:extLst>
            <a:ext uri="{FF2B5EF4-FFF2-40B4-BE49-F238E27FC236}">
              <a16:creationId xmlns:a16="http://schemas.microsoft.com/office/drawing/2014/main" id="{00000000-0008-0000-43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5" name="44 Imagen" descr="http://200.29.3.6:8080/pentaho/jpivot/table/drill-position-other.gif">
          <a:extLst>
            <a:ext uri="{FF2B5EF4-FFF2-40B4-BE49-F238E27FC236}">
              <a16:creationId xmlns:a16="http://schemas.microsoft.com/office/drawing/2014/main" id="{00000000-0008-0000-43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6" name="45 Imagen" descr="http://200.29.3.6:8080/pentaho/jpivot/table/drill-position-other.gif">
          <a:extLst>
            <a:ext uri="{FF2B5EF4-FFF2-40B4-BE49-F238E27FC236}">
              <a16:creationId xmlns:a16="http://schemas.microsoft.com/office/drawing/2014/main" id="{00000000-0008-0000-43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7" name="46 Imagen" descr="http://200.29.3.6:8080/pentaho/jpivot/table/drill-position-other.gif">
          <a:extLst>
            <a:ext uri="{FF2B5EF4-FFF2-40B4-BE49-F238E27FC236}">
              <a16:creationId xmlns:a16="http://schemas.microsoft.com/office/drawing/2014/main" id="{00000000-0008-0000-43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8" name="47 Imagen" descr="http://200.29.3.6:8080/pentaho/jpivot/table/drill-position-other.gif">
          <a:extLst>
            <a:ext uri="{FF2B5EF4-FFF2-40B4-BE49-F238E27FC236}">
              <a16:creationId xmlns:a16="http://schemas.microsoft.com/office/drawing/2014/main" id="{00000000-0008-0000-43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9" name="48 Imagen" descr="http://200.29.3.6:8080/pentaho/jpivot/table/drill-position-other.gif">
          <a:extLst>
            <a:ext uri="{FF2B5EF4-FFF2-40B4-BE49-F238E27FC236}">
              <a16:creationId xmlns:a16="http://schemas.microsoft.com/office/drawing/2014/main" id="{00000000-0008-0000-43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0" name="49 Imagen" descr="http://200.29.3.6:8080/pentaho/jpivot/table/drill-position-other.gif">
          <a:extLst>
            <a:ext uri="{FF2B5EF4-FFF2-40B4-BE49-F238E27FC236}">
              <a16:creationId xmlns:a16="http://schemas.microsoft.com/office/drawing/2014/main" id="{00000000-0008-0000-43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1" name="50 Imagen" descr="http://200.29.3.6:8080/pentaho/jpivot/table/drill-position-other.gif">
          <a:extLst>
            <a:ext uri="{FF2B5EF4-FFF2-40B4-BE49-F238E27FC236}">
              <a16:creationId xmlns:a16="http://schemas.microsoft.com/office/drawing/2014/main" id="{00000000-0008-0000-43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52" name="51 Imagen" descr="http://200.29.3.6:8080/pentaho/jpivot/table/drill-position-other.gif">
          <a:extLst>
            <a:ext uri="{FF2B5EF4-FFF2-40B4-BE49-F238E27FC236}">
              <a16:creationId xmlns:a16="http://schemas.microsoft.com/office/drawing/2014/main" id="{00000000-0008-0000-43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53" name="Picture 5" hidden="1">
          <a:extLst>
            <a:ext uri="{63B3BB69-23CF-44E3-9099-C40C66FF867C}">
              <a14:compatExt xmlns:a14="http://schemas.microsoft.com/office/drawing/2010/main" spid="_x0000_s9221"/>
            </a:ext>
            <a:ext uri="{FF2B5EF4-FFF2-40B4-BE49-F238E27FC236}">
              <a16:creationId xmlns:a16="http://schemas.microsoft.com/office/drawing/2014/main" id="{00000000-0008-0000-4300-000035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54" name="53 Imagen" descr="http://200.29.3.6:8080/pentaho/jpivot/table/drill-position-other.gif">
          <a:extLst>
            <a:ext uri="{FF2B5EF4-FFF2-40B4-BE49-F238E27FC236}">
              <a16:creationId xmlns:a16="http://schemas.microsoft.com/office/drawing/2014/main" id="{00000000-0008-0000-43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5" name="54 Imagen" descr="http://200.29.3.6:8080/pentaho/jpivot/table/drill-position-other.gif">
          <a:extLst>
            <a:ext uri="{FF2B5EF4-FFF2-40B4-BE49-F238E27FC236}">
              <a16:creationId xmlns:a16="http://schemas.microsoft.com/office/drawing/2014/main" id="{00000000-0008-0000-43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6" name="55 Imagen" descr="http://200.29.3.6:8080/pentaho/jpivot/table/drill-position-other.gif">
          <a:extLst>
            <a:ext uri="{FF2B5EF4-FFF2-40B4-BE49-F238E27FC236}">
              <a16:creationId xmlns:a16="http://schemas.microsoft.com/office/drawing/2014/main" id="{00000000-0008-0000-43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7" name="56 Imagen" descr="http://200.29.3.6:8080/pentaho/jpivot/table/drill-position-other.gif">
          <a:extLst>
            <a:ext uri="{FF2B5EF4-FFF2-40B4-BE49-F238E27FC236}">
              <a16:creationId xmlns:a16="http://schemas.microsoft.com/office/drawing/2014/main" id="{00000000-0008-0000-43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8" name="57 Imagen" descr="http://200.29.3.6:8080/pentaho/jpivot/table/drill-position-other.gif">
          <a:extLst>
            <a:ext uri="{FF2B5EF4-FFF2-40B4-BE49-F238E27FC236}">
              <a16:creationId xmlns:a16="http://schemas.microsoft.com/office/drawing/2014/main" id="{00000000-0008-0000-43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9" name="58 Imagen" descr="http://200.29.3.6:8080/pentaho/jpivot/table/drill-position-other.gif">
          <a:extLst>
            <a:ext uri="{FF2B5EF4-FFF2-40B4-BE49-F238E27FC236}">
              <a16:creationId xmlns:a16="http://schemas.microsoft.com/office/drawing/2014/main" id="{00000000-0008-0000-43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0" name="59 Imagen" descr="http://200.29.3.6:8080/pentaho/jpivot/table/drill-position-other.gif">
          <a:extLst>
            <a:ext uri="{FF2B5EF4-FFF2-40B4-BE49-F238E27FC236}">
              <a16:creationId xmlns:a16="http://schemas.microsoft.com/office/drawing/2014/main" id="{00000000-0008-0000-43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1" name="60 Imagen" descr="http://200.29.3.6:8080/pentaho/jpivot/table/drill-position-other.gif">
          <a:extLst>
            <a:ext uri="{FF2B5EF4-FFF2-40B4-BE49-F238E27FC236}">
              <a16:creationId xmlns:a16="http://schemas.microsoft.com/office/drawing/2014/main" id="{00000000-0008-0000-43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2" name="61 Imagen" descr="http://200.29.3.6:8080/pentaho/jpivot/table/drill-position-other.gif">
          <a:extLst>
            <a:ext uri="{FF2B5EF4-FFF2-40B4-BE49-F238E27FC236}">
              <a16:creationId xmlns:a16="http://schemas.microsoft.com/office/drawing/2014/main" id="{00000000-0008-0000-43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3" name="62 Imagen" descr="http://200.29.3.6:8080/pentaho/jpivot/table/drill-position-other.gif">
          <a:extLst>
            <a:ext uri="{FF2B5EF4-FFF2-40B4-BE49-F238E27FC236}">
              <a16:creationId xmlns:a16="http://schemas.microsoft.com/office/drawing/2014/main" id="{00000000-0008-0000-43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64" name="63 Imagen" descr="http://200.29.3.6:8080/pentaho/jpivot/table/drill-position-other.gif">
          <a:extLst>
            <a:ext uri="{FF2B5EF4-FFF2-40B4-BE49-F238E27FC236}">
              <a16:creationId xmlns:a16="http://schemas.microsoft.com/office/drawing/2014/main" id="{00000000-0008-0000-43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65" name="Picture 6" hidden="1">
          <a:extLst>
            <a:ext uri="{63B3BB69-23CF-44E3-9099-C40C66FF867C}">
              <a14:compatExt xmlns:a14="http://schemas.microsoft.com/office/drawing/2010/main" spid="_x0000_s9222"/>
            </a:ext>
            <a:ext uri="{FF2B5EF4-FFF2-40B4-BE49-F238E27FC236}">
              <a16:creationId xmlns:a16="http://schemas.microsoft.com/office/drawing/2014/main" id="{00000000-0008-0000-4300-00004100000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66" name="65 Imagen" descr="http://200.29.3.6:8080/pentaho/jpivot/table/drill-position-other.gif">
          <a:extLst>
            <a:ext uri="{FF2B5EF4-FFF2-40B4-BE49-F238E27FC236}">
              <a16:creationId xmlns:a16="http://schemas.microsoft.com/office/drawing/2014/main" id="{00000000-0008-0000-43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7" name="66 Imagen" descr="http://200.29.3.6:8080/pentaho/jpivot/table/drill-position-other.gif">
          <a:extLst>
            <a:ext uri="{FF2B5EF4-FFF2-40B4-BE49-F238E27FC236}">
              <a16:creationId xmlns:a16="http://schemas.microsoft.com/office/drawing/2014/main" id="{00000000-0008-0000-43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8" name="67 Imagen" descr="http://200.29.3.6:8080/pentaho/jpivot/table/drill-position-other.gif">
          <a:extLst>
            <a:ext uri="{FF2B5EF4-FFF2-40B4-BE49-F238E27FC236}">
              <a16:creationId xmlns:a16="http://schemas.microsoft.com/office/drawing/2014/main" id="{00000000-0008-0000-43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9" name="68 Imagen" descr="http://200.29.3.6:8080/pentaho/jpivot/table/drill-position-other.gif">
          <a:extLst>
            <a:ext uri="{FF2B5EF4-FFF2-40B4-BE49-F238E27FC236}">
              <a16:creationId xmlns:a16="http://schemas.microsoft.com/office/drawing/2014/main" id="{00000000-0008-0000-43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0" name="69 Imagen" descr="http://200.29.3.6:8080/pentaho/jpivot/table/drill-position-other.gif">
          <a:extLst>
            <a:ext uri="{FF2B5EF4-FFF2-40B4-BE49-F238E27FC236}">
              <a16:creationId xmlns:a16="http://schemas.microsoft.com/office/drawing/2014/main" id="{00000000-0008-0000-43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1" name="70 Imagen" descr="http://200.29.3.6:8080/pentaho/jpivot/table/drill-position-other.gif">
          <a:extLst>
            <a:ext uri="{FF2B5EF4-FFF2-40B4-BE49-F238E27FC236}">
              <a16:creationId xmlns:a16="http://schemas.microsoft.com/office/drawing/2014/main" id="{00000000-0008-0000-43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2" name="71 Imagen" descr="http://200.29.3.6:8080/pentaho/jpivot/table/drill-position-other.gif">
          <a:extLst>
            <a:ext uri="{FF2B5EF4-FFF2-40B4-BE49-F238E27FC236}">
              <a16:creationId xmlns:a16="http://schemas.microsoft.com/office/drawing/2014/main" id="{00000000-0008-0000-43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3" name="72 Imagen" descr="http://200.29.3.6:8080/pentaho/jpivot/table/drill-position-other.gif">
          <a:extLst>
            <a:ext uri="{FF2B5EF4-FFF2-40B4-BE49-F238E27FC236}">
              <a16:creationId xmlns:a16="http://schemas.microsoft.com/office/drawing/2014/main" id="{00000000-0008-0000-43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4" name="73 Imagen" descr="http://200.29.3.6:8080/pentaho/jpivot/table/drill-position-other.gif">
          <a:extLst>
            <a:ext uri="{FF2B5EF4-FFF2-40B4-BE49-F238E27FC236}">
              <a16:creationId xmlns:a16="http://schemas.microsoft.com/office/drawing/2014/main" id="{00000000-0008-0000-43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5" name="74 Imagen" descr="http://200.29.3.6:8080/pentaho/jpivot/table/drill-position-other.gif">
          <a:extLst>
            <a:ext uri="{FF2B5EF4-FFF2-40B4-BE49-F238E27FC236}">
              <a16:creationId xmlns:a16="http://schemas.microsoft.com/office/drawing/2014/main" id="{00000000-0008-0000-43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76" name="Picture 7" hidden="1">
          <a:extLst>
            <a:ext uri="{63B3BB69-23CF-44E3-9099-C40C66FF867C}">
              <a14:compatExt xmlns:a14="http://schemas.microsoft.com/office/drawing/2010/main" spid="_x0000_s9223"/>
            </a:ext>
            <a:ext uri="{FF2B5EF4-FFF2-40B4-BE49-F238E27FC236}">
              <a16:creationId xmlns:a16="http://schemas.microsoft.com/office/drawing/2014/main" id="{00000000-0008-0000-4300-00004C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77" name="76 Imagen" descr="http://200.29.3.6:8080/pentaho/jpivot/table/drill-position-other.gif">
          <a:extLst>
            <a:ext uri="{FF2B5EF4-FFF2-40B4-BE49-F238E27FC236}">
              <a16:creationId xmlns:a16="http://schemas.microsoft.com/office/drawing/2014/main" id="{00000000-0008-0000-43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8" name="77 Imagen" descr="http://200.29.3.6:8080/pentaho/jpivot/table/drill-position-other.gif">
          <a:extLst>
            <a:ext uri="{FF2B5EF4-FFF2-40B4-BE49-F238E27FC236}">
              <a16:creationId xmlns:a16="http://schemas.microsoft.com/office/drawing/2014/main" id="{00000000-0008-0000-43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9" name="78 Imagen" descr="http://200.29.3.6:8080/pentaho/jpivot/table/drill-position-other.gif">
          <a:extLst>
            <a:ext uri="{FF2B5EF4-FFF2-40B4-BE49-F238E27FC236}">
              <a16:creationId xmlns:a16="http://schemas.microsoft.com/office/drawing/2014/main" id="{00000000-0008-0000-43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0" name="79 Imagen" descr="http://200.29.3.6:8080/pentaho/jpivot/table/drill-position-other.gif">
          <a:extLst>
            <a:ext uri="{FF2B5EF4-FFF2-40B4-BE49-F238E27FC236}">
              <a16:creationId xmlns:a16="http://schemas.microsoft.com/office/drawing/2014/main" id="{00000000-0008-0000-43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1" name="80 Imagen" descr="http://200.29.3.6:8080/pentaho/jpivot/table/drill-position-other.gif">
          <a:extLst>
            <a:ext uri="{FF2B5EF4-FFF2-40B4-BE49-F238E27FC236}">
              <a16:creationId xmlns:a16="http://schemas.microsoft.com/office/drawing/2014/main" id="{00000000-0008-0000-43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2" name="81 Imagen" descr="http://200.29.3.6:8080/pentaho/jpivot/table/drill-position-other.gif">
          <a:extLst>
            <a:ext uri="{FF2B5EF4-FFF2-40B4-BE49-F238E27FC236}">
              <a16:creationId xmlns:a16="http://schemas.microsoft.com/office/drawing/2014/main" id="{00000000-0008-0000-43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3" name="82 Imagen" descr="http://200.29.3.6:8080/pentaho/jpivot/table/drill-position-other.gif">
          <a:extLst>
            <a:ext uri="{FF2B5EF4-FFF2-40B4-BE49-F238E27FC236}">
              <a16:creationId xmlns:a16="http://schemas.microsoft.com/office/drawing/2014/main" id="{00000000-0008-0000-43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4" name="83 Imagen" descr="http://200.29.3.6:8080/pentaho/jpivot/table/drill-position-other.gif">
          <a:extLst>
            <a:ext uri="{FF2B5EF4-FFF2-40B4-BE49-F238E27FC236}">
              <a16:creationId xmlns:a16="http://schemas.microsoft.com/office/drawing/2014/main" id="{00000000-0008-0000-43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5" name="84 Imagen" descr="http://200.29.3.6:8080/pentaho/jpivot/table/drill-position-other.gif">
          <a:extLst>
            <a:ext uri="{FF2B5EF4-FFF2-40B4-BE49-F238E27FC236}">
              <a16:creationId xmlns:a16="http://schemas.microsoft.com/office/drawing/2014/main" id="{00000000-0008-0000-43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6" name="85 Imagen" descr="http://200.29.3.6:8080/pentaho/jpivot/table/drill-position-other.gif">
          <a:extLst>
            <a:ext uri="{FF2B5EF4-FFF2-40B4-BE49-F238E27FC236}">
              <a16:creationId xmlns:a16="http://schemas.microsoft.com/office/drawing/2014/main" id="{00000000-0008-0000-43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7" name="86 Imagen" descr="http://200.29.3.6:8080/pentaho/jpivot/table/drill-position-other.gif">
          <a:extLst>
            <a:ext uri="{FF2B5EF4-FFF2-40B4-BE49-F238E27FC236}">
              <a16:creationId xmlns:a16="http://schemas.microsoft.com/office/drawing/2014/main" id="{00000000-0008-0000-43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8" name="87 Imagen" descr="http://200.29.3.6:8080/pentaho/jpivot/table/drill-position-other.gif">
          <a:extLst>
            <a:ext uri="{FF2B5EF4-FFF2-40B4-BE49-F238E27FC236}">
              <a16:creationId xmlns:a16="http://schemas.microsoft.com/office/drawing/2014/main" id="{00000000-0008-0000-43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9" name="88 Imagen" descr="http://200.29.3.6:8080/pentaho/jpivot/table/drill-position-other.gif">
          <a:extLst>
            <a:ext uri="{FF2B5EF4-FFF2-40B4-BE49-F238E27FC236}">
              <a16:creationId xmlns:a16="http://schemas.microsoft.com/office/drawing/2014/main" id="{00000000-0008-0000-43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0" name="89 Imagen" descr="http://200.29.3.6:8080/pentaho/jpivot/table/drill-position-other.gif">
          <a:extLst>
            <a:ext uri="{FF2B5EF4-FFF2-40B4-BE49-F238E27FC236}">
              <a16:creationId xmlns:a16="http://schemas.microsoft.com/office/drawing/2014/main" id="{00000000-0008-0000-43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1" name="90 Imagen" descr="http://200.29.3.6:8080/pentaho/jpivot/table/drill-position-other.gif">
          <a:extLst>
            <a:ext uri="{FF2B5EF4-FFF2-40B4-BE49-F238E27FC236}">
              <a16:creationId xmlns:a16="http://schemas.microsoft.com/office/drawing/2014/main" id="{00000000-0008-0000-43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2" name="91 Imagen" descr="http://200.29.3.6:8080/pentaho/jpivot/table/drill-position-other.gif">
          <a:extLst>
            <a:ext uri="{FF2B5EF4-FFF2-40B4-BE49-F238E27FC236}">
              <a16:creationId xmlns:a16="http://schemas.microsoft.com/office/drawing/2014/main" id="{00000000-0008-0000-43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93" name="92 Imagen" descr="http://200.29.3.6:8080/pentaho/jpivot/table/drill-position-other.gif">
          <a:extLst>
            <a:ext uri="{FF2B5EF4-FFF2-40B4-BE49-F238E27FC236}">
              <a16:creationId xmlns:a16="http://schemas.microsoft.com/office/drawing/2014/main" id="{00000000-0008-0000-43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94" name="Picture 8" hidden="1">
          <a:extLst>
            <a:ext uri="{63B3BB69-23CF-44E3-9099-C40C66FF867C}">
              <a14:compatExt xmlns:a14="http://schemas.microsoft.com/office/drawing/2010/main" spid="_x0000_s9224"/>
            </a:ext>
            <a:ext uri="{FF2B5EF4-FFF2-40B4-BE49-F238E27FC236}">
              <a16:creationId xmlns:a16="http://schemas.microsoft.com/office/drawing/2014/main" id="{00000000-0008-0000-4300-00005E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95" name="94 Imagen" descr="http://200.29.3.6:8080/pentaho/jpivot/table/drill-position-other.gif">
          <a:extLst>
            <a:ext uri="{FF2B5EF4-FFF2-40B4-BE49-F238E27FC236}">
              <a16:creationId xmlns:a16="http://schemas.microsoft.com/office/drawing/2014/main" id="{00000000-0008-0000-43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6" name="95 Imagen" descr="http://200.29.3.6:8080/pentaho/jpivot/table/drill-position-other.gif">
          <a:extLst>
            <a:ext uri="{FF2B5EF4-FFF2-40B4-BE49-F238E27FC236}">
              <a16:creationId xmlns:a16="http://schemas.microsoft.com/office/drawing/2014/main" id="{00000000-0008-0000-43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7" name="96 Imagen" descr="http://200.29.3.6:8080/pentaho/jpivot/table/drill-position-other.gif">
          <a:extLst>
            <a:ext uri="{FF2B5EF4-FFF2-40B4-BE49-F238E27FC236}">
              <a16:creationId xmlns:a16="http://schemas.microsoft.com/office/drawing/2014/main" id="{00000000-0008-0000-43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8" name="97 Imagen" descr="http://200.29.3.6:8080/pentaho/jpivot/table/drill-position-other.gif">
          <a:extLst>
            <a:ext uri="{FF2B5EF4-FFF2-40B4-BE49-F238E27FC236}">
              <a16:creationId xmlns:a16="http://schemas.microsoft.com/office/drawing/2014/main" id="{00000000-0008-0000-43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9" name="98 Imagen" descr="http://200.29.3.6:8080/pentaho/jpivot/table/drill-position-other.gif">
          <a:extLst>
            <a:ext uri="{FF2B5EF4-FFF2-40B4-BE49-F238E27FC236}">
              <a16:creationId xmlns:a16="http://schemas.microsoft.com/office/drawing/2014/main" id="{00000000-0008-0000-43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0" name="99 Imagen" descr="http://200.29.3.6:8080/pentaho/jpivot/table/drill-position-other.gif">
          <a:extLst>
            <a:ext uri="{FF2B5EF4-FFF2-40B4-BE49-F238E27FC236}">
              <a16:creationId xmlns:a16="http://schemas.microsoft.com/office/drawing/2014/main" id="{00000000-0008-0000-43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3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3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3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3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3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3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3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3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9" name="108 Imagen" descr="http://200.29.3.6:8080/pentaho/jpivot/table/drill-position-other.gif">
          <a:extLst>
            <a:ext uri="{FF2B5EF4-FFF2-40B4-BE49-F238E27FC236}">
              <a16:creationId xmlns:a16="http://schemas.microsoft.com/office/drawing/2014/main" id="{00000000-0008-0000-43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3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11" name="Picture 9" hidden="1">
          <a:extLst>
            <a:ext uri="{63B3BB69-23CF-44E3-9099-C40C66FF867C}">
              <a14:compatExt xmlns:a14="http://schemas.microsoft.com/office/drawing/2010/main" spid="_x0000_s9225"/>
            </a:ext>
            <a:ext uri="{FF2B5EF4-FFF2-40B4-BE49-F238E27FC236}">
              <a16:creationId xmlns:a16="http://schemas.microsoft.com/office/drawing/2014/main" id="{00000000-0008-0000-4300-00006F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3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3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3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3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3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3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3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3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3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3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3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3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3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3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3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7" name="126 Imagen" descr="http://200.29.3.6:8080/pentaho/jpivot/table/drill-position-other.gif">
          <a:extLst>
            <a:ext uri="{FF2B5EF4-FFF2-40B4-BE49-F238E27FC236}">
              <a16:creationId xmlns:a16="http://schemas.microsoft.com/office/drawing/2014/main" id="{00000000-0008-0000-43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3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29" name="Picture 10" hidden="1">
          <a:extLst>
            <a:ext uri="{63B3BB69-23CF-44E3-9099-C40C66FF867C}">
              <a14:compatExt xmlns:a14="http://schemas.microsoft.com/office/drawing/2010/main" spid="_x0000_s9226"/>
            </a:ext>
            <a:ext uri="{FF2B5EF4-FFF2-40B4-BE49-F238E27FC236}">
              <a16:creationId xmlns:a16="http://schemas.microsoft.com/office/drawing/2014/main" id="{00000000-0008-0000-4300-000081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3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3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3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3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4" name="133 Imagen" descr="http://200.29.3.6:8080/pentaho/jpivot/table/drill-position-other.gif">
          <a:extLst>
            <a:ext uri="{FF2B5EF4-FFF2-40B4-BE49-F238E27FC236}">
              <a16:creationId xmlns:a16="http://schemas.microsoft.com/office/drawing/2014/main" id="{00000000-0008-0000-43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3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3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3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3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3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3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3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3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3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3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3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3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47" name="Picture 11" hidden="1">
          <a:extLst>
            <a:ext uri="{63B3BB69-23CF-44E3-9099-C40C66FF867C}">
              <a14:compatExt xmlns:a14="http://schemas.microsoft.com/office/drawing/2010/main" spid="_x0000_s9227"/>
            </a:ext>
            <a:ext uri="{FF2B5EF4-FFF2-40B4-BE49-F238E27FC236}">
              <a16:creationId xmlns:a16="http://schemas.microsoft.com/office/drawing/2014/main" id="{00000000-0008-0000-4300-000093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48" name="147 Imagen" descr="http://200.29.3.6:8080/pentaho/jpivot/table/drill-position-other.gif">
          <a:extLst>
            <a:ext uri="{FF2B5EF4-FFF2-40B4-BE49-F238E27FC236}">
              <a16:creationId xmlns:a16="http://schemas.microsoft.com/office/drawing/2014/main" id="{00000000-0008-0000-43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3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3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3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2" name="151 Imagen" descr="http://200.29.3.6:8080/pentaho/jpivot/table/drill-position-other.gif">
          <a:extLst>
            <a:ext uri="{FF2B5EF4-FFF2-40B4-BE49-F238E27FC236}">
              <a16:creationId xmlns:a16="http://schemas.microsoft.com/office/drawing/2014/main" id="{00000000-0008-0000-43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3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3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5" name="154 Imagen" descr="http://200.29.3.6:8080/pentaho/jpivot/table/drill-position-other.gif">
          <a:extLst>
            <a:ext uri="{FF2B5EF4-FFF2-40B4-BE49-F238E27FC236}">
              <a16:creationId xmlns:a16="http://schemas.microsoft.com/office/drawing/2014/main" id="{00000000-0008-0000-43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6" name="155 Imagen" descr="http://200.29.3.6:8080/pentaho/jpivot/table/drill-position-other.gif">
          <a:extLst>
            <a:ext uri="{FF2B5EF4-FFF2-40B4-BE49-F238E27FC236}">
              <a16:creationId xmlns:a16="http://schemas.microsoft.com/office/drawing/2014/main" id="{00000000-0008-0000-43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7" name="156 Imagen" descr="http://200.29.3.6:8080/pentaho/jpivot/table/drill-position-other.gif">
          <a:extLst>
            <a:ext uri="{FF2B5EF4-FFF2-40B4-BE49-F238E27FC236}">
              <a16:creationId xmlns:a16="http://schemas.microsoft.com/office/drawing/2014/main" id="{00000000-0008-0000-43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8" name="157 Imagen" descr="http://200.29.3.6:8080/pentaho/jpivot/table/drill-position-other.gif">
          <a:extLst>
            <a:ext uri="{FF2B5EF4-FFF2-40B4-BE49-F238E27FC236}">
              <a16:creationId xmlns:a16="http://schemas.microsoft.com/office/drawing/2014/main" id="{00000000-0008-0000-43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9" name="158 Imagen" descr="http://200.29.3.6:8080/pentaho/jpivot/table/drill-position-other.gif">
          <a:extLst>
            <a:ext uri="{FF2B5EF4-FFF2-40B4-BE49-F238E27FC236}">
              <a16:creationId xmlns:a16="http://schemas.microsoft.com/office/drawing/2014/main" id="{00000000-0008-0000-43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0" name="159 Imagen" descr="http://200.29.3.6:8080/pentaho/jpivot/table/drill-position-other.gif">
          <a:extLst>
            <a:ext uri="{FF2B5EF4-FFF2-40B4-BE49-F238E27FC236}">
              <a16:creationId xmlns:a16="http://schemas.microsoft.com/office/drawing/2014/main" id="{00000000-0008-0000-43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1" name="160 Imagen" descr="http://200.29.3.6:8080/pentaho/jpivot/table/drill-position-other.gif">
          <a:extLst>
            <a:ext uri="{FF2B5EF4-FFF2-40B4-BE49-F238E27FC236}">
              <a16:creationId xmlns:a16="http://schemas.microsoft.com/office/drawing/2014/main" id="{00000000-0008-0000-43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62" name="161 Imagen" descr="http://200.29.3.6:8080/pentaho/jpivot/table/drill-position-other.gif">
          <a:extLst>
            <a:ext uri="{FF2B5EF4-FFF2-40B4-BE49-F238E27FC236}">
              <a16:creationId xmlns:a16="http://schemas.microsoft.com/office/drawing/2014/main" id="{00000000-0008-0000-43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63" name="Picture 12" hidden="1">
          <a:extLst>
            <a:ext uri="{63B3BB69-23CF-44E3-9099-C40C66FF867C}">
              <a14:compatExt xmlns:a14="http://schemas.microsoft.com/office/drawing/2010/main" spid="_x0000_s9228"/>
            </a:ext>
            <a:ext uri="{FF2B5EF4-FFF2-40B4-BE49-F238E27FC236}">
              <a16:creationId xmlns:a16="http://schemas.microsoft.com/office/drawing/2014/main" id="{00000000-0008-0000-4300-0000A3000000}"/>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4" name="163 Imagen" descr="http://200.29.3.6:8080/pentaho/jpivot/table/drill-position-other.gif">
          <a:extLst>
            <a:ext uri="{FF2B5EF4-FFF2-40B4-BE49-F238E27FC236}">
              <a16:creationId xmlns:a16="http://schemas.microsoft.com/office/drawing/2014/main" id="{00000000-0008-0000-43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5" name="164 Imagen" descr="http://200.29.3.6:8080/pentaho/jpivot/table/drill-position-other.gif">
          <a:extLst>
            <a:ext uri="{FF2B5EF4-FFF2-40B4-BE49-F238E27FC236}">
              <a16:creationId xmlns:a16="http://schemas.microsoft.com/office/drawing/2014/main" id="{00000000-0008-0000-43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6" name="165 Imagen" descr="http://200.29.3.6:8080/pentaho/jpivot/table/drill-position-other.gif">
          <a:extLst>
            <a:ext uri="{FF2B5EF4-FFF2-40B4-BE49-F238E27FC236}">
              <a16:creationId xmlns:a16="http://schemas.microsoft.com/office/drawing/2014/main" id="{00000000-0008-0000-43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7" name="166 Imagen" descr="http://200.29.3.6:8080/pentaho/jpivot/table/drill-position-other.gif">
          <a:extLst>
            <a:ext uri="{FF2B5EF4-FFF2-40B4-BE49-F238E27FC236}">
              <a16:creationId xmlns:a16="http://schemas.microsoft.com/office/drawing/2014/main" id="{00000000-0008-0000-43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8" name="167 Imagen" descr="http://200.29.3.6:8080/pentaho/jpivot/table/drill-position-other.gif">
          <a:extLst>
            <a:ext uri="{FF2B5EF4-FFF2-40B4-BE49-F238E27FC236}">
              <a16:creationId xmlns:a16="http://schemas.microsoft.com/office/drawing/2014/main" id="{00000000-0008-0000-43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9" name="168 Imagen" descr="http://200.29.3.6:8080/pentaho/jpivot/table/drill-position-other.gif">
          <a:extLst>
            <a:ext uri="{FF2B5EF4-FFF2-40B4-BE49-F238E27FC236}">
              <a16:creationId xmlns:a16="http://schemas.microsoft.com/office/drawing/2014/main" id="{00000000-0008-0000-43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0" name="169 Imagen" descr="http://200.29.3.6:8080/pentaho/jpivot/table/drill-position-other.gif">
          <a:extLst>
            <a:ext uri="{FF2B5EF4-FFF2-40B4-BE49-F238E27FC236}">
              <a16:creationId xmlns:a16="http://schemas.microsoft.com/office/drawing/2014/main" id="{00000000-0008-0000-43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1" name="170 Imagen" descr="http://200.29.3.6:8080/pentaho/jpivot/table/drill-position-other.gif">
          <a:extLst>
            <a:ext uri="{FF2B5EF4-FFF2-40B4-BE49-F238E27FC236}">
              <a16:creationId xmlns:a16="http://schemas.microsoft.com/office/drawing/2014/main" id="{00000000-0008-0000-43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2" name="171 Imagen" descr="http://200.29.3.6:8080/pentaho/jpivot/table/drill-position-other.gif">
          <a:extLst>
            <a:ext uri="{FF2B5EF4-FFF2-40B4-BE49-F238E27FC236}">
              <a16:creationId xmlns:a16="http://schemas.microsoft.com/office/drawing/2014/main" id="{00000000-0008-0000-43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3" name="172 Imagen" descr="http://200.29.3.6:8080/pentaho/jpivot/table/drill-position-other.gif">
          <a:extLst>
            <a:ext uri="{FF2B5EF4-FFF2-40B4-BE49-F238E27FC236}">
              <a16:creationId xmlns:a16="http://schemas.microsoft.com/office/drawing/2014/main" id="{00000000-0008-0000-43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4" name="173 Imagen" descr="http://200.29.3.6:8080/pentaho/jpivot/table/drill-position-other.gif">
          <a:extLst>
            <a:ext uri="{FF2B5EF4-FFF2-40B4-BE49-F238E27FC236}">
              <a16:creationId xmlns:a16="http://schemas.microsoft.com/office/drawing/2014/main" id="{00000000-0008-0000-43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5" name="174 Imagen" descr="http://200.29.3.6:8080/pentaho/jpivot/table/drill-position-other.gif">
          <a:extLst>
            <a:ext uri="{FF2B5EF4-FFF2-40B4-BE49-F238E27FC236}">
              <a16:creationId xmlns:a16="http://schemas.microsoft.com/office/drawing/2014/main" id="{00000000-0008-0000-43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6" name="175 Imagen" descr="http://200.29.3.6:8080/pentaho/jpivot/table/drill-position-other.gif">
          <a:extLst>
            <a:ext uri="{FF2B5EF4-FFF2-40B4-BE49-F238E27FC236}">
              <a16:creationId xmlns:a16="http://schemas.microsoft.com/office/drawing/2014/main" id="{00000000-0008-0000-43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7" name="176 Imagen" descr="http://200.29.3.6:8080/pentaho/jpivot/table/drill-position-other.gif">
          <a:extLst>
            <a:ext uri="{FF2B5EF4-FFF2-40B4-BE49-F238E27FC236}">
              <a16:creationId xmlns:a16="http://schemas.microsoft.com/office/drawing/2014/main" id="{00000000-0008-0000-43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8" name="177 Imagen" descr="http://200.29.3.6:8080/pentaho/jpivot/table/drill-position-other.gif">
          <a:extLst>
            <a:ext uri="{FF2B5EF4-FFF2-40B4-BE49-F238E27FC236}">
              <a16:creationId xmlns:a16="http://schemas.microsoft.com/office/drawing/2014/main" id="{00000000-0008-0000-43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a:extLst>
            <a:ext uri="{FF2B5EF4-FFF2-40B4-BE49-F238E27FC236}">
              <a16:creationId xmlns:a16="http://schemas.microsoft.com/office/drawing/2014/main" id="{00000000-0008-0000-43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a:extLst>
            <a:ext uri="{FF2B5EF4-FFF2-40B4-BE49-F238E27FC236}">
              <a16:creationId xmlns:a16="http://schemas.microsoft.com/office/drawing/2014/main" id="{00000000-0008-0000-43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a:extLst>
            <a:ext uri="{FF2B5EF4-FFF2-40B4-BE49-F238E27FC236}">
              <a16:creationId xmlns:a16="http://schemas.microsoft.com/office/drawing/2014/main" id="{00000000-0008-0000-43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a:extLst>
            <a:ext uri="{FF2B5EF4-FFF2-40B4-BE49-F238E27FC236}">
              <a16:creationId xmlns:a16="http://schemas.microsoft.com/office/drawing/2014/main" id="{00000000-0008-0000-43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a:extLst>
            <a:ext uri="{FF2B5EF4-FFF2-40B4-BE49-F238E27FC236}">
              <a16:creationId xmlns:a16="http://schemas.microsoft.com/office/drawing/2014/main" id="{00000000-0008-0000-43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a:extLst>
            <a:ext uri="{FF2B5EF4-FFF2-40B4-BE49-F238E27FC236}">
              <a16:creationId xmlns:a16="http://schemas.microsoft.com/office/drawing/2014/main" id="{00000000-0008-0000-43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a:extLst>
            <a:ext uri="{FF2B5EF4-FFF2-40B4-BE49-F238E27FC236}">
              <a16:creationId xmlns:a16="http://schemas.microsoft.com/office/drawing/2014/main" id="{00000000-0008-0000-43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a:extLst>
            <a:ext uri="{FF2B5EF4-FFF2-40B4-BE49-F238E27FC236}">
              <a16:creationId xmlns:a16="http://schemas.microsoft.com/office/drawing/2014/main" id="{00000000-0008-0000-43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87" name="186 Imagen" descr="http://200.29.3.6:8080/pentaho/jpivot/table/drill-position-other.gif">
          <a:extLst>
            <a:ext uri="{FF2B5EF4-FFF2-40B4-BE49-F238E27FC236}">
              <a16:creationId xmlns:a16="http://schemas.microsoft.com/office/drawing/2014/main" id="{00000000-0008-0000-43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8" name="187 Imagen" descr="http://200.29.3.6:8080/pentaho/jpivot/table/drill-position-other.gif">
          <a:extLst>
            <a:ext uri="{FF2B5EF4-FFF2-40B4-BE49-F238E27FC236}">
              <a16:creationId xmlns:a16="http://schemas.microsoft.com/office/drawing/2014/main" id="{00000000-0008-0000-43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9" name="188 Imagen" descr="http://200.29.3.6:8080/pentaho/jpivot/table/drill-position-other.gif">
          <a:extLst>
            <a:ext uri="{FF2B5EF4-FFF2-40B4-BE49-F238E27FC236}">
              <a16:creationId xmlns:a16="http://schemas.microsoft.com/office/drawing/2014/main" id="{00000000-0008-0000-43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90" name="189 Imagen" descr="http://200.29.3.6:8080/pentaho/jpivot/table/drill-position-other.gif">
          <a:extLst>
            <a:ext uri="{FF2B5EF4-FFF2-40B4-BE49-F238E27FC236}">
              <a16:creationId xmlns:a16="http://schemas.microsoft.com/office/drawing/2014/main" id="{00000000-0008-0000-43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1" name="190 Imagen" descr="http://200.29.3.6:8080/pentaho/jpivot/table/drill-position-other.gif">
          <a:extLst>
            <a:ext uri="{FF2B5EF4-FFF2-40B4-BE49-F238E27FC236}">
              <a16:creationId xmlns:a16="http://schemas.microsoft.com/office/drawing/2014/main" id="{00000000-0008-0000-43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2" name="191 Imagen" descr="http://200.29.3.6:8080/pentaho/jpivot/table/drill-position-other.gif">
          <a:extLst>
            <a:ext uri="{FF2B5EF4-FFF2-40B4-BE49-F238E27FC236}">
              <a16:creationId xmlns:a16="http://schemas.microsoft.com/office/drawing/2014/main" id="{00000000-0008-0000-43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3" name="192 Imagen" descr="http://200.29.3.6:8080/pentaho/jpivot/table/drill-position-other.gif">
          <a:extLst>
            <a:ext uri="{FF2B5EF4-FFF2-40B4-BE49-F238E27FC236}">
              <a16:creationId xmlns:a16="http://schemas.microsoft.com/office/drawing/2014/main" id="{00000000-0008-0000-43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a:extLst>
            <a:ext uri="{FF2B5EF4-FFF2-40B4-BE49-F238E27FC236}">
              <a16:creationId xmlns:a16="http://schemas.microsoft.com/office/drawing/2014/main" id="{00000000-0008-0000-43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a:extLst>
            <a:ext uri="{FF2B5EF4-FFF2-40B4-BE49-F238E27FC236}">
              <a16:creationId xmlns:a16="http://schemas.microsoft.com/office/drawing/2014/main" id="{00000000-0008-0000-43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a:extLst>
            <a:ext uri="{FF2B5EF4-FFF2-40B4-BE49-F238E27FC236}">
              <a16:creationId xmlns:a16="http://schemas.microsoft.com/office/drawing/2014/main" id="{00000000-0008-0000-43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a:extLst>
            <a:ext uri="{FF2B5EF4-FFF2-40B4-BE49-F238E27FC236}">
              <a16:creationId xmlns:a16="http://schemas.microsoft.com/office/drawing/2014/main" id="{00000000-0008-0000-43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a:extLst>
            <a:ext uri="{FF2B5EF4-FFF2-40B4-BE49-F238E27FC236}">
              <a16:creationId xmlns:a16="http://schemas.microsoft.com/office/drawing/2014/main" id="{00000000-0008-0000-43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a:extLst>
            <a:ext uri="{FF2B5EF4-FFF2-40B4-BE49-F238E27FC236}">
              <a16:creationId xmlns:a16="http://schemas.microsoft.com/office/drawing/2014/main" id="{00000000-0008-0000-43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a:extLst>
            <a:ext uri="{FF2B5EF4-FFF2-40B4-BE49-F238E27FC236}">
              <a16:creationId xmlns:a16="http://schemas.microsoft.com/office/drawing/2014/main" id="{00000000-0008-0000-43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a:extLst>
            <a:ext uri="{FF2B5EF4-FFF2-40B4-BE49-F238E27FC236}">
              <a16:creationId xmlns:a16="http://schemas.microsoft.com/office/drawing/2014/main" id="{00000000-0008-0000-43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02" name="201 Imagen" descr="http://200.29.3.6:8080/pentaho/jpivot/table/drill-position-other.gif">
          <a:extLst>
            <a:ext uri="{FF2B5EF4-FFF2-40B4-BE49-F238E27FC236}">
              <a16:creationId xmlns:a16="http://schemas.microsoft.com/office/drawing/2014/main" id="{00000000-0008-0000-43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3" name="202 Imagen" descr="http://200.29.3.6:8080/pentaho/jpivot/table/drill-position-other.gif">
          <a:extLst>
            <a:ext uri="{FF2B5EF4-FFF2-40B4-BE49-F238E27FC236}">
              <a16:creationId xmlns:a16="http://schemas.microsoft.com/office/drawing/2014/main" id="{00000000-0008-0000-43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4" name="203 Imagen" descr="http://200.29.3.6:8080/pentaho/jpivot/table/drill-position-other.gif">
          <a:extLst>
            <a:ext uri="{FF2B5EF4-FFF2-40B4-BE49-F238E27FC236}">
              <a16:creationId xmlns:a16="http://schemas.microsoft.com/office/drawing/2014/main" id="{00000000-0008-0000-43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5" name="204 Imagen" descr="http://200.29.3.6:8080/pentaho/jpivot/table/drill-position-other.gif">
          <a:extLst>
            <a:ext uri="{FF2B5EF4-FFF2-40B4-BE49-F238E27FC236}">
              <a16:creationId xmlns:a16="http://schemas.microsoft.com/office/drawing/2014/main" id="{00000000-0008-0000-43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6" name="205 Imagen" descr="http://200.29.3.6:8080/pentaho/jpivot/table/drill-position-other.gif">
          <a:extLst>
            <a:ext uri="{FF2B5EF4-FFF2-40B4-BE49-F238E27FC236}">
              <a16:creationId xmlns:a16="http://schemas.microsoft.com/office/drawing/2014/main" id="{00000000-0008-0000-43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7" name="206 Imagen" descr="http://200.29.3.6:8080/pentaho/jpivot/table/drill-position-other.gif">
          <a:extLst>
            <a:ext uri="{FF2B5EF4-FFF2-40B4-BE49-F238E27FC236}">
              <a16:creationId xmlns:a16="http://schemas.microsoft.com/office/drawing/2014/main" id="{00000000-0008-0000-43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a:extLst>
            <a:ext uri="{FF2B5EF4-FFF2-40B4-BE49-F238E27FC236}">
              <a16:creationId xmlns:a16="http://schemas.microsoft.com/office/drawing/2014/main" id="{00000000-0008-0000-43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a:extLst>
            <a:ext uri="{FF2B5EF4-FFF2-40B4-BE49-F238E27FC236}">
              <a16:creationId xmlns:a16="http://schemas.microsoft.com/office/drawing/2014/main" id="{00000000-0008-0000-43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a:extLst>
            <a:ext uri="{FF2B5EF4-FFF2-40B4-BE49-F238E27FC236}">
              <a16:creationId xmlns:a16="http://schemas.microsoft.com/office/drawing/2014/main" id="{00000000-0008-0000-43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a:extLst>
            <a:ext uri="{FF2B5EF4-FFF2-40B4-BE49-F238E27FC236}">
              <a16:creationId xmlns:a16="http://schemas.microsoft.com/office/drawing/2014/main" id="{00000000-0008-0000-43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a:extLst>
            <a:ext uri="{FF2B5EF4-FFF2-40B4-BE49-F238E27FC236}">
              <a16:creationId xmlns:a16="http://schemas.microsoft.com/office/drawing/2014/main" id="{00000000-0008-0000-43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a:extLst>
            <a:ext uri="{FF2B5EF4-FFF2-40B4-BE49-F238E27FC236}">
              <a16:creationId xmlns:a16="http://schemas.microsoft.com/office/drawing/2014/main" id="{00000000-0008-0000-43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a:extLst>
            <a:ext uri="{FF2B5EF4-FFF2-40B4-BE49-F238E27FC236}">
              <a16:creationId xmlns:a16="http://schemas.microsoft.com/office/drawing/2014/main" id="{00000000-0008-0000-43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15" name="214 Imagen" descr="http://200.29.3.6:8080/pentaho/jpivot/table/drill-position-other.gif">
          <a:extLst>
            <a:ext uri="{FF2B5EF4-FFF2-40B4-BE49-F238E27FC236}">
              <a16:creationId xmlns:a16="http://schemas.microsoft.com/office/drawing/2014/main" id="{00000000-0008-0000-43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6" name="215 Imagen" descr="http://200.29.3.6:8080/pentaho/jpivot/table/drill-position-other.gif">
          <a:extLst>
            <a:ext uri="{FF2B5EF4-FFF2-40B4-BE49-F238E27FC236}">
              <a16:creationId xmlns:a16="http://schemas.microsoft.com/office/drawing/2014/main" id="{00000000-0008-0000-43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7" name="216 Imagen" descr="http://200.29.3.6:8080/pentaho/jpivot/table/drill-position-other.gif">
          <a:extLst>
            <a:ext uri="{FF2B5EF4-FFF2-40B4-BE49-F238E27FC236}">
              <a16:creationId xmlns:a16="http://schemas.microsoft.com/office/drawing/2014/main" id="{00000000-0008-0000-43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8" name="217 Imagen" descr="http://200.29.3.6:8080/pentaho/jpivot/table/drill-position-other.gif">
          <a:extLst>
            <a:ext uri="{FF2B5EF4-FFF2-40B4-BE49-F238E27FC236}">
              <a16:creationId xmlns:a16="http://schemas.microsoft.com/office/drawing/2014/main" id="{00000000-0008-0000-43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9" name="218 Imagen" descr="http://200.29.3.6:8080/pentaho/jpivot/table/drill-position-other.gif">
          <a:extLst>
            <a:ext uri="{FF2B5EF4-FFF2-40B4-BE49-F238E27FC236}">
              <a16:creationId xmlns:a16="http://schemas.microsoft.com/office/drawing/2014/main" id="{00000000-0008-0000-43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20" name="219 Imagen" descr="http://200.29.3.6:8080/pentaho/jpivot/table/drill-position-other.gif">
          <a:extLst>
            <a:ext uri="{FF2B5EF4-FFF2-40B4-BE49-F238E27FC236}">
              <a16:creationId xmlns:a16="http://schemas.microsoft.com/office/drawing/2014/main" id="{00000000-0008-0000-43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1" name="220 Imagen" descr="http://200.29.3.6:8080/pentaho/jpivot/table/drill-position-other.gif">
          <a:extLst>
            <a:ext uri="{FF2B5EF4-FFF2-40B4-BE49-F238E27FC236}">
              <a16:creationId xmlns:a16="http://schemas.microsoft.com/office/drawing/2014/main" id="{00000000-0008-0000-43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2" name="221 Imagen" descr="http://200.29.3.6:8080/pentaho/jpivot/table/drill-position-other.gif">
          <a:extLst>
            <a:ext uri="{FF2B5EF4-FFF2-40B4-BE49-F238E27FC236}">
              <a16:creationId xmlns:a16="http://schemas.microsoft.com/office/drawing/2014/main" id="{00000000-0008-0000-43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23" name="222 Imagen" descr="http://200.29.3.6:8080/pentaho/jpivot/table/drill-position-other.gif">
          <a:extLst>
            <a:ext uri="{FF2B5EF4-FFF2-40B4-BE49-F238E27FC236}">
              <a16:creationId xmlns:a16="http://schemas.microsoft.com/office/drawing/2014/main" id="{00000000-0008-0000-43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a:extLst>
            <a:ext uri="{FF2B5EF4-FFF2-40B4-BE49-F238E27FC236}">
              <a16:creationId xmlns:a16="http://schemas.microsoft.com/office/drawing/2014/main" id="{00000000-0008-0000-43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a:extLst>
            <a:ext uri="{FF2B5EF4-FFF2-40B4-BE49-F238E27FC236}">
              <a16:creationId xmlns:a16="http://schemas.microsoft.com/office/drawing/2014/main" id="{00000000-0008-0000-43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a:extLst>
            <a:ext uri="{FF2B5EF4-FFF2-40B4-BE49-F238E27FC236}">
              <a16:creationId xmlns:a16="http://schemas.microsoft.com/office/drawing/2014/main" id="{00000000-0008-0000-43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a:extLst>
            <a:ext uri="{FF2B5EF4-FFF2-40B4-BE49-F238E27FC236}">
              <a16:creationId xmlns:a16="http://schemas.microsoft.com/office/drawing/2014/main" id="{00000000-0008-0000-43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a:extLst>
            <a:ext uri="{FF2B5EF4-FFF2-40B4-BE49-F238E27FC236}">
              <a16:creationId xmlns:a16="http://schemas.microsoft.com/office/drawing/2014/main" id="{00000000-0008-0000-43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a:extLst>
            <a:ext uri="{FF2B5EF4-FFF2-40B4-BE49-F238E27FC236}">
              <a16:creationId xmlns:a16="http://schemas.microsoft.com/office/drawing/2014/main" id="{00000000-0008-0000-43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a:extLst>
            <a:ext uri="{FF2B5EF4-FFF2-40B4-BE49-F238E27FC236}">
              <a16:creationId xmlns:a16="http://schemas.microsoft.com/office/drawing/2014/main" id="{00000000-0008-0000-43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31" name="230 Imagen" descr="http://200.29.3.6:8080/pentaho/jpivot/table/drill-position-other.gif">
          <a:extLst>
            <a:ext uri="{FF2B5EF4-FFF2-40B4-BE49-F238E27FC236}">
              <a16:creationId xmlns:a16="http://schemas.microsoft.com/office/drawing/2014/main" id="{00000000-0008-0000-43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2" name="231 Imagen" descr="http://200.29.3.6:8080/pentaho/jpivot/table/drill-position-other.gif">
          <a:extLst>
            <a:ext uri="{FF2B5EF4-FFF2-40B4-BE49-F238E27FC236}">
              <a16:creationId xmlns:a16="http://schemas.microsoft.com/office/drawing/2014/main" id="{00000000-0008-0000-43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3" name="232 Imagen" descr="http://200.29.3.6:8080/pentaho/jpivot/table/drill-position-other.gif">
          <a:extLst>
            <a:ext uri="{FF2B5EF4-FFF2-40B4-BE49-F238E27FC236}">
              <a16:creationId xmlns:a16="http://schemas.microsoft.com/office/drawing/2014/main" id="{00000000-0008-0000-43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4" name="233 Imagen" descr="http://200.29.3.6:8080/pentaho/jpivot/table/drill-position-other.gif">
          <a:extLst>
            <a:ext uri="{FF2B5EF4-FFF2-40B4-BE49-F238E27FC236}">
              <a16:creationId xmlns:a16="http://schemas.microsoft.com/office/drawing/2014/main" id="{00000000-0008-0000-43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5" name="234 Imagen" descr="http://200.29.3.6:8080/pentaho/jpivot/table/drill-position-other.gif">
          <a:extLst>
            <a:ext uri="{FF2B5EF4-FFF2-40B4-BE49-F238E27FC236}">
              <a16:creationId xmlns:a16="http://schemas.microsoft.com/office/drawing/2014/main" id="{00000000-0008-0000-43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6" name="235 Imagen" descr="http://200.29.3.6:8080/pentaho/jpivot/table/drill-position-other.gif">
          <a:extLst>
            <a:ext uri="{FF2B5EF4-FFF2-40B4-BE49-F238E27FC236}">
              <a16:creationId xmlns:a16="http://schemas.microsoft.com/office/drawing/2014/main" id="{00000000-0008-0000-43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7" name="236 Imagen" descr="http://200.29.3.6:8080/pentaho/jpivot/table/drill-position-other.gif">
          <a:extLst>
            <a:ext uri="{FF2B5EF4-FFF2-40B4-BE49-F238E27FC236}">
              <a16:creationId xmlns:a16="http://schemas.microsoft.com/office/drawing/2014/main" id="{00000000-0008-0000-43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8" name="237 Imagen" descr="http://200.29.3.6:8080/pentaho/jpivot/table/drill-position-other.gif">
          <a:extLst>
            <a:ext uri="{FF2B5EF4-FFF2-40B4-BE49-F238E27FC236}">
              <a16:creationId xmlns:a16="http://schemas.microsoft.com/office/drawing/2014/main" id="{00000000-0008-0000-43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39" name="238 Imagen" descr="http://200.29.3.6:8080/pentaho/jpivot/table/drill-position-other.gif">
          <a:extLst>
            <a:ext uri="{FF2B5EF4-FFF2-40B4-BE49-F238E27FC236}">
              <a16:creationId xmlns:a16="http://schemas.microsoft.com/office/drawing/2014/main" id="{00000000-0008-0000-43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a:extLst>
            <a:ext uri="{FF2B5EF4-FFF2-40B4-BE49-F238E27FC236}">
              <a16:creationId xmlns:a16="http://schemas.microsoft.com/office/drawing/2014/main" id="{00000000-0008-0000-43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a:extLst>
            <a:ext uri="{FF2B5EF4-FFF2-40B4-BE49-F238E27FC236}">
              <a16:creationId xmlns:a16="http://schemas.microsoft.com/office/drawing/2014/main" id="{00000000-0008-0000-43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a:extLst>
            <a:ext uri="{FF2B5EF4-FFF2-40B4-BE49-F238E27FC236}">
              <a16:creationId xmlns:a16="http://schemas.microsoft.com/office/drawing/2014/main" id="{00000000-0008-0000-43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a:extLst>
            <a:ext uri="{FF2B5EF4-FFF2-40B4-BE49-F238E27FC236}">
              <a16:creationId xmlns:a16="http://schemas.microsoft.com/office/drawing/2014/main" id="{00000000-0008-0000-43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a:extLst>
            <a:ext uri="{FF2B5EF4-FFF2-40B4-BE49-F238E27FC236}">
              <a16:creationId xmlns:a16="http://schemas.microsoft.com/office/drawing/2014/main" id="{00000000-0008-0000-43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a:extLst>
            <a:ext uri="{FF2B5EF4-FFF2-40B4-BE49-F238E27FC236}">
              <a16:creationId xmlns:a16="http://schemas.microsoft.com/office/drawing/2014/main" id="{00000000-0008-0000-43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a:extLst>
            <a:ext uri="{FF2B5EF4-FFF2-40B4-BE49-F238E27FC236}">
              <a16:creationId xmlns:a16="http://schemas.microsoft.com/office/drawing/2014/main" id="{00000000-0008-0000-43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85725</xdr:colOff>
      <xdr:row>14</xdr:row>
      <xdr:rowOff>85725</xdr:rowOff>
    </xdr:to>
    <xdr:pic>
      <xdr:nvPicPr>
        <xdr:cNvPr id="247" name="246 Imagen" descr="http://200.29.3.6:8080/pentaho/jpivot/table/drill-position-other.gif">
          <a:extLst>
            <a:ext uri="{FF2B5EF4-FFF2-40B4-BE49-F238E27FC236}">
              <a16:creationId xmlns:a16="http://schemas.microsoft.com/office/drawing/2014/main" id="{00000000-0008-0000-43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8" name="247 Imagen" descr="http://200.29.3.6:8080/pentaho/jpivot/table/drill-position-other.gif">
          <a:extLst>
            <a:ext uri="{FF2B5EF4-FFF2-40B4-BE49-F238E27FC236}">
              <a16:creationId xmlns:a16="http://schemas.microsoft.com/office/drawing/2014/main" id="{00000000-0008-0000-43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9" name="248 Imagen" descr="http://200.29.3.6:8080/pentaho/jpivot/table/drill-position-other.gif">
          <a:extLst>
            <a:ext uri="{FF2B5EF4-FFF2-40B4-BE49-F238E27FC236}">
              <a16:creationId xmlns:a16="http://schemas.microsoft.com/office/drawing/2014/main" id="{00000000-0008-0000-43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50" name="249 Imagen" descr="http://200.29.3.6:8080/pentaho/jpivot/table/drill-position-other.gif">
          <a:extLst>
            <a:ext uri="{FF2B5EF4-FFF2-40B4-BE49-F238E27FC236}">
              <a16:creationId xmlns:a16="http://schemas.microsoft.com/office/drawing/2014/main" id="{00000000-0008-0000-43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1" name="250 Imagen" descr="http://200.29.3.6:8080/pentaho/jpivot/table/drill-position-other.gif">
          <a:extLst>
            <a:ext uri="{FF2B5EF4-FFF2-40B4-BE49-F238E27FC236}">
              <a16:creationId xmlns:a16="http://schemas.microsoft.com/office/drawing/2014/main" id="{00000000-0008-0000-43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2" name="251 Imagen" descr="http://200.29.3.6:8080/pentaho/jpivot/table/drill-position-other.gif">
          <a:extLst>
            <a:ext uri="{FF2B5EF4-FFF2-40B4-BE49-F238E27FC236}">
              <a16:creationId xmlns:a16="http://schemas.microsoft.com/office/drawing/2014/main" id="{00000000-0008-0000-43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3" name="252 Imagen" descr="http://200.29.3.6:8080/pentaho/jpivot/table/drill-position-other.gif">
          <a:extLst>
            <a:ext uri="{FF2B5EF4-FFF2-40B4-BE49-F238E27FC236}">
              <a16:creationId xmlns:a16="http://schemas.microsoft.com/office/drawing/2014/main" id="{00000000-0008-0000-43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4" name="253 Imagen" descr="http://200.29.3.6:8080/pentaho/jpivot/table/drill-position-other.gif">
          <a:extLst>
            <a:ext uri="{FF2B5EF4-FFF2-40B4-BE49-F238E27FC236}">
              <a16:creationId xmlns:a16="http://schemas.microsoft.com/office/drawing/2014/main" id="{00000000-0008-0000-43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5" name="Picture 1">
          <a:extLst>
            <a:ext uri="{FF2B5EF4-FFF2-40B4-BE49-F238E27FC236}">
              <a16:creationId xmlns:a16="http://schemas.microsoft.com/office/drawing/2014/main" id="{00000000-0008-0000-4300-0000F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6" name="Picture 2">
          <a:extLst>
            <a:ext uri="{FF2B5EF4-FFF2-40B4-BE49-F238E27FC236}">
              <a16:creationId xmlns:a16="http://schemas.microsoft.com/office/drawing/2014/main" id="{00000000-0008-0000-4300-000000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7" name="Picture 3">
          <a:extLst>
            <a:ext uri="{FF2B5EF4-FFF2-40B4-BE49-F238E27FC236}">
              <a16:creationId xmlns:a16="http://schemas.microsoft.com/office/drawing/2014/main" id="{00000000-0008-0000-4300-000001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8" name="Picture 4">
          <a:extLst>
            <a:ext uri="{FF2B5EF4-FFF2-40B4-BE49-F238E27FC236}">
              <a16:creationId xmlns:a16="http://schemas.microsoft.com/office/drawing/2014/main" id="{00000000-0008-0000-4300-000002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9" name="Picture 5">
          <a:extLst>
            <a:ext uri="{FF2B5EF4-FFF2-40B4-BE49-F238E27FC236}">
              <a16:creationId xmlns:a16="http://schemas.microsoft.com/office/drawing/2014/main" id="{00000000-0008-0000-4300-000003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60" name="Picture 6">
          <a:extLst>
            <a:ext uri="{FF2B5EF4-FFF2-40B4-BE49-F238E27FC236}">
              <a16:creationId xmlns:a16="http://schemas.microsoft.com/office/drawing/2014/main" id="{00000000-0008-0000-4300-000004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1" name="Picture 7">
          <a:extLst>
            <a:ext uri="{FF2B5EF4-FFF2-40B4-BE49-F238E27FC236}">
              <a16:creationId xmlns:a16="http://schemas.microsoft.com/office/drawing/2014/main" id="{00000000-0008-0000-4300-000005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2" name="Picture 8">
          <a:extLst>
            <a:ext uri="{FF2B5EF4-FFF2-40B4-BE49-F238E27FC236}">
              <a16:creationId xmlns:a16="http://schemas.microsoft.com/office/drawing/2014/main" id="{00000000-0008-0000-4300-000006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3" name="Picture 9">
          <a:extLst>
            <a:ext uri="{FF2B5EF4-FFF2-40B4-BE49-F238E27FC236}">
              <a16:creationId xmlns:a16="http://schemas.microsoft.com/office/drawing/2014/main" id="{00000000-0008-0000-4300-000007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4" name="Picture 10">
          <a:extLst>
            <a:ext uri="{FF2B5EF4-FFF2-40B4-BE49-F238E27FC236}">
              <a16:creationId xmlns:a16="http://schemas.microsoft.com/office/drawing/2014/main" id="{00000000-0008-0000-4300-000008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5" name="Picture 11">
          <a:extLst>
            <a:ext uri="{FF2B5EF4-FFF2-40B4-BE49-F238E27FC236}">
              <a16:creationId xmlns:a16="http://schemas.microsoft.com/office/drawing/2014/main" id="{00000000-0008-0000-4300-000009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6" name="Picture 12">
          <a:extLst>
            <a:ext uri="{FF2B5EF4-FFF2-40B4-BE49-F238E27FC236}">
              <a16:creationId xmlns:a16="http://schemas.microsoft.com/office/drawing/2014/main" id="{00000000-0008-0000-4300-00000A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575691</xdr:colOff>
      <xdr:row>3</xdr:row>
      <xdr:rowOff>208407</xdr:rowOff>
    </xdr:to>
    <xdr:pic>
      <xdr:nvPicPr>
        <xdr:cNvPr id="267" name="266 Imagen">
          <a:extLst>
            <a:ext uri="{FF2B5EF4-FFF2-40B4-BE49-F238E27FC236}">
              <a16:creationId xmlns:a16="http://schemas.microsoft.com/office/drawing/2014/main" id="{00000000-0008-0000-4300-00000B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18</xdr:col>
      <xdr:colOff>228600</xdr:colOff>
      <xdr:row>54</xdr:row>
      <xdr:rowOff>57150</xdr:rowOff>
    </xdr:from>
    <xdr:to>
      <xdr:col>18</xdr:col>
      <xdr:colOff>381000</xdr:colOff>
      <xdr:row>55</xdr:row>
      <xdr:rowOff>19050</xdr:rowOff>
    </xdr:to>
    <xdr:sp macro="" textlink="">
      <xdr:nvSpPr>
        <xdr:cNvPr id="2" name="Picture 1" hidden="1">
          <a:extLst>
            <a:ext uri="{63B3BB69-23CF-44E3-9099-C40C66FF867C}">
              <a14:compatExt xmlns:a14="http://schemas.microsoft.com/office/drawing/2010/main" spid="_x0000_s10241"/>
            </a:ext>
            <a:ext uri="{FF2B5EF4-FFF2-40B4-BE49-F238E27FC236}">
              <a16:creationId xmlns:a16="http://schemas.microsoft.com/office/drawing/2014/main" id="{00000000-0008-0000-4400-000002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 name="2 Imagen" descr="http://200.29.3.6:8080/pentaho/jpivot/table/drill-position-other.gif">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 name="3 Imagen" descr="http://200.29.3.6:8080/pentaho/jpivot/table/drill-position-other.gif">
          <a:extLst>
            <a:ext uri="{FF2B5EF4-FFF2-40B4-BE49-F238E27FC236}">
              <a16:creationId xmlns:a16="http://schemas.microsoft.com/office/drawing/2014/main" id="{00000000-0008-0000-4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 name="4 Imagen" descr="http://200.29.3.6:8080/pentaho/jpivot/table/drill-position-other.gif">
          <a:extLst>
            <a:ext uri="{FF2B5EF4-FFF2-40B4-BE49-F238E27FC236}">
              <a16:creationId xmlns:a16="http://schemas.microsoft.com/office/drawing/2014/main" id="{00000000-0008-0000-4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 name="5 Imagen" descr="http://200.29.3.6:8080/pentaho/jpivot/table/drill-position-other.gif">
          <a:extLst>
            <a:ext uri="{FF2B5EF4-FFF2-40B4-BE49-F238E27FC236}">
              <a16:creationId xmlns:a16="http://schemas.microsoft.com/office/drawing/2014/main" id="{00000000-0008-0000-4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 name="6 Imagen" descr="http://200.29.3.6:8080/pentaho/jpivot/table/drill-position-other.gif">
          <a:extLst>
            <a:ext uri="{FF2B5EF4-FFF2-40B4-BE49-F238E27FC236}">
              <a16:creationId xmlns:a16="http://schemas.microsoft.com/office/drawing/2014/main" id="{00000000-0008-0000-4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 name="7 Imagen" descr="http://200.29.3.6:8080/pentaho/jpivot/table/drill-position-other.gif">
          <a:extLst>
            <a:ext uri="{FF2B5EF4-FFF2-40B4-BE49-F238E27FC236}">
              <a16:creationId xmlns:a16="http://schemas.microsoft.com/office/drawing/2014/main" id="{00000000-0008-0000-4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 name="8 Imagen" descr="http://200.29.3.6:8080/pentaho/jpivot/table/drill-position-other.gif">
          <a:extLst>
            <a:ext uri="{FF2B5EF4-FFF2-40B4-BE49-F238E27FC236}">
              <a16:creationId xmlns:a16="http://schemas.microsoft.com/office/drawing/2014/main" id="{00000000-0008-0000-4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 name="9 Imagen" descr="http://200.29.3.6:8080/pentaho/jpivot/table/drill-position-other.gif">
          <a:extLst>
            <a:ext uri="{FF2B5EF4-FFF2-40B4-BE49-F238E27FC236}">
              <a16:creationId xmlns:a16="http://schemas.microsoft.com/office/drawing/2014/main" id="{00000000-0008-0000-44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 name="10 Imagen" descr="http://200.29.3.6:8080/pentaho/jpivot/table/drill-position-other.gif">
          <a:extLst>
            <a:ext uri="{FF2B5EF4-FFF2-40B4-BE49-F238E27FC236}">
              <a16:creationId xmlns:a16="http://schemas.microsoft.com/office/drawing/2014/main" id="{00000000-0008-0000-4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 name="11 Imagen" descr="http://200.29.3.6:8080/pentaho/jpivot/table/drill-position-other.gif">
          <a:extLst>
            <a:ext uri="{FF2B5EF4-FFF2-40B4-BE49-F238E27FC236}">
              <a16:creationId xmlns:a16="http://schemas.microsoft.com/office/drawing/2014/main" id="{00000000-0008-0000-4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 name="12 Imagen" descr="http://200.29.3.6:8080/pentaho/jpivot/table/drill-position-other.gif">
          <a:extLst>
            <a:ext uri="{FF2B5EF4-FFF2-40B4-BE49-F238E27FC236}">
              <a16:creationId xmlns:a16="http://schemas.microsoft.com/office/drawing/2014/main" id="{00000000-0008-0000-4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 name="13 Imagen" descr="http://200.29.3.6:8080/pentaho/jpivot/table/drill-position-other.gif">
          <a:extLst>
            <a:ext uri="{FF2B5EF4-FFF2-40B4-BE49-F238E27FC236}">
              <a16:creationId xmlns:a16="http://schemas.microsoft.com/office/drawing/2014/main" id="{00000000-0008-0000-4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 name="14 Imagen" descr="http://200.29.3.6:8080/pentaho/jpivot/table/drill-position-other.gif">
          <a:extLst>
            <a:ext uri="{FF2B5EF4-FFF2-40B4-BE49-F238E27FC236}">
              <a16:creationId xmlns:a16="http://schemas.microsoft.com/office/drawing/2014/main" id="{00000000-0008-0000-44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 name="15 Imagen" descr="http://200.29.3.6:8080/pentaho/jpivot/table/drill-position-other.gif">
          <a:extLst>
            <a:ext uri="{FF2B5EF4-FFF2-40B4-BE49-F238E27FC236}">
              <a16:creationId xmlns:a16="http://schemas.microsoft.com/office/drawing/2014/main" id="{00000000-0008-0000-44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 name="16 Imagen" descr="http://200.29.3.6:8080/pentaho/jpivot/table/drill-position-other.gif">
          <a:extLst>
            <a:ext uri="{FF2B5EF4-FFF2-40B4-BE49-F238E27FC236}">
              <a16:creationId xmlns:a16="http://schemas.microsoft.com/office/drawing/2014/main" id="{00000000-0008-0000-44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 name="17 Imagen" descr="http://200.29.3.6:8080/pentaho/jpivot/table/drill-position-other.gif">
          <a:extLst>
            <a:ext uri="{FF2B5EF4-FFF2-40B4-BE49-F238E27FC236}">
              <a16:creationId xmlns:a16="http://schemas.microsoft.com/office/drawing/2014/main" id="{00000000-0008-0000-44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 name="18 Imagen" descr="http://200.29.3.6:8080/pentaho/jpivot/table/drill-position-other.gif">
          <a:extLst>
            <a:ext uri="{FF2B5EF4-FFF2-40B4-BE49-F238E27FC236}">
              <a16:creationId xmlns:a16="http://schemas.microsoft.com/office/drawing/2014/main" id="{00000000-0008-0000-44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20" name="Picture 2" hidden="1">
          <a:extLst>
            <a:ext uri="{63B3BB69-23CF-44E3-9099-C40C66FF867C}">
              <a14:compatExt xmlns:a14="http://schemas.microsoft.com/office/drawing/2010/main" spid="_x0000_s10242"/>
            </a:ext>
            <a:ext uri="{FF2B5EF4-FFF2-40B4-BE49-F238E27FC236}">
              <a16:creationId xmlns:a16="http://schemas.microsoft.com/office/drawing/2014/main" id="{00000000-0008-0000-4400-000014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21" name="20 Imagen" descr="http://200.29.3.6:8080/pentaho/jpivot/table/drill-position-other.gif">
          <a:extLst>
            <a:ext uri="{FF2B5EF4-FFF2-40B4-BE49-F238E27FC236}">
              <a16:creationId xmlns:a16="http://schemas.microsoft.com/office/drawing/2014/main" id="{00000000-0008-0000-44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2" name="21 Imagen" descr="http://200.29.3.6:8080/pentaho/jpivot/table/drill-position-other.gif">
          <a:extLst>
            <a:ext uri="{FF2B5EF4-FFF2-40B4-BE49-F238E27FC236}">
              <a16:creationId xmlns:a16="http://schemas.microsoft.com/office/drawing/2014/main" id="{00000000-0008-0000-44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3" name="22 Imagen" descr="http://200.29.3.6:8080/pentaho/jpivot/table/drill-position-other.gif">
          <a:extLst>
            <a:ext uri="{FF2B5EF4-FFF2-40B4-BE49-F238E27FC236}">
              <a16:creationId xmlns:a16="http://schemas.microsoft.com/office/drawing/2014/main" id="{00000000-0008-0000-44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4" name="23 Imagen" descr="http://200.29.3.6:8080/pentaho/jpivot/table/drill-position-other.gif">
          <a:extLst>
            <a:ext uri="{FF2B5EF4-FFF2-40B4-BE49-F238E27FC236}">
              <a16:creationId xmlns:a16="http://schemas.microsoft.com/office/drawing/2014/main" id="{00000000-0008-0000-44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5" name="24 Imagen" descr="http://200.29.3.6:8080/pentaho/jpivot/table/drill-position-other.gif">
          <a:extLst>
            <a:ext uri="{FF2B5EF4-FFF2-40B4-BE49-F238E27FC236}">
              <a16:creationId xmlns:a16="http://schemas.microsoft.com/office/drawing/2014/main" id="{00000000-0008-0000-44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6" name="25 Imagen" descr="http://200.29.3.6:8080/pentaho/jpivot/table/drill-position-other.gif">
          <a:extLst>
            <a:ext uri="{FF2B5EF4-FFF2-40B4-BE49-F238E27FC236}">
              <a16:creationId xmlns:a16="http://schemas.microsoft.com/office/drawing/2014/main" id="{00000000-0008-0000-44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7" name="26 Imagen" descr="http://200.29.3.6:8080/pentaho/jpivot/table/drill-position-other.gif">
          <a:extLst>
            <a:ext uri="{FF2B5EF4-FFF2-40B4-BE49-F238E27FC236}">
              <a16:creationId xmlns:a16="http://schemas.microsoft.com/office/drawing/2014/main" id="{00000000-0008-0000-44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8" name="27 Imagen" descr="http://200.29.3.6:8080/pentaho/jpivot/table/drill-position-other.gif">
          <a:extLst>
            <a:ext uri="{FF2B5EF4-FFF2-40B4-BE49-F238E27FC236}">
              <a16:creationId xmlns:a16="http://schemas.microsoft.com/office/drawing/2014/main" id="{00000000-0008-0000-44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9" name="28 Imagen" descr="http://200.29.3.6:8080/pentaho/jpivot/table/drill-position-other.gif">
          <a:extLst>
            <a:ext uri="{FF2B5EF4-FFF2-40B4-BE49-F238E27FC236}">
              <a16:creationId xmlns:a16="http://schemas.microsoft.com/office/drawing/2014/main" id="{00000000-0008-0000-44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0" name="29 Imagen" descr="http://200.29.3.6:8080/pentaho/jpivot/table/drill-position-other.gif">
          <a:extLst>
            <a:ext uri="{FF2B5EF4-FFF2-40B4-BE49-F238E27FC236}">
              <a16:creationId xmlns:a16="http://schemas.microsoft.com/office/drawing/2014/main" id="{00000000-0008-0000-44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1" name="30 Imagen" descr="http://200.29.3.6:8080/pentaho/jpivot/table/drill-position-other.gif">
          <a:extLst>
            <a:ext uri="{FF2B5EF4-FFF2-40B4-BE49-F238E27FC236}">
              <a16:creationId xmlns:a16="http://schemas.microsoft.com/office/drawing/2014/main" id="{00000000-0008-0000-44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2" name="31 Imagen" descr="http://200.29.3.6:8080/pentaho/jpivot/table/drill-position-other.gif">
          <a:extLst>
            <a:ext uri="{FF2B5EF4-FFF2-40B4-BE49-F238E27FC236}">
              <a16:creationId xmlns:a16="http://schemas.microsoft.com/office/drawing/2014/main" id="{00000000-0008-0000-44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3" name="32 Imagen" descr="http://200.29.3.6:8080/pentaho/jpivot/table/drill-position-other.gif">
          <a:extLst>
            <a:ext uri="{FF2B5EF4-FFF2-40B4-BE49-F238E27FC236}">
              <a16:creationId xmlns:a16="http://schemas.microsoft.com/office/drawing/2014/main" id="{00000000-0008-0000-44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4" name="33 Imagen" descr="http://200.29.3.6:8080/pentaho/jpivot/table/drill-position-other.gif">
          <a:extLst>
            <a:ext uri="{FF2B5EF4-FFF2-40B4-BE49-F238E27FC236}">
              <a16:creationId xmlns:a16="http://schemas.microsoft.com/office/drawing/2014/main" id="{00000000-0008-0000-44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5" name="34 Imagen" descr="http://200.29.3.6:8080/pentaho/jpivot/table/drill-position-other.gif">
          <a:extLst>
            <a:ext uri="{FF2B5EF4-FFF2-40B4-BE49-F238E27FC236}">
              <a16:creationId xmlns:a16="http://schemas.microsoft.com/office/drawing/2014/main" id="{00000000-0008-0000-4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36" name="35 Imagen" descr="http://200.29.3.6:8080/pentaho/jpivot/table/drill-position-other.gif">
          <a:extLst>
            <a:ext uri="{FF2B5EF4-FFF2-40B4-BE49-F238E27FC236}">
              <a16:creationId xmlns:a16="http://schemas.microsoft.com/office/drawing/2014/main" id="{00000000-0008-0000-44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37" name="Picture 3" hidden="1">
          <a:extLst>
            <a:ext uri="{63B3BB69-23CF-44E3-9099-C40C66FF867C}">
              <a14:compatExt xmlns:a14="http://schemas.microsoft.com/office/drawing/2010/main" spid="_x0000_s10243"/>
            </a:ext>
            <a:ext uri="{FF2B5EF4-FFF2-40B4-BE49-F238E27FC236}">
              <a16:creationId xmlns:a16="http://schemas.microsoft.com/office/drawing/2014/main" id="{00000000-0008-0000-4400-000025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8" name="37 Imagen" descr="http://200.29.3.6:8080/pentaho/jpivot/table/drill-position-other.gif">
          <a:extLst>
            <a:ext uri="{FF2B5EF4-FFF2-40B4-BE49-F238E27FC236}">
              <a16:creationId xmlns:a16="http://schemas.microsoft.com/office/drawing/2014/main" id="{00000000-0008-0000-44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9" name="38 Imagen" descr="http://200.29.3.6:8080/pentaho/jpivot/table/drill-position-other.gif">
          <a:extLst>
            <a:ext uri="{FF2B5EF4-FFF2-40B4-BE49-F238E27FC236}">
              <a16:creationId xmlns:a16="http://schemas.microsoft.com/office/drawing/2014/main" id="{00000000-0008-0000-44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0" name="39 Imagen" descr="http://200.29.3.6:8080/pentaho/jpivot/table/drill-position-other.gif">
          <a:extLst>
            <a:ext uri="{FF2B5EF4-FFF2-40B4-BE49-F238E27FC236}">
              <a16:creationId xmlns:a16="http://schemas.microsoft.com/office/drawing/2014/main" id="{00000000-0008-0000-44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1" name="40 Imagen" descr="http://200.29.3.6:8080/pentaho/jpivot/table/drill-position-other.gif">
          <a:extLst>
            <a:ext uri="{FF2B5EF4-FFF2-40B4-BE49-F238E27FC236}">
              <a16:creationId xmlns:a16="http://schemas.microsoft.com/office/drawing/2014/main" id="{00000000-0008-0000-44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2" name="41 Imagen" descr="http://200.29.3.6:8080/pentaho/jpivot/table/drill-position-other.gif">
          <a:extLst>
            <a:ext uri="{FF2B5EF4-FFF2-40B4-BE49-F238E27FC236}">
              <a16:creationId xmlns:a16="http://schemas.microsoft.com/office/drawing/2014/main" id="{00000000-0008-0000-44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3" name="42 Imagen" descr="http://200.29.3.6:8080/pentaho/jpivot/table/drill-position-other.gif">
          <a:extLst>
            <a:ext uri="{FF2B5EF4-FFF2-40B4-BE49-F238E27FC236}">
              <a16:creationId xmlns:a16="http://schemas.microsoft.com/office/drawing/2014/main" id="{00000000-0008-0000-44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4" name="43 Imagen" descr="http://200.29.3.6:8080/pentaho/jpivot/table/drill-position-other.gif">
          <a:extLst>
            <a:ext uri="{FF2B5EF4-FFF2-40B4-BE49-F238E27FC236}">
              <a16:creationId xmlns:a16="http://schemas.microsoft.com/office/drawing/2014/main" id="{00000000-0008-0000-44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5" name="44 Imagen" descr="http://200.29.3.6:8080/pentaho/jpivot/table/drill-position-other.gif">
          <a:extLst>
            <a:ext uri="{FF2B5EF4-FFF2-40B4-BE49-F238E27FC236}">
              <a16:creationId xmlns:a16="http://schemas.microsoft.com/office/drawing/2014/main" id="{00000000-0008-0000-44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6" name="45 Imagen" descr="http://200.29.3.6:8080/pentaho/jpivot/table/drill-position-other.gif">
          <a:extLst>
            <a:ext uri="{FF2B5EF4-FFF2-40B4-BE49-F238E27FC236}">
              <a16:creationId xmlns:a16="http://schemas.microsoft.com/office/drawing/2014/main" id="{00000000-0008-0000-44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7" name="46 Imagen" descr="http://200.29.3.6:8080/pentaho/jpivot/table/drill-position-other.gif">
          <a:extLst>
            <a:ext uri="{FF2B5EF4-FFF2-40B4-BE49-F238E27FC236}">
              <a16:creationId xmlns:a16="http://schemas.microsoft.com/office/drawing/2014/main" id="{00000000-0008-0000-44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8" name="47 Imagen" descr="http://200.29.3.6:8080/pentaho/jpivot/table/drill-position-other.gif">
          <a:extLst>
            <a:ext uri="{FF2B5EF4-FFF2-40B4-BE49-F238E27FC236}">
              <a16:creationId xmlns:a16="http://schemas.microsoft.com/office/drawing/2014/main" id="{00000000-0008-0000-44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9" name="48 Imagen" descr="http://200.29.3.6:8080/pentaho/jpivot/table/drill-position-other.gif">
          <a:extLst>
            <a:ext uri="{FF2B5EF4-FFF2-40B4-BE49-F238E27FC236}">
              <a16:creationId xmlns:a16="http://schemas.microsoft.com/office/drawing/2014/main" id="{00000000-0008-0000-44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0" name="49 Imagen" descr="http://200.29.3.6:8080/pentaho/jpivot/table/drill-position-other.gif">
          <a:extLst>
            <a:ext uri="{FF2B5EF4-FFF2-40B4-BE49-F238E27FC236}">
              <a16:creationId xmlns:a16="http://schemas.microsoft.com/office/drawing/2014/main" id="{00000000-0008-0000-44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1" name="50 Imagen" descr="http://200.29.3.6:8080/pentaho/jpivot/table/drill-position-other.gif">
          <a:extLst>
            <a:ext uri="{FF2B5EF4-FFF2-40B4-BE49-F238E27FC236}">
              <a16:creationId xmlns:a16="http://schemas.microsoft.com/office/drawing/2014/main" id="{00000000-0008-0000-44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2" name="51 Imagen" descr="http://200.29.3.6:8080/pentaho/jpivot/table/drill-position-other.gif">
          <a:extLst>
            <a:ext uri="{FF2B5EF4-FFF2-40B4-BE49-F238E27FC236}">
              <a16:creationId xmlns:a16="http://schemas.microsoft.com/office/drawing/2014/main" id="{00000000-0008-0000-44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3" name="52 Imagen" descr="http://200.29.3.6:8080/pentaho/jpivot/table/drill-position-other.gif">
          <a:extLst>
            <a:ext uri="{FF2B5EF4-FFF2-40B4-BE49-F238E27FC236}">
              <a16:creationId xmlns:a16="http://schemas.microsoft.com/office/drawing/2014/main" id="{00000000-0008-0000-44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54" name="53 Imagen" descr="http://200.29.3.6:8080/pentaho/jpivot/table/drill-position-other.gif">
          <a:extLst>
            <a:ext uri="{FF2B5EF4-FFF2-40B4-BE49-F238E27FC236}">
              <a16:creationId xmlns:a16="http://schemas.microsoft.com/office/drawing/2014/main" id="{00000000-0008-0000-44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55" name="Picture 4" hidden="1">
          <a:extLst>
            <a:ext uri="{63B3BB69-23CF-44E3-9099-C40C66FF867C}">
              <a14:compatExt xmlns:a14="http://schemas.microsoft.com/office/drawing/2010/main" spid="_x0000_s10244"/>
            </a:ext>
            <a:ext uri="{FF2B5EF4-FFF2-40B4-BE49-F238E27FC236}">
              <a16:creationId xmlns:a16="http://schemas.microsoft.com/office/drawing/2014/main" id="{00000000-0008-0000-4400-000037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56" name="55 Imagen" descr="http://200.29.3.6:8080/pentaho/jpivot/table/drill-position-other.gif">
          <a:extLst>
            <a:ext uri="{FF2B5EF4-FFF2-40B4-BE49-F238E27FC236}">
              <a16:creationId xmlns:a16="http://schemas.microsoft.com/office/drawing/2014/main" id="{00000000-0008-0000-44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7" name="56 Imagen" descr="http://200.29.3.6:8080/pentaho/jpivot/table/drill-position-other.gif">
          <a:extLst>
            <a:ext uri="{FF2B5EF4-FFF2-40B4-BE49-F238E27FC236}">
              <a16:creationId xmlns:a16="http://schemas.microsoft.com/office/drawing/2014/main" id="{00000000-0008-0000-44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8" name="57 Imagen" descr="http://200.29.3.6:8080/pentaho/jpivot/table/drill-position-other.gif">
          <a:extLst>
            <a:ext uri="{FF2B5EF4-FFF2-40B4-BE49-F238E27FC236}">
              <a16:creationId xmlns:a16="http://schemas.microsoft.com/office/drawing/2014/main" id="{00000000-0008-0000-44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9" name="58 Imagen" descr="http://200.29.3.6:8080/pentaho/jpivot/table/drill-position-other.gif">
          <a:extLst>
            <a:ext uri="{FF2B5EF4-FFF2-40B4-BE49-F238E27FC236}">
              <a16:creationId xmlns:a16="http://schemas.microsoft.com/office/drawing/2014/main" id="{00000000-0008-0000-44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0" name="59 Imagen" descr="http://200.29.3.6:8080/pentaho/jpivot/table/drill-position-other.gif">
          <a:extLst>
            <a:ext uri="{FF2B5EF4-FFF2-40B4-BE49-F238E27FC236}">
              <a16:creationId xmlns:a16="http://schemas.microsoft.com/office/drawing/2014/main" id="{00000000-0008-0000-44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1" name="60 Imagen" descr="http://200.29.3.6:8080/pentaho/jpivot/table/drill-position-other.gif">
          <a:extLst>
            <a:ext uri="{FF2B5EF4-FFF2-40B4-BE49-F238E27FC236}">
              <a16:creationId xmlns:a16="http://schemas.microsoft.com/office/drawing/2014/main" id="{00000000-0008-0000-44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2" name="61 Imagen" descr="http://200.29.3.6:8080/pentaho/jpivot/table/drill-position-other.gif">
          <a:extLst>
            <a:ext uri="{FF2B5EF4-FFF2-40B4-BE49-F238E27FC236}">
              <a16:creationId xmlns:a16="http://schemas.microsoft.com/office/drawing/2014/main" id="{00000000-0008-0000-44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3" name="62 Imagen" descr="http://200.29.3.6:8080/pentaho/jpivot/table/drill-position-other.gif">
          <a:extLst>
            <a:ext uri="{FF2B5EF4-FFF2-40B4-BE49-F238E27FC236}">
              <a16:creationId xmlns:a16="http://schemas.microsoft.com/office/drawing/2014/main" id="{00000000-0008-0000-44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4" name="63 Imagen" descr="http://200.29.3.6:8080/pentaho/jpivot/table/drill-position-other.gif">
          <a:extLst>
            <a:ext uri="{FF2B5EF4-FFF2-40B4-BE49-F238E27FC236}">
              <a16:creationId xmlns:a16="http://schemas.microsoft.com/office/drawing/2014/main" id="{00000000-0008-0000-44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5" name="64 Imagen" descr="http://200.29.3.6:8080/pentaho/jpivot/table/drill-position-other.gif">
          <a:extLst>
            <a:ext uri="{FF2B5EF4-FFF2-40B4-BE49-F238E27FC236}">
              <a16:creationId xmlns:a16="http://schemas.microsoft.com/office/drawing/2014/main" id="{00000000-0008-0000-44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6" name="65 Imagen" descr="http://200.29.3.6:8080/pentaho/jpivot/table/drill-position-other.gif">
          <a:extLst>
            <a:ext uri="{FF2B5EF4-FFF2-40B4-BE49-F238E27FC236}">
              <a16:creationId xmlns:a16="http://schemas.microsoft.com/office/drawing/2014/main" id="{00000000-0008-0000-44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7" name="66 Imagen" descr="http://200.29.3.6:8080/pentaho/jpivot/table/drill-position-other.gif">
          <a:extLst>
            <a:ext uri="{FF2B5EF4-FFF2-40B4-BE49-F238E27FC236}">
              <a16:creationId xmlns:a16="http://schemas.microsoft.com/office/drawing/2014/main" id="{00000000-0008-0000-44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8" name="67 Imagen" descr="http://200.29.3.6:8080/pentaho/jpivot/table/drill-position-other.gif">
          <a:extLst>
            <a:ext uri="{FF2B5EF4-FFF2-40B4-BE49-F238E27FC236}">
              <a16:creationId xmlns:a16="http://schemas.microsoft.com/office/drawing/2014/main" id="{00000000-0008-0000-44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9" name="68 Imagen" descr="http://200.29.3.6:8080/pentaho/jpivot/table/drill-position-other.gif">
          <a:extLst>
            <a:ext uri="{FF2B5EF4-FFF2-40B4-BE49-F238E27FC236}">
              <a16:creationId xmlns:a16="http://schemas.microsoft.com/office/drawing/2014/main" id="{00000000-0008-0000-44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0" name="69 Imagen" descr="http://200.29.3.6:8080/pentaho/jpivot/table/drill-position-other.gif">
          <a:extLst>
            <a:ext uri="{FF2B5EF4-FFF2-40B4-BE49-F238E27FC236}">
              <a16:creationId xmlns:a16="http://schemas.microsoft.com/office/drawing/2014/main" id="{00000000-0008-0000-44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1" name="70 Imagen" descr="http://200.29.3.6:8080/pentaho/jpivot/table/drill-position-other.gif">
          <a:extLst>
            <a:ext uri="{FF2B5EF4-FFF2-40B4-BE49-F238E27FC236}">
              <a16:creationId xmlns:a16="http://schemas.microsoft.com/office/drawing/2014/main" id="{00000000-0008-0000-44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72" name="71 Imagen" descr="http://200.29.3.6:8080/pentaho/jpivot/table/drill-position-other.gif">
          <a:extLst>
            <a:ext uri="{FF2B5EF4-FFF2-40B4-BE49-F238E27FC236}">
              <a16:creationId xmlns:a16="http://schemas.microsoft.com/office/drawing/2014/main" id="{00000000-0008-0000-44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73" name="Picture 5" hidden="1">
          <a:extLst>
            <a:ext uri="{63B3BB69-23CF-44E3-9099-C40C66FF867C}">
              <a14:compatExt xmlns:a14="http://schemas.microsoft.com/office/drawing/2010/main" spid="_x0000_s10245"/>
            </a:ext>
            <a:ext uri="{FF2B5EF4-FFF2-40B4-BE49-F238E27FC236}">
              <a16:creationId xmlns:a16="http://schemas.microsoft.com/office/drawing/2014/main" id="{00000000-0008-0000-4400-000049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74" name="73 Imagen" descr="http://200.29.3.6:8080/pentaho/jpivot/table/drill-position-other.gif">
          <a:extLst>
            <a:ext uri="{FF2B5EF4-FFF2-40B4-BE49-F238E27FC236}">
              <a16:creationId xmlns:a16="http://schemas.microsoft.com/office/drawing/2014/main" id="{00000000-0008-0000-44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5" name="74 Imagen" descr="http://200.29.3.6:8080/pentaho/jpivot/table/drill-position-other.gif">
          <a:extLst>
            <a:ext uri="{FF2B5EF4-FFF2-40B4-BE49-F238E27FC236}">
              <a16:creationId xmlns:a16="http://schemas.microsoft.com/office/drawing/2014/main" id="{00000000-0008-0000-44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6" name="75 Imagen" descr="http://200.29.3.6:8080/pentaho/jpivot/table/drill-position-other.gif">
          <a:extLst>
            <a:ext uri="{FF2B5EF4-FFF2-40B4-BE49-F238E27FC236}">
              <a16:creationId xmlns:a16="http://schemas.microsoft.com/office/drawing/2014/main" id="{00000000-0008-0000-44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7" name="76 Imagen" descr="http://200.29.3.6:8080/pentaho/jpivot/table/drill-position-other.gif">
          <a:extLst>
            <a:ext uri="{FF2B5EF4-FFF2-40B4-BE49-F238E27FC236}">
              <a16:creationId xmlns:a16="http://schemas.microsoft.com/office/drawing/2014/main" id="{00000000-0008-0000-44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8" name="77 Imagen" descr="http://200.29.3.6:8080/pentaho/jpivot/table/drill-position-other.gif">
          <a:extLst>
            <a:ext uri="{FF2B5EF4-FFF2-40B4-BE49-F238E27FC236}">
              <a16:creationId xmlns:a16="http://schemas.microsoft.com/office/drawing/2014/main" id="{00000000-0008-0000-44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9" name="78 Imagen" descr="http://200.29.3.6:8080/pentaho/jpivot/table/drill-position-other.gif">
          <a:extLst>
            <a:ext uri="{FF2B5EF4-FFF2-40B4-BE49-F238E27FC236}">
              <a16:creationId xmlns:a16="http://schemas.microsoft.com/office/drawing/2014/main" id="{00000000-0008-0000-44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0" name="79 Imagen" descr="http://200.29.3.6:8080/pentaho/jpivot/table/drill-position-other.gif">
          <a:extLst>
            <a:ext uri="{FF2B5EF4-FFF2-40B4-BE49-F238E27FC236}">
              <a16:creationId xmlns:a16="http://schemas.microsoft.com/office/drawing/2014/main" id="{00000000-0008-0000-44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1" name="80 Imagen" descr="http://200.29.3.6:8080/pentaho/jpivot/table/drill-position-other.gif">
          <a:extLst>
            <a:ext uri="{FF2B5EF4-FFF2-40B4-BE49-F238E27FC236}">
              <a16:creationId xmlns:a16="http://schemas.microsoft.com/office/drawing/2014/main" id="{00000000-0008-0000-44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2" name="81 Imagen" descr="http://200.29.3.6:8080/pentaho/jpivot/table/drill-position-other.gif">
          <a:extLst>
            <a:ext uri="{FF2B5EF4-FFF2-40B4-BE49-F238E27FC236}">
              <a16:creationId xmlns:a16="http://schemas.microsoft.com/office/drawing/2014/main" id="{00000000-0008-0000-44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3" name="82 Imagen" descr="http://200.29.3.6:8080/pentaho/jpivot/table/drill-position-other.gif">
          <a:extLst>
            <a:ext uri="{FF2B5EF4-FFF2-40B4-BE49-F238E27FC236}">
              <a16:creationId xmlns:a16="http://schemas.microsoft.com/office/drawing/2014/main" id="{00000000-0008-0000-44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4" name="83 Imagen" descr="http://200.29.3.6:8080/pentaho/jpivot/table/drill-position-other.gif">
          <a:extLst>
            <a:ext uri="{FF2B5EF4-FFF2-40B4-BE49-F238E27FC236}">
              <a16:creationId xmlns:a16="http://schemas.microsoft.com/office/drawing/2014/main" id="{00000000-0008-0000-44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5" name="84 Imagen" descr="http://200.29.3.6:8080/pentaho/jpivot/table/drill-position-other.gif">
          <a:extLst>
            <a:ext uri="{FF2B5EF4-FFF2-40B4-BE49-F238E27FC236}">
              <a16:creationId xmlns:a16="http://schemas.microsoft.com/office/drawing/2014/main" id="{00000000-0008-0000-44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6" name="85 Imagen" descr="http://200.29.3.6:8080/pentaho/jpivot/table/drill-position-other.gif">
          <a:extLst>
            <a:ext uri="{FF2B5EF4-FFF2-40B4-BE49-F238E27FC236}">
              <a16:creationId xmlns:a16="http://schemas.microsoft.com/office/drawing/2014/main" id="{00000000-0008-0000-44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7" name="86 Imagen" descr="http://200.29.3.6:8080/pentaho/jpivot/table/drill-position-other.gif">
          <a:extLst>
            <a:ext uri="{FF2B5EF4-FFF2-40B4-BE49-F238E27FC236}">
              <a16:creationId xmlns:a16="http://schemas.microsoft.com/office/drawing/2014/main" id="{00000000-0008-0000-44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88" name="87 Imagen" descr="http://200.29.3.6:8080/pentaho/jpivot/table/drill-position-other.gif">
          <a:extLst>
            <a:ext uri="{FF2B5EF4-FFF2-40B4-BE49-F238E27FC236}">
              <a16:creationId xmlns:a16="http://schemas.microsoft.com/office/drawing/2014/main" id="{00000000-0008-0000-44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89" name="Picture 6" hidden="1">
          <a:extLst>
            <a:ext uri="{63B3BB69-23CF-44E3-9099-C40C66FF867C}">
              <a14:compatExt xmlns:a14="http://schemas.microsoft.com/office/drawing/2010/main" spid="_x0000_s10246"/>
            </a:ext>
            <a:ext uri="{FF2B5EF4-FFF2-40B4-BE49-F238E27FC236}">
              <a16:creationId xmlns:a16="http://schemas.microsoft.com/office/drawing/2014/main" id="{00000000-0008-0000-4400-000059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90" name="89 Imagen" descr="http://200.29.3.6:8080/pentaho/jpivot/table/drill-position-other.gif">
          <a:extLst>
            <a:ext uri="{FF2B5EF4-FFF2-40B4-BE49-F238E27FC236}">
              <a16:creationId xmlns:a16="http://schemas.microsoft.com/office/drawing/2014/main" id="{00000000-0008-0000-44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1" name="90 Imagen" descr="http://200.29.3.6:8080/pentaho/jpivot/table/drill-position-other.gif">
          <a:extLst>
            <a:ext uri="{FF2B5EF4-FFF2-40B4-BE49-F238E27FC236}">
              <a16:creationId xmlns:a16="http://schemas.microsoft.com/office/drawing/2014/main" id="{00000000-0008-0000-44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2" name="91 Imagen" descr="http://200.29.3.6:8080/pentaho/jpivot/table/drill-position-other.gif">
          <a:extLst>
            <a:ext uri="{FF2B5EF4-FFF2-40B4-BE49-F238E27FC236}">
              <a16:creationId xmlns:a16="http://schemas.microsoft.com/office/drawing/2014/main" id="{00000000-0008-0000-44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3" name="92 Imagen" descr="http://200.29.3.6:8080/pentaho/jpivot/table/drill-position-other.gif">
          <a:extLst>
            <a:ext uri="{FF2B5EF4-FFF2-40B4-BE49-F238E27FC236}">
              <a16:creationId xmlns:a16="http://schemas.microsoft.com/office/drawing/2014/main" id="{00000000-0008-0000-44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4" name="93 Imagen" descr="http://200.29.3.6:8080/pentaho/jpivot/table/drill-position-other.gif">
          <a:extLst>
            <a:ext uri="{FF2B5EF4-FFF2-40B4-BE49-F238E27FC236}">
              <a16:creationId xmlns:a16="http://schemas.microsoft.com/office/drawing/2014/main" id="{00000000-0008-0000-44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5" name="94 Imagen" descr="http://200.29.3.6:8080/pentaho/jpivot/table/drill-position-other.gif">
          <a:extLst>
            <a:ext uri="{FF2B5EF4-FFF2-40B4-BE49-F238E27FC236}">
              <a16:creationId xmlns:a16="http://schemas.microsoft.com/office/drawing/2014/main" id="{00000000-0008-0000-44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6" name="95 Imagen" descr="http://200.29.3.6:8080/pentaho/jpivot/table/drill-position-other.gif">
          <a:extLst>
            <a:ext uri="{FF2B5EF4-FFF2-40B4-BE49-F238E27FC236}">
              <a16:creationId xmlns:a16="http://schemas.microsoft.com/office/drawing/2014/main" id="{00000000-0008-0000-44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7" name="96 Imagen" descr="http://200.29.3.6:8080/pentaho/jpivot/table/drill-position-other.gif">
          <a:extLst>
            <a:ext uri="{FF2B5EF4-FFF2-40B4-BE49-F238E27FC236}">
              <a16:creationId xmlns:a16="http://schemas.microsoft.com/office/drawing/2014/main" id="{00000000-0008-0000-44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8" name="97 Imagen" descr="http://200.29.3.6:8080/pentaho/jpivot/table/drill-position-other.gif">
          <a:extLst>
            <a:ext uri="{FF2B5EF4-FFF2-40B4-BE49-F238E27FC236}">
              <a16:creationId xmlns:a16="http://schemas.microsoft.com/office/drawing/2014/main" id="{00000000-0008-0000-44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9" name="98 Imagen" descr="http://200.29.3.6:8080/pentaho/jpivot/table/drill-position-other.gif">
          <a:extLst>
            <a:ext uri="{FF2B5EF4-FFF2-40B4-BE49-F238E27FC236}">
              <a16:creationId xmlns:a16="http://schemas.microsoft.com/office/drawing/2014/main" id="{00000000-0008-0000-44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0" name="99 Imagen" descr="http://200.29.3.6:8080/pentaho/jpivot/table/drill-position-other.gif">
          <a:extLst>
            <a:ext uri="{FF2B5EF4-FFF2-40B4-BE49-F238E27FC236}">
              <a16:creationId xmlns:a16="http://schemas.microsoft.com/office/drawing/2014/main" id="{00000000-0008-0000-44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4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4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3" name="102 Imagen" descr="http://200.29.3.6:8080/pentaho/jpivot/table/drill-position-other.gif">
          <a:extLst>
            <a:ext uri="{FF2B5EF4-FFF2-40B4-BE49-F238E27FC236}">
              <a16:creationId xmlns:a16="http://schemas.microsoft.com/office/drawing/2014/main" id="{00000000-0008-0000-44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4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05" name="Picture 7" hidden="1">
          <a:extLst>
            <a:ext uri="{63B3BB69-23CF-44E3-9099-C40C66FF867C}">
              <a14:compatExt xmlns:a14="http://schemas.microsoft.com/office/drawing/2010/main" spid="_x0000_s10247"/>
            </a:ext>
            <a:ext uri="{FF2B5EF4-FFF2-40B4-BE49-F238E27FC236}">
              <a16:creationId xmlns:a16="http://schemas.microsoft.com/office/drawing/2014/main" id="{00000000-0008-0000-4400-000069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06" name="105 Imagen" descr="http://200.29.3.6:8080/pentaho/jpivot/table/drill-position-other.gif">
          <a:extLst>
            <a:ext uri="{FF2B5EF4-FFF2-40B4-BE49-F238E27FC236}">
              <a16:creationId xmlns:a16="http://schemas.microsoft.com/office/drawing/2014/main" id="{00000000-0008-0000-44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4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4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9" name="108 Imagen" descr="http://200.29.3.6:8080/pentaho/jpivot/table/drill-position-other.gif">
          <a:extLst>
            <a:ext uri="{FF2B5EF4-FFF2-40B4-BE49-F238E27FC236}">
              <a16:creationId xmlns:a16="http://schemas.microsoft.com/office/drawing/2014/main" id="{00000000-0008-0000-44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4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4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2" name="111 Imagen" descr="http://200.29.3.6:8080/pentaho/jpivot/table/drill-position-other.gif">
          <a:extLst>
            <a:ext uri="{FF2B5EF4-FFF2-40B4-BE49-F238E27FC236}">
              <a16:creationId xmlns:a16="http://schemas.microsoft.com/office/drawing/2014/main" id="{00000000-0008-0000-44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4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4" name="113 Imagen" descr="http://200.29.3.6:8080/pentaho/jpivot/table/drill-position-other.gif">
          <a:extLst>
            <a:ext uri="{FF2B5EF4-FFF2-40B4-BE49-F238E27FC236}">
              <a16:creationId xmlns:a16="http://schemas.microsoft.com/office/drawing/2014/main" id="{00000000-0008-0000-44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4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4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4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4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9" name="118 Imagen" descr="http://200.29.3.6:8080/pentaho/jpivot/table/drill-position-other.gif">
          <a:extLst>
            <a:ext uri="{FF2B5EF4-FFF2-40B4-BE49-F238E27FC236}">
              <a16:creationId xmlns:a16="http://schemas.microsoft.com/office/drawing/2014/main" id="{00000000-0008-0000-44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4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4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4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23" name="Picture 8" hidden="1">
          <a:extLst>
            <a:ext uri="{63B3BB69-23CF-44E3-9099-C40C66FF867C}">
              <a14:compatExt xmlns:a14="http://schemas.microsoft.com/office/drawing/2010/main" spid="_x0000_s10248"/>
            </a:ext>
            <a:ext uri="{FF2B5EF4-FFF2-40B4-BE49-F238E27FC236}">
              <a16:creationId xmlns:a16="http://schemas.microsoft.com/office/drawing/2014/main" id="{00000000-0008-0000-4400-00007B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24" name="123 Imagen" descr="http://200.29.3.6:8080/pentaho/jpivot/table/drill-position-other.gif">
          <a:extLst>
            <a:ext uri="{FF2B5EF4-FFF2-40B4-BE49-F238E27FC236}">
              <a16:creationId xmlns:a16="http://schemas.microsoft.com/office/drawing/2014/main" id="{00000000-0008-0000-44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4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4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7" name="126 Imagen" descr="http://200.29.3.6:8080/pentaho/jpivot/table/drill-position-other.gif">
          <a:extLst>
            <a:ext uri="{FF2B5EF4-FFF2-40B4-BE49-F238E27FC236}">
              <a16:creationId xmlns:a16="http://schemas.microsoft.com/office/drawing/2014/main" id="{00000000-0008-0000-44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4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9" name="128 Imagen" descr="http://200.29.3.6:8080/pentaho/jpivot/table/drill-position-other.gif">
          <a:extLst>
            <a:ext uri="{FF2B5EF4-FFF2-40B4-BE49-F238E27FC236}">
              <a16:creationId xmlns:a16="http://schemas.microsoft.com/office/drawing/2014/main" id="{00000000-0008-0000-44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4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4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4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4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4" name="133 Imagen" descr="http://200.29.3.6:8080/pentaho/jpivot/table/drill-position-other.gif">
          <a:extLst>
            <a:ext uri="{FF2B5EF4-FFF2-40B4-BE49-F238E27FC236}">
              <a16:creationId xmlns:a16="http://schemas.microsoft.com/office/drawing/2014/main" id="{00000000-0008-0000-44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4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4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4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4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4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40" name="Picture 9" hidden="1">
          <a:extLst>
            <a:ext uri="{63B3BB69-23CF-44E3-9099-C40C66FF867C}">
              <a14:compatExt xmlns:a14="http://schemas.microsoft.com/office/drawing/2010/main" spid="_x0000_s10249"/>
            </a:ext>
            <a:ext uri="{FF2B5EF4-FFF2-40B4-BE49-F238E27FC236}">
              <a16:creationId xmlns:a16="http://schemas.microsoft.com/office/drawing/2014/main" id="{00000000-0008-0000-4400-00008C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41" name="140 Imagen" descr="http://200.29.3.6:8080/pentaho/jpivot/table/drill-position-other.gif">
          <a:extLst>
            <a:ext uri="{FF2B5EF4-FFF2-40B4-BE49-F238E27FC236}">
              <a16:creationId xmlns:a16="http://schemas.microsoft.com/office/drawing/2014/main" id="{00000000-0008-0000-44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4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4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4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4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4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7" name="146 Imagen" descr="http://200.29.3.6:8080/pentaho/jpivot/table/drill-position-other.gif">
          <a:extLst>
            <a:ext uri="{FF2B5EF4-FFF2-40B4-BE49-F238E27FC236}">
              <a16:creationId xmlns:a16="http://schemas.microsoft.com/office/drawing/2014/main" id="{00000000-0008-0000-44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8" name="147 Imagen" descr="http://200.29.3.6:8080/pentaho/jpivot/table/drill-position-other.gif">
          <a:extLst>
            <a:ext uri="{FF2B5EF4-FFF2-40B4-BE49-F238E27FC236}">
              <a16:creationId xmlns:a16="http://schemas.microsoft.com/office/drawing/2014/main" id="{00000000-0008-0000-44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9" name="148 Imagen" descr="http://200.29.3.6:8080/pentaho/jpivot/table/drill-position-other.gif">
          <a:extLst>
            <a:ext uri="{FF2B5EF4-FFF2-40B4-BE49-F238E27FC236}">
              <a16:creationId xmlns:a16="http://schemas.microsoft.com/office/drawing/2014/main" id="{00000000-0008-0000-44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0" name="149 Imagen" descr="http://200.29.3.6:8080/pentaho/jpivot/table/drill-position-other.gif">
          <a:extLst>
            <a:ext uri="{FF2B5EF4-FFF2-40B4-BE49-F238E27FC236}">
              <a16:creationId xmlns:a16="http://schemas.microsoft.com/office/drawing/2014/main" id="{00000000-0008-0000-44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1" name="150 Imagen" descr="http://200.29.3.6:8080/pentaho/jpivot/table/drill-position-other.gif">
          <a:extLst>
            <a:ext uri="{FF2B5EF4-FFF2-40B4-BE49-F238E27FC236}">
              <a16:creationId xmlns:a16="http://schemas.microsoft.com/office/drawing/2014/main" id="{00000000-0008-0000-44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2" name="151 Imagen" descr="http://200.29.3.6:8080/pentaho/jpivot/table/drill-position-other.gif">
          <a:extLst>
            <a:ext uri="{FF2B5EF4-FFF2-40B4-BE49-F238E27FC236}">
              <a16:creationId xmlns:a16="http://schemas.microsoft.com/office/drawing/2014/main" id="{00000000-0008-0000-44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3" name="152 Imagen" descr="http://200.29.3.6:8080/pentaho/jpivot/table/drill-position-other.gif">
          <a:extLst>
            <a:ext uri="{FF2B5EF4-FFF2-40B4-BE49-F238E27FC236}">
              <a16:creationId xmlns:a16="http://schemas.microsoft.com/office/drawing/2014/main" id="{00000000-0008-0000-44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4" name="153 Imagen" descr="http://200.29.3.6:8080/pentaho/jpivot/table/drill-position-other.gif">
          <a:extLst>
            <a:ext uri="{FF2B5EF4-FFF2-40B4-BE49-F238E27FC236}">
              <a16:creationId xmlns:a16="http://schemas.microsoft.com/office/drawing/2014/main" id="{00000000-0008-0000-44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5" name="154 Imagen" descr="http://200.29.3.6:8080/pentaho/jpivot/table/drill-position-other.gif">
          <a:extLst>
            <a:ext uri="{FF2B5EF4-FFF2-40B4-BE49-F238E27FC236}">
              <a16:creationId xmlns:a16="http://schemas.microsoft.com/office/drawing/2014/main" id="{00000000-0008-0000-44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6" name="155 Imagen" descr="http://200.29.3.6:8080/pentaho/jpivot/table/drill-position-other.gif">
          <a:extLst>
            <a:ext uri="{FF2B5EF4-FFF2-40B4-BE49-F238E27FC236}">
              <a16:creationId xmlns:a16="http://schemas.microsoft.com/office/drawing/2014/main" id="{00000000-0008-0000-44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57" name="156 Imagen" descr="http://200.29.3.6:8080/pentaho/jpivot/table/drill-position-other.gif">
          <a:extLst>
            <a:ext uri="{FF2B5EF4-FFF2-40B4-BE49-F238E27FC236}">
              <a16:creationId xmlns:a16="http://schemas.microsoft.com/office/drawing/2014/main" id="{00000000-0008-0000-44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58" name="Picture 10" hidden="1">
          <a:extLst>
            <a:ext uri="{63B3BB69-23CF-44E3-9099-C40C66FF867C}">
              <a14:compatExt xmlns:a14="http://schemas.microsoft.com/office/drawing/2010/main" spid="_x0000_s10250"/>
            </a:ext>
            <a:ext uri="{FF2B5EF4-FFF2-40B4-BE49-F238E27FC236}">
              <a16:creationId xmlns:a16="http://schemas.microsoft.com/office/drawing/2014/main" id="{00000000-0008-0000-4400-00009E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59" name="158 Imagen" descr="http://200.29.3.6:8080/pentaho/jpivot/table/drill-position-other.gif">
          <a:extLst>
            <a:ext uri="{FF2B5EF4-FFF2-40B4-BE49-F238E27FC236}">
              <a16:creationId xmlns:a16="http://schemas.microsoft.com/office/drawing/2014/main" id="{00000000-0008-0000-44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0" name="159 Imagen" descr="http://200.29.3.6:8080/pentaho/jpivot/table/drill-position-other.gif">
          <a:extLst>
            <a:ext uri="{FF2B5EF4-FFF2-40B4-BE49-F238E27FC236}">
              <a16:creationId xmlns:a16="http://schemas.microsoft.com/office/drawing/2014/main" id="{00000000-0008-0000-44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1" name="160 Imagen" descr="http://200.29.3.6:8080/pentaho/jpivot/table/drill-position-other.gif">
          <a:extLst>
            <a:ext uri="{FF2B5EF4-FFF2-40B4-BE49-F238E27FC236}">
              <a16:creationId xmlns:a16="http://schemas.microsoft.com/office/drawing/2014/main" id="{00000000-0008-0000-44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2" name="161 Imagen" descr="http://200.29.3.6:8080/pentaho/jpivot/table/drill-position-other.gif">
          <a:extLst>
            <a:ext uri="{FF2B5EF4-FFF2-40B4-BE49-F238E27FC236}">
              <a16:creationId xmlns:a16="http://schemas.microsoft.com/office/drawing/2014/main" id="{00000000-0008-0000-44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3" name="162 Imagen" descr="http://200.29.3.6:8080/pentaho/jpivot/table/drill-position-other.gif">
          <a:extLst>
            <a:ext uri="{FF2B5EF4-FFF2-40B4-BE49-F238E27FC236}">
              <a16:creationId xmlns:a16="http://schemas.microsoft.com/office/drawing/2014/main" id="{00000000-0008-0000-44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4" name="163 Imagen" descr="http://200.29.3.6:8080/pentaho/jpivot/table/drill-position-other.gif">
          <a:extLst>
            <a:ext uri="{FF2B5EF4-FFF2-40B4-BE49-F238E27FC236}">
              <a16:creationId xmlns:a16="http://schemas.microsoft.com/office/drawing/2014/main" id="{00000000-0008-0000-44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5" name="164 Imagen" descr="http://200.29.3.6:8080/pentaho/jpivot/table/drill-position-other.gif">
          <a:extLst>
            <a:ext uri="{FF2B5EF4-FFF2-40B4-BE49-F238E27FC236}">
              <a16:creationId xmlns:a16="http://schemas.microsoft.com/office/drawing/2014/main" id="{00000000-0008-0000-44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6" name="165 Imagen" descr="http://200.29.3.6:8080/pentaho/jpivot/table/drill-position-other.gif">
          <a:extLst>
            <a:ext uri="{FF2B5EF4-FFF2-40B4-BE49-F238E27FC236}">
              <a16:creationId xmlns:a16="http://schemas.microsoft.com/office/drawing/2014/main" id="{00000000-0008-0000-44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7" name="166 Imagen" descr="http://200.29.3.6:8080/pentaho/jpivot/table/drill-position-other.gif">
          <a:extLst>
            <a:ext uri="{FF2B5EF4-FFF2-40B4-BE49-F238E27FC236}">
              <a16:creationId xmlns:a16="http://schemas.microsoft.com/office/drawing/2014/main" id="{00000000-0008-0000-44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8" name="167 Imagen" descr="http://200.29.3.6:8080/pentaho/jpivot/table/drill-position-other.gif">
          <a:extLst>
            <a:ext uri="{FF2B5EF4-FFF2-40B4-BE49-F238E27FC236}">
              <a16:creationId xmlns:a16="http://schemas.microsoft.com/office/drawing/2014/main" id="{00000000-0008-0000-44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9" name="168 Imagen" descr="http://200.29.3.6:8080/pentaho/jpivot/table/drill-position-other.gif">
          <a:extLst>
            <a:ext uri="{FF2B5EF4-FFF2-40B4-BE49-F238E27FC236}">
              <a16:creationId xmlns:a16="http://schemas.microsoft.com/office/drawing/2014/main" id="{00000000-0008-0000-44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0" name="169 Imagen" descr="http://200.29.3.6:8080/pentaho/jpivot/table/drill-position-other.gif">
          <a:extLst>
            <a:ext uri="{FF2B5EF4-FFF2-40B4-BE49-F238E27FC236}">
              <a16:creationId xmlns:a16="http://schemas.microsoft.com/office/drawing/2014/main" id="{00000000-0008-0000-44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1" name="170 Imagen" descr="http://200.29.3.6:8080/pentaho/jpivot/table/drill-position-other.gif">
          <a:extLst>
            <a:ext uri="{FF2B5EF4-FFF2-40B4-BE49-F238E27FC236}">
              <a16:creationId xmlns:a16="http://schemas.microsoft.com/office/drawing/2014/main" id="{00000000-0008-0000-44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2" name="171 Imagen" descr="http://200.29.3.6:8080/pentaho/jpivot/table/drill-position-other.gif">
          <a:extLst>
            <a:ext uri="{FF2B5EF4-FFF2-40B4-BE49-F238E27FC236}">
              <a16:creationId xmlns:a16="http://schemas.microsoft.com/office/drawing/2014/main" id="{00000000-0008-0000-44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3" name="172 Imagen" descr="http://200.29.3.6:8080/pentaho/jpivot/table/drill-position-other.gif">
          <a:extLst>
            <a:ext uri="{FF2B5EF4-FFF2-40B4-BE49-F238E27FC236}">
              <a16:creationId xmlns:a16="http://schemas.microsoft.com/office/drawing/2014/main" id="{00000000-0008-0000-44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4" name="173 Imagen" descr="http://200.29.3.6:8080/pentaho/jpivot/table/drill-position-other.gif">
          <a:extLst>
            <a:ext uri="{FF2B5EF4-FFF2-40B4-BE49-F238E27FC236}">
              <a16:creationId xmlns:a16="http://schemas.microsoft.com/office/drawing/2014/main" id="{00000000-0008-0000-44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75" name="174 Imagen" descr="http://200.29.3.6:8080/pentaho/jpivot/table/drill-position-other.gif">
          <a:extLst>
            <a:ext uri="{FF2B5EF4-FFF2-40B4-BE49-F238E27FC236}">
              <a16:creationId xmlns:a16="http://schemas.microsoft.com/office/drawing/2014/main" id="{00000000-0008-0000-44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76" name="Picture 11" hidden="1">
          <a:extLst>
            <a:ext uri="{63B3BB69-23CF-44E3-9099-C40C66FF867C}">
              <a14:compatExt xmlns:a14="http://schemas.microsoft.com/office/drawing/2010/main" spid="_x0000_s10251"/>
            </a:ext>
            <a:ext uri="{FF2B5EF4-FFF2-40B4-BE49-F238E27FC236}">
              <a16:creationId xmlns:a16="http://schemas.microsoft.com/office/drawing/2014/main" id="{00000000-0008-0000-4400-0000B0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77" name="176 Imagen" descr="http://200.29.3.6:8080/pentaho/jpivot/table/drill-position-other.gif">
          <a:extLst>
            <a:ext uri="{FF2B5EF4-FFF2-40B4-BE49-F238E27FC236}">
              <a16:creationId xmlns:a16="http://schemas.microsoft.com/office/drawing/2014/main" id="{00000000-0008-0000-44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8" name="177 Imagen" descr="http://200.29.3.6:8080/pentaho/jpivot/table/drill-position-other.gif">
          <a:extLst>
            <a:ext uri="{FF2B5EF4-FFF2-40B4-BE49-F238E27FC236}">
              <a16:creationId xmlns:a16="http://schemas.microsoft.com/office/drawing/2014/main" id="{00000000-0008-0000-44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9" name="178 Imagen" descr="http://200.29.3.6:8080/pentaho/jpivot/table/drill-position-other.gif">
          <a:extLst>
            <a:ext uri="{FF2B5EF4-FFF2-40B4-BE49-F238E27FC236}">
              <a16:creationId xmlns:a16="http://schemas.microsoft.com/office/drawing/2014/main" id="{00000000-0008-0000-44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0" name="179 Imagen" descr="http://200.29.3.6:8080/pentaho/jpivot/table/drill-position-other.gif">
          <a:extLst>
            <a:ext uri="{FF2B5EF4-FFF2-40B4-BE49-F238E27FC236}">
              <a16:creationId xmlns:a16="http://schemas.microsoft.com/office/drawing/2014/main" id="{00000000-0008-0000-44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1" name="180 Imagen" descr="http://200.29.3.6:8080/pentaho/jpivot/table/drill-position-other.gif">
          <a:extLst>
            <a:ext uri="{FF2B5EF4-FFF2-40B4-BE49-F238E27FC236}">
              <a16:creationId xmlns:a16="http://schemas.microsoft.com/office/drawing/2014/main" id="{00000000-0008-0000-44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2" name="181 Imagen" descr="http://200.29.3.6:8080/pentaho/jpivot/table/drill-position-other.gif">
          <a:extLst>
            <a:ext uri="{FF2B5EF4-FFF2-40B4-BE49-F238E27FC236}">
              <a16:creationId xmlns:a16="http://schemas.microsoft.com/office/drawing/2014/main" id="{00000000-0008-0000-44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3" name="182 Imagen" descr="http://200.29.3.6:8080/pentaho/jpivot/table/drill-position-other.gif">
          <a:extLst>
            <a:ext uri="{FF2B5EF4-FFF2-40B4-BE49-F238E27FC236}">
              <a16:creationId xmlns:a16="http://schemas.microsoft.com/office/drawing/2014/main" id="{00000000-0008-0000-44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4" name="183 Imagen" descr="http://200.29.3.6:8080/pentaho/jpivot/table/drill-position-other.gif">
          <a:extLst>
            <a:ext uri="{FF2B5EF4-FFF2-40B4-BE49-F238E27FC236}">
              <a16:creationId xmlns:a16="http://schemas.microsoft.com/office/drawing/2014/main" id="{00000000-0008-0000-44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5" name="184 Imagen" descr="http://200.29.3.6:8080/pentaho/jpivot/table/drill-position-other.gif">
          <a:extLst>
            <a:ext uri="{FF2B5EF4-FFF2-40B4-BE49-F238E27FC236}">
              <a16:creationId xmlns:a16="http://schemas.microsoft.com/office/drawing/2014/main" id="{00000000-0008-0000-44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6" name="185 Imagen" descr="http://200.29.3.6:8080/pentaho/jpivot/table/drill-position-other.gif">
          <a:extLst>
            <a:ext uri="{FF2B5EF4-FFF2-40B4-BE49-F238E27FC236}">
              <a16:creationId xmlns:a16="http://schemas.microsoft.com/office/drawing/2014/main" id="{00000000-0008-0000-44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7" name="186 Imagen" descr="http://200.29.3.6:8080/pentaho/jpivot/table/drill-position-other.gif">
          <a:extLst>
            <a:ext uri="{FF2B5EF4-FFF2-40B4-BE49-F238E27FC236}">
              <a16:creationId xmlns:a16="http://schemas.microsoft.com/office/drawing/2014/main" id="{00000000-0008-0000-44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8" name="187 Imagen" descr="http://200.29.3.6:8080/pentaho/jpivot/table/drill-position-other.gif">
          <a:extLst>
            <a:ext uri="{FF2B5EF4-FFF2-40B4-BE49-F238E27FC236}">
              <a16:creationId xmlns:a16="http://schemas.microsoft.com/office/drawing/2014/main" id="{00000000-0008-0000-44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9" name="188 Imagen" descr="http://200.29.3.6:8080/pentaho/jpivot/table/drill-position-other.gif">
          <a:extLst>
            <a:ext uri="{FF2B5EF4-FFF2-40B4-BE49-F238E27FC236}">
              <a16:creationId xmlns:a16="http://schemas.microsoft.com/office/drawing/2014/main" id="{00000000-0008-0000-44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0" name="189 Imagen" descr="http://200.29.3.6:8080/pentaho/jpivot/table/drill-position-other.gif">
          <a:extLst>
            <a:ext uri="{FF2B5EF4-FFF2-40B4-BE49-F238E27FC236}">
              <a16:creationId xmlns:a16="http://schemas.microsoft.com/office/drawing/2014/main" id="{00000000-0008-0000-44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1" name="190 Imagen" descr="http://200.29.3.6:8080/pentaho/jpivot/table/drill-position-other.gif">
          <a:extLst>
            <a:ext uri="{FF2B5EF4-FFF2-40B4-BE49-F238E27FC236}">
              <a16:creationId xmlns:a16="http://schemas.microsoft.com/office/drawing/2014/main" id="{00000000-0008-0000-44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92" name="Picture 12" hidden="1">
          <a:extLst>
            <a:ext uri="{63B3BB69-23CF-44E3-9099-C40C66FF867C}">
              <a14:compatExt xmlns:a14="http://schemas.microsoft.com/office/drawing/2010/main" spid="_x0000_s10252"/>
            </a:ext>
            <a:ext uri="{FF2B5EF4-FFF2-40B4-BE49-F238E27FC236}">
              <a16:creationId xmlns:a16="http://schemas.microsoft.com/office/drawing/2014/main" id="{00000000-0008-0000-4400-0000C000000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93" name="192 Imagen" descr="http://200.29.3.6:8080/pentaho/jpivot/table/drill-position-other.gif">
          <a:extLst>
            <a:ext uri="{FF2B5EF4-FFF2-40B4-BE49-F238E27FC236}">
              <a16:creationId xmlns:a16="http://schemas.microsoft.com/office/drawing/2014/main" id="{00000000-0008-0000-44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4" name="193 Imagen" descr="http://200.29.3.6:8080/pentaho/jpivot/table/drill-position-other.gif">
          <a:extLst>
            <a:ext uri="{FF2B5EF4-FFF2-40B4-BE49-F238E27FC236}">
              <a16:creationId xmlns:a16="http://schemas.microsoft.com/office/drawing/2014/main" id="{00000000-0008-0000-44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5" name="194 Imagen" descr="http://200.29.3.6:8080/pentaho/jpivot/table/drill-position-other.gif">
          <a:extLst>
            <a:ext uri="{FF2B5EF4-FFF2-40B4-BE49-F238E27FC236}">
              <a16:creationId xmlns:a16="http://schemas.microsoft.com/office/drawing/2014/main" id="{00000000-0008-0000-44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6" name="195 Imagen" descr="http://200.29.3.6:8080/pentaho/jpivot/table/drill-position-other.gif">
          <a:extLst>
            <a:ext uri="{FF2B5EF4-FFF2-40B4-BE49-F238E27FC236}">
              <a16:creationId xmlns:a16="http://schemas.microsoft.com/office/drawing/2014/main" id="{00000000-0008-0000-44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7" name="196 Imagen" descr="http://200.29.3.6:8080/pentaho/jpivot/table/drill-position-other.gif">
          <a:extLst>
            <a:ext uri="{FF2B5EF4-FFF2-40B4-BE49-F238E27FC236}">
              <a16:creationId xmlns:a16="http://schemas.microsoft.com/office/drawing/2014/main" id="{00000000-0008-0000-44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8" name="197 Imagen" descr="http://200.29.3.6:8080/pentaho/jpivot/table/drill-position-other.gif">
          <a:extLst>
            <a:ext uri="{FF2B5EF4-FFF2-40B4-BE49-F238E27FC236}">
              <a16:creationId xmlns:a16="http://schemas.microsoft.com/office/drawing/2014/main" id="{00000000-0008-0000-44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9" name="198 Imagen" descr="http://200.29.3.6:8080/pentaho/jpivot/table/drill-position-other.gif">
          <a:extLst>
            <a:ext uri="{FF2B5EF4-FFF2-40B4-BE49-F238E27FC236}">
              <a16:creationId xmlns:a16="http://schemas.microsoft.com/office/drawing/2014/main" id="{00000000-0008-0000-44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0" name="199 Imagen" descr="http://200.29.3.6:8080/pentaho/jpivot/table/drill-position-other.gif">
          <a:extLst>
            <a:ext uri="{FF2B5EF4-FFF2-40B4-BE49-F238E27FC236}">
              <a16:creationId xmlns:a16="http://schemas.microsoft.com/office/drawing/2014/main" id="{00000000-0008-0000-44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1" name="200 Imagen" descr="http://200.29.3.6:8080/pentaho/jpivot/table/drill-position-other.gif">
          <a:extLst>
            <a:ext uri="{FF2B5EF4-FFF2-40B4-BE49-F238E27FC236}">
              <a16:creationId xmlns:a16="http://schemas.microsoft.com/office/drawing/2014/main" id="{00000000-0008-0000-44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2" name="201 Imagen" descr="http://200.29.3.6:8080/pentaho/jpivot/table/drill-position-other.gif">
          <a:extLst>
            <a:ext uri="{FF2B5EF4-FFF2-40B4-BE49-F238E27FC236}">
              <a16:creationId xmlns:a16="http://schemas.microsoft.com/office/drawing/2014/main" id="{00000000-0008-0000-44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3" name="202 Imagen" descr="http://200.29.3.6:8080/pentaho/jpivot/table/drill-position-other.gif">
          <a:extLst>
            <a:ext uri="{FF2B5EF4-FFF2-40B4-BE49-F238E27FC236}">
              <a16:creationId xmlns:a16="http://schemas.microsoft.com/office/drawing/2014/main" id="{00000000-0008-0000-44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4" name="203 Imagen" descr="http://200.29.3.6:8080/pentaho/jpivot/table/drill-position-other.gif">
          <a:extLst>
            <a:ext uri="{FF2B5EF4-FFF2-40B4-BE49-F238E27FC236}">
              <a16:creationId xmlns:a16="http://schemas.microsoft.com/office/drawing/2014/main" id="{00000000-0008-0000-44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5" name="204 Imagen" descr="http://200.29.3.6:8080/pentaho/jpivot/table/drill-position-other.gif">
          <a:extLst>
            <a:ext uri="{FF2B5EF4-FFF2-40B4-BE49-F238E27FC236}">
              <a16:creationId xmlns:a16="http://schemas.microsoft.com/office/drawing/2014/main" id="{00000000-0008-0000-44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6" name="205 Imagen" descr="http://200.29.3.6:8080/pentaho/jpivot/table/drill-position-other.gif">
          <a:extLst>
            <a:ext uri="{FF2B5EF4-FFF2-40B4-BE49-F238E27FC236}">
              <a16:creationId xmlns:a16="http://schemas.microsoft.com/office/drawing/2014/main" id="{00000000-0008-0000-44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07" name="206 Imagen" descr="http://200.29.3.6:8080/pentaho/jpivot/table/drill-position-other.gif">
          <a:extLst>
            <a:ext uri="{FF2B5EF4-FFF2-40B4-BE49-F238E27FC236}">
              <a16:creationId xmlns:a16="http://schemas.microsoft.com/office/drawing/2014/main" id="{00000000-0008-0000-44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208" name="207 Imagen" descr="http://200.29.3.6:8080/pentaho/jpivot/table/drill-position-other.gif">
          <a:extLst>
            <a:ext uri="{FF2B5EF4-FFF2-40B4-BE49-F238E27FC236}">
              <a16:creationId xmlns:a16="http://schemas.microsoft.com/office/drawing/2014/main" id="{00000000-0008-0000-44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9" name="208 Imagen" descr="http://200.29.3.6:8080/pentaho/jpivot/table/drill-position-other.gif">
          <a:extLst>
            <a:ext uri="{FF2B5EF4-FFF2-40B4-BE49-F238E27FC236}">
              <a16:creationId xmlns:a16="http://schemas.microsoft.com/office/drawing/2014/main" id="{00000000-0008-0000-44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10" name="209 Imagen" descr="http://200.29.3.6:8080/pentaho/jpivot/table/drill-position-other.gif">
          <a:extLst>
            <a:ext uri="{FF2B5EF4-FFF2-40B4-BE49-F238E27FC236}">
              <a16:creationId xmlns:a16="http://schemas.microsoft.com/office/drawing/2014/main" id="{00000000-0008-0000-44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11" name="210 Imagen" descr="http://200.29.3.6:8080/pentaho/jpivot/table/drill-position-other.gif">
          <a:extLst>
            <a:ext uri="{FF2B5EF4-FFF2-40B4-BE49-F238E27FC236}">
              <a16:creationId xmlns:a16="http://schemas.microsoft.com/office/drawing/2014/main" id="{00000000-0008-0000-44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2" name="211 Imagen" descr="http://200.29.3.6:8080/pentaho/jpivot/table/drill-position-other.gif">
          <a:extLst>
            <a:ext uri="{FF2B5EF4-FFF2-40B4-BE49-F238E27FC236}">
              <a16:creationId xmlns:a16="http://schemas.microsoft.com/office/drawing/2014/main" id="{00000000-0008-0000-44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3" name="212 Imagen" descr="http://200.29.3.6:8080/pentaho/jpivot/table/drill-position-other.gif">
          <a:extLst>
            <a:ext uri="{FF2B5EF4-FFF2-40B4-BE49-F238E27FC236}">
              <a16:creationId xmlns:a16="http://schemas.microsoft.com/office/drawing/2014/main" id="{00000000-0008-0000-44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4" name="213 Imagen" descr="http://200.29.3.6:8080/pentaho/jpivot/table/drill-position-other.gif">
          <a:extLst>
            <a:ext uri="{FF2B5EF4-FFF2-40B4-BE49-F238E27FC236}">
              <a16:creationId xmlns:a16="http://schemas.microsoft.com/office/drawing/2014/main" id="{00000000-0008-0000-44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5" name="214 Imagen" descr="http://200.29.3.6:8080/pentaho/jpivot/table/drill-position-other.gif">
          <a:extLst>
            <a:ext uri="{FF2B5EF4-FFF2-40B4-BE49-F238E27FC236}">
              <a16:creationId xmlns:a16="http://schemas.microsoft.com/office/drawing/2014/main" id="{00000000-0008-0000-44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216" name="215 Imagen" descr="http://200.29.3.6:8080/pentaho/jpivot/table/drill-position-other.gif">
          <a:extLst>
            <a:ext uri="{FF2B5EF4-FFF2-40B4-BE49-F238E27FC236}">
              <a16:creationId xmlns:a16="http://schemas.microsoft.com/office/drawing/2014/main" id="{00000000-0008-0000-44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7" name="216 Imagen" descr="http://200.29.3.6:8080/pentaho/jpivot/table/drill-position-other.gif">
          <a:extLst>
            <a:ext uri="{FF2B5EF4-FFF2-40B4-BE49-F238E27FC236}">
              <a16:creationId xmlns:a16="http://schemas.microsoft.com/office/drawing/2014/main" id="{00000000-0008-0000-44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8" name="217 Imagen" descr="http://200.29.3.6:8080/pentaho/jpivot/table/drill-position-other.gif">
          <a:extLst>
            <a:ext uri="{FF2B5EF4-FFF2-40B4-BE49-F238E27FC236}">
              <a16:creationId xmlns:a16="http://schemas.microsoft.com/office/drawing/2014/main" id="{00000000-0008-0000-44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9" name="218 Imagen" descr="http://200.29.3.6:8080/pentaho/jpivot/table/drill-position-other.gif">
          <a:extLst>
            <a:ext uri="{FF2B5EF4-FFF2-40B4-BE49-F238E27FC236}">
              <a16:creationId xmlns:a16="http://schemas.microsoft.com/office/drawing/2014/main" id="{00000000-0008-0000-44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20" name="219 Imagen" descr="http://200.29.3.6:8080/pentaho/jpivot/table/drill-position-other.gif">
          <a:extLst>
            <a:ext uri="{FF2B5EF4-FFF2-40B4-BE49-F238E27FC236}">
              <a16:creationId xmlns:a16="http://schemas.microsoft.com/office/drawing/2014/main" id="{00000000-0008-0000-44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21" name="220 Imagen" descr="http://200.29.3.6:8080/pentaho/jpivot/table/drill-position-other.gif">
          <a:extLst>
            <a:ext uri="{FF2B5EF4-FFF2-40B4-BE49-F238E27FC236}">
              <a16:creationId xmlns:a16="http://schemas.microsoft.com/office/drawing/2014/main" id="{00000000-0008-0000-44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a:extLst>
            <a:ext uri="{FF2B5EF4-FFF2-40B4-BE49-F238E27FC236}">
              <a16:creationId xmlns:a16="http://schemas.microsoft.com/office/drawing/2014/main" id="{00000000-0008-0000-44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a:extLst>
            <a:ext uri="{FF2B5EF4-FFF2-40B4-BE49-F238E27FC236}">
              <a16:creationId xmlns:a16="http://schemas.microsoft.com/office/drawing/2014/main" id="{00000000-0008-0000-44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a:extLst>
            <a:ext uri="{FF2B5EF4-FFF2-40B4-BE49-F238E27FC236}">
              <a16:creationId xmlns:a16="http://schemas.microsoft.com/office/drawing/2014/main" id="{00000000-0008-0000-44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a:extLst>
            <a:ext uri="{FF2B5EF4-FFF2-40B4-BE49-F238E27FC236}">
              <a16:creationId xmlns:a16="http://schemas.microsoft.com/office/drawing/2014/main" id="{00000000-0008-0000-44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a:extLst>
            <a:ext uri="{FF2B5EF4-FFF2-40B4-BE49-F238E27FC236}">
              <a16:creationId xmlns:a16="http://schemas.microsoft.com/office/drawing/2014/main" id="{00000000-0008-0000-44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a:extLst>
            <a:ext uri="{FF2B5EF4-FFF2-40B4-BE49-F238E27FC236}">
              <a16:creationId xmlns:a16="http://schemas.microsoft.com/office/drawing/2014/main" id="{00000000-0008-0000-44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a:extLst>
            <a:ext uri="{FF2B5EF4-FFF2-40B4-BE49-F238E27FC236}">
              <a16:creationId xmlns:a16="http://schemas.microsoft.com/office/drawing/2014/main" id="{00000000-0008-0000-44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29" name="228 Imagen" descr="http://200.29.3.6:8080/pentaho/jpivot/table/drill-position-other.gif">
          <a:extLst>
            <a:ext uri="{FF2B5EF4-FFF2-40B4-BE49-F238E27FC236}">
              <a16:creationId xmlns:a16="http://schemas.microsoft.com/office/drawing/2014/main" id="{00000000-0008-0000-44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0" name="229 Imagen" descr="http://200.29.3.6:8080/pentaho/jpivot/table/drill-position-other.gif">
          <a:extLst>
            <a:ext uri="{FF2B5EF4-FFF2-40B4-BE49-F238E27FC236}">
              <a16:creationId xmlns:a16="http://schemas.microsoft.com/office/drawing/2014/main" id="{00000000-0008-0000-44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1" name="230 Imagen" descr="http://200.29.3.6:8080/pentaho/jpivot/table/drill-position-other.gif">
          <a:extLst>
            <a:ext uri="{FF2B5EF4-FFF2-40B4-BE49-F238E27FC236}">
              <a16:creationId xmlns:a16="http://schemas.microsoft.com/office/drawing/2014/main" id="{00000000-0008-0000-44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2" name="231 Imagen" descr="http://200.29.3.6:8080/pentaho/jpivot/table/drill-position-other.gif">
          <a:extLst>
            <a:ext uri="{FF2B5EF4-FFF2-40B4-BE49-F238E27FC236}">
              <a16:creationId xmlns:a16="http://schemas.microsoft.com/office/drawing/2014/main" id="{00000000-0008-0000-44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3" name="232 Imagen" descr="http://200.29.3.6:8080/pentaho/jpivot/table/drill-position-other.gif">
          <a:extLst>
            <a:ext uri="{FF2B5EF4-FFF2-40B4-BE49-F238E27FC236}">
              <a16:creationId xmlns:a16="http://schemas.microsoft.com/office/drawing/2014/main" id="{00000000-0008-0000-44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4" name="233 Imagen" descr="http://200.29.3.6:8080/pentaho/jpivot/table/drill-position-other.gif">
          <a:extLst>
            <a:ext uri="{FF2B5EF4-FFF2-40B4-BE49-F238E27FC236}">
              <a16:creationId xmlns:a16="http://schemas.microsoft.com/office/drawing/2014/main" id="{00000000-0008-0000-44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5" name="234 Imagen" descr="http://200.29.3.6:8080/pentaho/jpivot/table/drill-position-other.gif">
          <a:extLst>
            <a:ext uri="{FF2B5EF4-FFF2-40B4-BE49-F238E27FC236}">
              <a16:creationId xmlns:a16="http://schemas.microsoft.com/office/drawing/2014/main" id="{00000000-0008-0000-44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6" name="235 Imagen" descr="http://200.29.3.6:8080/pentaho/jpivot/table/drill-position-other.gif">
          <a:extLst>
            <a:ext uri="{FF2B5EF4-FFF2-40B4-BE49-F238E27FC236}">
              <a16:creationId xmlns:a16="http://schemas.microsoft.com/office/drawing/2014/main" id="{00000000-0008-0000-44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a:extLst>
            <a:ext uri="{FF2B5EF4-FFF2-40B4-BE49-F238E27FC236}">
              <a16:creationId xmlns:a16="http://schemas.microsoft.com/office/drawing/2014/main" id="{00000000-0008-0000-44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a:extLst>
            <a:ext uri="{FF2B5EF4-FFF2-40B4-BE49-F238E27FC236}">
              <a16:creationId xmlns:a16="http://schemas.microsoft.com/office/drawing/2014/main" id="{00000000-0008-0000-44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a:extLst>
            <a:ext uri="{FF2B5EF4-FFF2-40B4-BE49-F238E27FC236}">
              <a16:creationId xmlns:a16="http://schemas.microsoft.com/office/drawing/2014/main" id="{00000000-0008-0000-44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a:extLst>
            <a:ext uri="{FF2B5EF4-FFF2-40B4-BE49-F238E27FC236}">
              <a16:creationId xmlns:a16="http://schemas.microsoft.com/office/drawing/2014/main" id="{00000000-0008-0000-44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a:extLst>
            <a:ext uri="{FF2B5EF4-FFF2-40B4-BE49-F238E27FC236}">
              <a16:creationId xmlns:a16="http://schemas.microsoft.com/office/drawing/2014/main" id="{00000000-0008-0000-44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a:extLst>
            <a:ext uri="{FF2B5EF4-FFF2-40B4-BE49-F238E27FC236}">
              <a16:creationId xmlns:a16="http://schemas.microsoft.com/office/drawing/2014/main" id="{00000000-0008-0000-44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a:extLst>
            <a:ext uri="{FF2B5EF4-FFF2-40B4-BE49-F238E27FC236}">
              <a16:creationId xmlns:a16="http://schemas.microsoft.com/office/drawing/2014/main" id="{00000000-0008-0000-44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44" name="243 Imagen" descr="http://200.29.3.6:8080/pentaho/jpivot/table/drill-position-other.gif">
          <a:extLst>
            <a:ext uri="{FF2B5EF4-FFF2-40B4-BE49-F238E27FC236}">
              <a16:creationId xmlns:a16="http://schemas.microsoft.com/office/drawing/2014/main" id="{00000000-0008-0000-44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5" name="244 Imagen" descr="http://200.29.3.6:8080/pentaho/jpivot/table/drill-position-other.gif">
          <a:extLst>
            <a:ext uri="{FF2B5EF4-FFF2-40B4-BE49-F238E27FC236}">
              <a16:creationId xmlns:a16="http://schemas.microsoft.com/office/drawing/2014/main" id="{00000000-0008-0000-44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6" name="245 Imagen" descr="http://200.29.3.6:8080/pentaho/jpivot/table/drill-position-other.gif">
          <a:extLst>
            <a:ext uri="{FF2B5EF4-FFF2-40B4-BE49-F238E27FC236}">
              <a16:creationId xmlns:a16="http://schemas.microsoft.com/office/drawing/2014/main" id="{00000000-0008-0000-44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7" name="246 Imagen" descr="http://200.29.3.6:8080/pentaho/jpivot/table/drill-position-other.gif">
          <a:extLst>
            <a:ext uri="{FF2B5EF4-FFF2-40B4-BE49-F238E27FC236}">
              <a16:creationId xmlns:a16="http://schemas.microsoft.com/office/drawing/2014/main" id="{00000000-0008-0000-44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8" name="247 Imagen" descr="http://200.29.3.6:8080/pentaho/jpivot/table/drill-position-other.gif">
          <a:extLst>
            <a:ext uri="{FF2B5EF4-FFF2-40B4-BE49-F238E27FC236}">
              <a16:creationId xmlns:a16="http://schemas.microsoft.com/office/drawing/2014/main" id="{00000000-0008-0000-44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9" name="248 Imagen" descr="http://200.29.3.6:8080/pentaho/jpivot/table/drill-position-other.gif">
          <a:extLst>
            <a:ext uri="{FF2B5EF4-FFF2-40B4-BE49-F238E27FC236}">
              <a16:creationId xmlns:a16="http://schemas.microsoft.com/office/drawing/2014/main" id="{00000000-0008-0000-44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50" name="249 Imagen" descr="http://200.29.3.6:8080/pentaho/jpivot/table/drill-position-other.gif">
          <a:extLst>
            <a:ext uri="{FF2B5EF4-FFF2-40B4-BE49-F238E27FC236}">
              <a16:creationId xmlns:a16="http://schemas.microsoft.com/office/drawing/2014/main" id="{00000000-0008-0000-44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1" name="250 Imagen" descr="http://200.29.3.6:8080/pentaho/jpivot/table/drill-position-other.gif">
          <a:extLst>
            <a:ext uri="{FF2B5EF4-FFF2-40B4-BE49-F238E27FC236}">
              <a16:creationId xmlns:a16="http://schemas.microsoft.com/office/drawing/2014/main" id="{00000000-0008-0000-44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a:extLst>
            <a:ext uri="{FF2B5EF4-FFF2-40B4-BE49-F238E27FC236}">
              <a16:creationId xmlns:a16="http://schemas.microsoft.com/office/drawing/2014/main" id="{00000000-0008-0000-44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a:extLst>
            <a:ext uri="{FF2B5EF4-FFF2-40B4-BE49-F238E27FC236}">
              <a16:creationId xmlns:a16="http://schemas.microsoft.com/office/drawing/2014/main" id="{00000000-0008-0000-44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a:extLst>
            <a:ext uri="{FF2B5EF4-FFF2-40B4-BE49-F238E27FC236}">
              <a16:creationId xmlns:a16="http://schemas.microsoft.com/office/drawing/2014/main" id="{00000000-0008-0000-44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a:extLst>
            <a:ext uri="{FF2B5EF4-FFF2-40B4-BE49-F238E27FC236}">
              <a16:creationId xmlns:a16="http://schemas.microsoft.com/office/drawing/2014/main" id="{00000000-0008-0000-4400-0000F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a:extLst>
            <a:ext uri="{FF2B5EF4-FFF2-40B4-BE49-F238E27FC236}">
              <a16:creationId xmlns:a16="http://schemas.microsoft.com/office/drawing/2014/main" id="{00000000-0008-0000-4400-00000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a:extLst>
            <a:ext uri="{FF2B5EF4-FFF2-40B4-BE49-F238E27FC236}">
              <a16:creationId xmlns:a16="http://schemas.microsoft.com/office/drawing/2014/main" id="{00000000-0008-0000-4400-00000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a:extLst>
            <a:ext uri="{FF2B5EF4-FFF2-40B4-BE49-F238E27FC236}">
              <a16:creationId xmlns:a16="http://schemas.microsoft.com/office/drawing/2014/main" id="{00000000-0008-0000-4400-00000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59" name="258 Imagen" descr="http://200.29.3.6:8080/pentaho/jpivot/table/drill-position-other.gif">
          <a:extLst>
            <a:ext uri="{FF2B5EF4-FFF2-40B4-BE49-F238E27FC236}">
              <a16:creationId xmlns:a16="http://schemas.microsoft.com/office/drawing/2014/main" id="{00000000-0008-0000-4400-00000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60" name="259 Imagen" descr="http://200.29.3.6:8080/pentaho/jpivot/table/drill-position-other.gif">
          <a:extLst>
            <a:ext uri="{FF2B5EF4-FFF2-40B4-BE49-F238E27FC236}">
              <a16:creationId xmlns:a16="http://schemas.microsoft.com/office/drawing/2014/main" id="{00000000-0008-0000-4400-00000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1" name="260 Imagen" descr="http://200.29.3.6:8080/pentaho/jpivot/table/drill-position-other.gif">
          <a:extLst>
            <a:ext uri="{FF2B5EF4-FFF2-40B4-BE49-F238E27FC236}">
              <a16:creationId xmlns:a16="http://schemas.microsoft.com/office/drawing/2014/main" id="{00000000-0008-0000-4400-00000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2" name="261 Imagen" descr="http://200.29.3.6:8080/pentaho/jpivot/table/drill-position-other.gif">
          <a:extLst>
            <a:ext uri="{FF2B5EF4-FFF2-40B4-BE49-F238E27FC236}">
              <a16:creationId xmlns:a16="http://schemas.microsoft.com/office/drawing/2014/main" id="{00000000-0008-0000-4400-00000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3" name="262 Imagen" descr="http://200.29.3.6:8080/pentaho/jpivot/table/drill-position-other.gif">
          <a:extLst>
            <a:ext uri="{FF2B5EF4-FFF2-40B4-BE49-F238E27FC236}">
              <a16:creationId xmlns:a16="http://schemas.microsoft.com/office/drawing/2014/main" id="{00000000-0008-0000-4400-00000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4" name="263 Imagen" descr="http://200.29.3.6:8080/pentaho/jpivot/table/drill-position-other.gif">
          <a:extLst>
            <a:ext uri="{FF2B5EF4-FFF2-40B4-BE49-F238E27FC236}">
              <a16:creationId xmlns:a16="http://schemas.microsoft.com/office/drawing/2014/main" id="{00000000-0008-0000-4400-00000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5" name="264 Imagen" descr="http://200.29.3.6:8080/pentaho/jpivot/table/drill-position-other.gif">
          <a:extLst>
            <a:ext uri="{FF2B5EF4-FFF2-40B4-BE49-F238E27FC236}">
              <a16:creationId xmlns:a16="http://schemas.microsoft.com/office/drawing/2014/main" id="{00000000-0008-0000-4400-00000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6" name="265 Imagen" descr="http://200.29.3.6:8080/pentaho/jpivot/table/drill-position-other.gif">
          <a:extLst>
            <a:ext uri="{FF2B5EF4-FFF2-40B4-BE49-F238E27FC236}">
              <a16:creationId xmlns:a16="http://schemas.microsoft.com/office/drawing/2014/main" id="{00000000-0008-0000-4400-00000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a:extLst>
            <a:ext uri="{FF2B5EF4-FFF2-40B4-BE49-F238E27FC236}">
              <a16:creationId xmlns:a16="http://schemas.microsoft.com/office/drawing/2014/main" id="{00000000-0008-0000-4400-00000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a:extLst>
            <a:ext uri="{FF2B5EF4-FFF2-40B4-BE49-F238E27FC236}">
              <a16:creationId xmlns:a16="http://schemas.microsoft.com/office/drawing/2014/main" id="{00000000-0008-0000-4400-00000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a:extLst>
            <a:ext uri="{FF2B5EF4-FFF2-40B4-BE49-F238E27FC236}">
              <a16:creationId xmlns:a16="http://schemas.microsoft.com/office/drawing/2014/main" id="{00000000-0008-0000-4400-00000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a:extLst>
            <a:ext uri="{FF2B5EF4-FFF2-40B4-BE49-F238E27FC236}">
              <a16:creationId xmlns:a16="http://schemas.microsoft.com/office/drawing/2014/main" id="{00000000-0008-0000-4400-00000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a:extLst>
            <a:ext uri="{FF2B5EF4-FFF2-40B4-BE49-F238E27FC236}">
              <a16:creationId xmlns:a16="http://schemas.microsoft.com/office/drawing/2014/main" id="{00000000-0008-0000-4400-00000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a:extLst>
            <a:ext uri="{FF2B5EF4-FFF2-40B4-BE49-F238E27FC236}">
              <a16:creationId xmlns:a16="http://schemas.microsoft.com/office/drawing/2014/main" id="{00000000-0008-0000-4400-00001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a:extLst>
            <a:ext uri="{FF2B5EF4-FFF2-40B4-BE49-F238E27FC236}">
              <a16:creationId xmlns:a16="http://schemas.microsoft.com/office/drawing/2014/main" id="{00000000-0008-0000-4400-00001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74" name="273 Imagen" descr="http://200.29.3.6:8080/pentaho/jpivot/table/drill-position-other.gif">
          <a:extLst>
            <a:ext uri="{FF2B5EF4-FFF2-40B4-BE49-F238E27FC236}">
              <a16:creationId xmlns:a16="http://schemas.microsoft.com/office/drawing/2014/main" id="{00000000-0008-0000-4400-00001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5" name="274 Imagen" descr="http://200.29.3.6:8080/pentaho/jpivot/table/drill-position-other.gif">
          <a:extLst>
            <a:ext uri="{FF2B5EF4-FFF2-40B4-BE49-F238E27FC236}">
              <a16:creationId xmlns:a16="http://schemas.microsoft.com/office/drawing/2014/main" id="{00000000-0008-0000-4400-00001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6" name="275 Imagen" descr="http://200.29.3.6:8080/pentaho/jpivot/table/drill-position-other.gif">
          <a:extLst>
            <a:ext uri="{FF2B5EF4-FFF2-40B4-BE49-F238E27FC236}">
              <a16:creationId xmlns:a16="http://schemas.microsoft.com/office/drawing/2014/main" id="{00000000-0008-0000-4400-00001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7" name="276 Imagen" descr="http://200.29.3.6:8080/pentaho/jpivot/table/drill-position-other.gif">
          <a:extLst>
            <a:ext uri="{FF2B5EF4-FFF2-40B4-BE49-F238E27FC236}">
              <a16:creationId xmlns:a16="http://schemas.microsoft.com/office/drawing/2014/main" id="{00000000-0008-0000-4400-00001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8" name="277 Imagen" descr="http://200.29.3.6:8080/pentaho/jpivot/table/drill-position-other.gif">
          <a:extLst>
            <a:ext uri="{FF2B5EF4-FFF2-40B4-BE49-F238E27FC236}">
              <a16:creationId xmlns:a16="http://schemas.microsoft.com/office/drawing/2014/main" id="{00000000-0008-0000-4400-00001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9" name="278 Imagen" descr="http://200.29.3.6:8080/pentaho/jpivot/table/drill-position-other.gif">
          <a:extLst>
            <a:ext uri="{FF2B5EF4-FFF2-40B4-BE49-F238E27FC236}">
              <a16:creationId xmlns:a16="http://schemas.microsoft.com/office/drawing/2014/main" id="{00000000-0008-0000-4400-00001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80" name="279 Imagen" descr="http://200.29.3.6:8080/pentaho/jpivot/table/drill-position-other.gif">
          <a:extLst>
            <a:ext uri="{FF2B5EF4-FFF2-40B4-BE49-F238E27FC236}">
              <a16:creationId xmlns:a16="http://schemas.microsoft.com/office/drawing/2014/main" id="{00000000-0008-0000-4400-00001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81" name="280 Imagen" descr="http://200.29.3.6:8080/pentaho/jpivot/table/drill-position-other.gif">
          <a:extLst>
            <a:ext uri="{FF2B5EF4-FFF2-40B4-BE49-F238E27FC236}">
              <a16:creationId xmlns:a16="http://schemas.microsoft.com/office/drawing/2014/main" id="{00000000-0008-0000-4400-00001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a:extLst>
            <a:ext uri="{FF2B5EF4-FFF2-40B4-BE49-F238E27FC236}">
              <a16:creationId xmlns:a16="http://schemas.microsoft.com/office/drawing/2014/main" id="{00000000-0008-0000-4400-00001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a:extLst>
            <a:ext uri="{FF2B5EF4-FFF2-40B4-BE49-F238E27FC236}">
              <a16:creationId xmlns:a16="http://schemas.microsoft.com/office/drawing/2014/main" id="{00000000-0008-0000-4400-00001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a:extLst>
            <a:ext uri="{FF2B5EF4-FFF2-40B4-BE49-F238E27FC236}">
              <a16:creationId xmlns:a16="http://schemas.microsoft.com/office/drawing/2014/main" id="{00000000-0008-0000-4400-00001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a:extLst>
            <a:ext uri="{FF2B5EF4-FFF2-40B4-BE49-F238E27FC236}">
              <a16:creationId xmlns:a16="http://schemas.microsoft.com/office/drawing/2014/main" id="{00000000-0008-0000-4400-00001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a:extLst>
            <a:ext uri="{FF2B5EF4-FFF2-40B4-BE49-F238E27FC236}">
              <a16:creationId xmlns:a16="http://schemas.microsoft.com/office/drawing/2014/main" id="{00000000-0008-0000-4400-00001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a:extLst>
            <a:ext uri="{FF2B5EF4-FFF2-40B4-BE49-F238E27FC236}">
              <a16:creationId xmlns:a16="http://schemas.microsoft.com/office/drawing/2014/main" id="{00000000-0008-0000-4400-00001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a:extLst>
            <a:ext uri="{FF2B5EF4-FFF2-40B4-BE49-F238E27FC236}">
              <a16:creationId xmlns:a16="http://schemas.microsoft.com/office/drawing/2014/main" id="{00000000-0008-0000-4400-00002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89" name="288 Imagen" descr="http://200.29.3.6:8080/pentaho/jpivot/table/drill-position-other.gif">
          <a:extLst>
            <a:ext uri="{FF2B5EF4-FFF2-40B4-BE49-F238E27FC236}">
              <a16:creationId xmlns:a16="http://schemas.microsoft.com/office/drawing/2014/main" id="{00000000-0008-0000-4400-00002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90" name="289 Imagen" descr="http://200.29.3.6:8080/pentaho/jpivot/table/drill-position-other.gif">
          <a:extLst>
            <a:ext uri="{FF2B5EF4-FFF2-40B4-BE49-F238E27FC236}">
              <a16:creationId xmlns:a16="http://schemas.microsoft.com/office/drawing/2014/main" id="{00000000-0008-0000-4400-00002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1" name="290 Imagen" descr="http://200.29.3.6:8080/pentaho/jpivot/table/drill-position-other.gif">
          <a:extLst>
            <a:ext uri="{FF2B5EF4-FFF2-40B4-BE49-F238E27FC236}">
              <a16:creationId xmlns:a16="http://schemas.microsoft.com/office/drawing/2014/main" id="{00000000-0008-0000-4400-00002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2" name="291 Imagen" descr="http://200.29.3.6:8080/pentaho/jpivot/table/drill-position-other.gif">
          <a:extLst>
            <a:ext uri="{FF2B5EF4-FFF2-40B4-BE49-F238E27FC236}">
              <a16:creationId xmlns:a16="http://schemas.microsoft.com/office/drawing/2014/main" id="{00000000-0008-0000-4400-00002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3" name="292 Imagen" descr="http://200.29.3.6:8080/pentaho/jpivot/table/drill-position-other.gif">
          <a:extLst>
            <a:ext uri="{FF2B5EF4-FFF2-40B4-BE49-F238E27FC236}">
              <a16:creationId xmlns:a16="http://schemas.microsoft.com/office/drawing/2014/main" id="{00000000-0008-0000-4400-00002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4" name="293 Imagen" descr="http://200.29.3.6:8080/pentaho/jpivot/table/drill-position-other.gif">
          <a:extLst>
            <a:ext uri="{FF2B5EF4-FFF2-40B4-BE49-F238E27FC236}">
              <a16:creationId xmlns:a16="http://schemas.microsoft.com/office/drawing/2014/main" id="{00000000-0008-0000-4400-00002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5" name="294 Imagen" descr="http://200.29.3.6:8080/pentaho/jpivot/table/drill-position-other.gif">
          <a:extLst>
            <a:ext uri="{FF2B5EF4-FFF2-40B4-BE49-F238E27FC236}">
              <a16:creationId xmlns:a16="http://schemas.microsoft.com/office/drawing/2014/main" id="{00000000-0008-0000-4400-00002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96" name="295 Imagen" descr="http://200.29.3.6:8080/pentaho/jpivot/table/drill-position-other.gif">
          <a:extLst>
            <a:ext uri="{FF2B5EF4-FFF2-40B4-BE49-F238E27FC236}">
              <a16:creationId xmlns:a16="http://schemas.microsoft.com/office/drawing/2014/main" id="{00000000-0008-0000-4400-00002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7" name="296 Imagen" descr="http://200.29.3.6:8080/pentaho/jpivot/table/drill-position-other.gif">
          <a:extLst>
            <a:ext uri="{FF2B5EF4-FFF2-40B4-BE49-F238E27FC236}">
              <a16:creationId xmlns:a16="http://schemas.microsoft.com/office/drawing/2014/main" id="{00000000-0008-0000-4400-00002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8" name="297 Imagen" descr="http://200.29.3.6:8080/pentaho/jpivot/table/drill-position-other.gif">
          <a:extLst>
            <a:ext uri="{FF2B5EF4-FFF2-40B4-BE49-F238E27FC236}">
              <a16:creationId xmlns:a16="http://schemas.microsoft.com/office/drawing/2014/main" id="{00000000-0008-0000-4400-00002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9" name="298 Imagen" descr="http://200.29.3.6:8080/pentaho/jpivot/table/drill-position-other.gif">
          <a:extLst>
            <a:ext uri="{FF2B5EF4-FFF2-40B4-BE49-F238E27FC236}">
              <a16:creationId xmlns:a16="http://schemas.microsoft.com/office/drawing/2014/main" id="{00000000-0008-0000-4400-00002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300" name="299 Imagen" descr="http://200.29.3.6:8080/pentaho/jpivot/table/drill-position-other.gif">
          <a:extLst>
            <a:ext uri="{FF2B5EF4-FFF2-40B4-BE49-F238E27FC236}">
              <a16:creationId xmlns:a16="http://schemas.microsoft.com/office/drawing/2014/main" id="{00000000-0008-0000-4400-00002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1" name="300 Imagen" descr="http://200.29.3.6:8080/pentaho/jpivot/table/drill-position-other.gif">
          <a:extLst>
            <a:ext uri="{FF2B5EF4-FFF2-40B4-BE49-F238E27FC236}">
              <a16:creationId xmlns:a16="http://schemas.microsoft.com/office/drawing/2014/main" id="{00000000-0008-0000-4400-00002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2" name="301 Imagen" descr="http://200.29.3.6:8080/pentaho/jpivot/table/drill-position-other.gif">
          <a:extLst>
            <a:ext uri="{FF2B5EF4-FFF2-40B4-BE49-F238E27FC236}">
              <a16:creationId xmlns:a16="http://schemas.microsoft.com/office/drawing/2014/main" id="{00000000-0008-0000-4400-00002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03" name="302 Imagen" descr="http://200.29.3.6:8080/pentaho/jpivot/table/drill-position-other.gif">
          <a:extLst>
            <a:ext uri="{FF2B5EF4-FFF2-40B4-BE49-F238E27FC236}">
              <a16:creationId xmlns:a16="http://schemas.microsoft.com/office/drawing/2014/main" id="{00000000-0008-0000-4400-00002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304" name="303 Imagen" descr="http://200.29.3.6:8080/pentaho/jpivot/table/drill-position-other.gif">
          <a:extLst>
            <a:ext uri="{FF2B5EF4-FFF2-40B4-BE49-F238E27FC236}">
              <a16:creationId xmlns:a16="http://schemas.microsoft.com/office/drawing/2014/main" id="{00000000-0008-0000-4400-00003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5" name="304 Imagen" descr="http://200.29.3.6:8080/pentaho/jpivot/table/drill-position-other.gif">
          <a:extLst>
            <a:ext uri="{FF2B5EF4-FFF2-40B4-BE49-F238E27FC236}">
              <a16:creationId xmlns:a16="http://schemas.microsoft.com/office/drawing/2014/main" id="{00000000-0008-0000-4400-00003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6" name="305 Imagen" descr="http://200.29.3.6:8080/pentaho/jpivot/table/drill-position-other.gif">
          <a:extLst>
            <a:ext uri="{FF2B5EF4-FFF2-40B4-BE49-F238E27FC236}">
              <a16:creationId xmlns:a16="http://schemas.microsoft.com/office/drawing/2014/main" id="{00000000-0008-0000-4400-00003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7" name="306 Imagen" descr="http://200.29.3.6:8080/pentaho/jpivot/table/drill-position-other.gif">
          <a:extLst>
            <a:ext uri="{FF2B5EF4-FFF2-40B4-BE49-F238E27FC236}">
              <a16:creationId xmlns:a16="http://schemas.microsoft.com/office/drawing/2014/main" id="{00000000-0008-0000-4400-00003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8" name="307 Imagen" descr="http://200.29.3.6:8080/pentaho/jpivot/table/drill-position-other.gif">
          <a:extLst>
            <a:ext uri="{FF2B5EF4-FFF2-40B4-BE49-F238E27FC236}">
              <a16:creationId xmlns:a16="http://schemas.microsoft.com/office/drawing/2014/main" id="{00000000-0008-0000-4400-00003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9" name="308 Imagen" descr="http://200.29.3.6:8080/pentaho/jpivot/table/drill-position-other.gif">
          <a:extLst>
            <a:ext uri="{FF2B5EF4-FFF2-40B4-BE49-F238E27FC236}">
              <a16:creationId xmlns:a16="http://schemas.microsoft.com/office/drawing/2014/main" id="{00000000-0008-0000-4400-00003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10" name="309 Imagen" descr="http://200.29.3.6:8080/pentaho/jpivot/table/drill-position-other.gif">
          <a:extLst>
            <a:ext uri="{FF2B5EF4-FFF2-40B4-BE49-F238E27FC236}">
              <a16:creationId xmlns:a16="http://schemas.microsoft.com/office/drawing/2014/main" id="{00000000-0008-0000-4400-00003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11" name="310 Imagen" descr="http://200.29.3.6:8080/pentaho/jpivot/table/drill-position-other.gif">
          <a:extLst>
            <a:ext uri="{FF2B5EF4-FFF2-40B4-BE49-F238E27FC236}">
              <a16:creationId xmlns:a16="http://schemas.microsoft.com/office/drawing/2014/main" id="{00000000-0008-0000-4400-00003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312" name="311 Imagen" descr="http://200.29.3.6:8080/pentaho/jpivot/table/drill-position-other.gif">
          <a:extLst>
            <a:ext uri="{FF2B5EF4-FFF2-40B4-BE49-F238E27FC236}">
              <a16:creationId xmlns:a16="http://schemas.microsoft.com/office/drawing/2014/main" id="{00000000-0008-0000-4400-00003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3" name="312 Imagen" descr="http://200.29.3.6:8080/pentaho/jpivot/table/drill-position-other.gif">
          <a:extLst>
            <a:ext uri="{FF2B5EF4-FFF2-40B4-BE49-F238E27FC236}">
              <a16:creationId xmlns:a16="http://schemas.microsoft.com/office/drawing/2014/main" id="{00000000-0008-0000-4400-00003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4" name="313 Imagen" descr="http://200.29.3.6:8080/pentaho/jpivot/table/drill-position-other.gif">
          <a:extLst>
            <a:ext uri="{FF2B5EF4-FFF2-40B4-BE49-F238E27FC236}">
              <a16:creationId xmlns:a16="http://schemas.microsoft.com/office/drawing/2014/main" id="{00000000-0008-0000-4400-00003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5" name="314 Imagen" descr="http://200.29.3.6:8080/pentaho/jpivot/table/drill-position-other.gif">
          <a:extLst>
            <a:ext uri="{FF2B5EF4-FFF2-40B4-BE49-F238E27FC236}">
              <a16:creationId xmlns:a16="http://schemas.microsoft.com/office/drawing/2014/main" id="{00000000-0008-0000-4400-00003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6" name="315 Imagen" descr="http://200.29.3.6:8080/pentaho/jpivot/table/drill-position-other.gif">
          <a:extLst>
            <a:ext uri="{FF2B5EF4-FFF2-40B4-BE49-F238E27FC236}">
              <a16:creationId xmlns:a16="http://schemas.microsoft.com/office/drawing/2014/main" id="{00000000-0008-0000-4400-00003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7" name="316 Imagen" descr="http://200.29.3.6:8080/pentaho/jpivot/table/drill-position-other.gif">
          <a:extLst>
            <a:ext uri="{FF2B5EF4-FFF2-40B4-BE49-F238E27FC236}">
              <a16:creationId xmlns:a16="http://schemas.microsoft.com/office/drawing/2014/main" id="{00000000-0008-0000-4400-00003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8" name="317 Imagen" descr="http://200.29.3.6:8080/pentaho/jpivot/table/drill-position-other.gif">
          <a:extLst>
            <a:ext uri="{FF2B5EF4-FFF2-40B4-BE49-F238E27FC236}">
              <a16:creationId xmlns:a16="http://schemas.microsoft.com/office/drawing/2014/main" id="{00000000-0008-0000-44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19" name="318 Imagen" descr="http://200.29.3.6:8080/pentaho/jpivot/table/drill-position-other.gif">
          <a:extLst>
            <a:ext uri="{FF2B5EF4-FFF2-40B4-BE49-F238E27FC236}">
              <a16:creationId xmlns:a16="http://schemas.microsoft.com/office/drawing/2014/main" id="{00000000-0008-0000-4400-00003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20" name="319 Imagen" descr="http://200.29.3.6:8080/pentaho/jpivot/table/drill-position-other.gif">
          <a:extLst>
            <a:ext uri="{FF2B5EF4-FFF2-40B4-BE49-F238E27FC236}">
              <a16:creationId xmlns:a16="http://schemas.microsoft.com/office/drawing/2014/main" id="{00000000-0008-0000-4400-00004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21" name="320 Imagen" descr="http://200.29.3.6:8080/pentaho/jpivot/table/drill-position-other.gif">
          <a:extLst>
            <a:ext uri="{FF2B5EF4-FFF2-40B4-BE49-F238E27FC236}">
              <a16:creationId xmlns:a16="http://schemas.microsoft.com/office/drawing/2014/main" id="{00000000-0008-0000-4400-00004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2" name="321 Imagen" descr="http://200.29.3.6:8080/pentaho/jpivot/table/drill-position-other.gif">
          <a:extLst>
            <a:ext uri="{FF2B5EF4-FFF2-40B4-BE49-F238E27FC236}">
              <a16:creationId xmlns:a16="http://schemas.microsoft.com/office/drawing/2014/main" id="{00000000-0008-0000-4400-00004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3" name="322 Imagen" descr="http://200.29.3.6:8080/pentaho/jpivot/table/drill-position-other.gif">
          <a:extLst>
            <a:ext uri="{FF2B5EF4-FFF2-40B4-BE49-F238E27FC236}">
              <a16:creationId xmlns:a16="http://schemas.microsoft.com/office/drawing/2014/main" id="{00000000-0008-0000-4400-00004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4" name="323 Imagen" descr="http://200.29.3.6:8080/pentaho/jpivot/table/drill-position-other.gif">
          <a:extLst>
            <a:ext uri="{FF2B5EF4-FFF2-40B4-BE49-F238E27FC236}">
              <a16:creationId xmlns:a16="http://schemas.microsoft.com/office/drawing/2014/main" id="{00000000-0008-0000-4400-00004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5" name="324 Imagen" descr="http://200.29.3.6:8080/pentaho/jpivot/table/drill-position-other.gif">
          <a:extLst>
            <a:ext uri="{FF2B5EF4-FFF2-40B4-BE49-F238E27FC236}">
              <a16:creationId xmlns:a16="http://schemas.microsoft.com/office/drawing/2014/main" id="{00000000-0008-0000-4400-00004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6" name="325 Imagen" descr="http://200.29.3.6:8080/pentaho/jpivot/table/drill-position-other.gif">
          <a:extLst>
            <a:ext uri="{FF2B5EF4-FFF2-40B4-BE49-F238E27FC236}">
              <a16:creationId xmlns:a16="http://schemas.microsoft.com/office/drawing/2014/main" id="{00000000-0008-0000-4400-00004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27" name="326 Imagen" descr="http://200.29.3.6:8080/pentaho/jpivot/table/drill-position-other.gif">
          <a:extLst>
            <a:ext uri="{FF2B5EF4-FFF2-40B4-BE49-F238E27FC236}">
              <a16:creationId xmlns:a16="http://schemas.microsoft.com/office/drawing/2014/main" id="{00000000-0008-0000-4400-00004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8" name="327 Imagen" descr="http://200.29.3.6:8080/pentaho/jpivot/table/drill-position-other.gif">
          <a:extLst>
            <a:ext uri="{FF2B5EF4-FFF2-40B4-BE49-F238E27FC236}">
              <a16:creationId xmlns:a16="http://schemas.microsoft.com/office/drawing/2014/main" id="{00000000-0008-0000-4400-00004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9" name="328 Imagen" descr="http://200.29.3.6:8080/pentaho/jpivot/table/drill-position-other.gif">
          <a:extLst>
            <a:ext uri="{FF2B5EF4-FFF2-40B4-BE49-F238E27FC236}">
              <a16:creationId xmlns:a16="http://schemas.microsoft.com/office/drawing/2014/main" id="{00000000-0008-0000-4400-00004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30" name="329 Imagen" descr="http://200.29.3.6:8080/pentaho/jpivot/table/drill-position-other.gif">
          <a:extLst>
            <a:ext uri="{FF2B5EF4-FFF2-40B4-BE49-F238E27FC236}">
              <a16:creationId xmlns:a16="http://schemas.microsoft.com/office/drawing/2014/main" id="{00000000-0008-0000-4400-00004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31" name="330 Imagen" descr="http://200.29.3.6:8080/pentaho/jpivot/table/drill-position-other.gif">
          <a:extLst>
            <a:ext uri="{FF2B5EF4-FFF2-40B4-BE49-F238E27FC236}">
              <a16:creationId xmlns:a16="http://schemas.microsoft.com/office/drawing/2014/main" id="{00000000-0008-0000-4400-00004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32" name="331 Imagen" descr="http://200.29.3.6:8080/pentaho/jpivot/table/drill-position-other.gif">
          <a:extLst>
            <a:ext uri="{FF2B5EF4-FFF2-40B4-BE49-F238E27FC236}">
              <a16:creationId xmlns:a16="http://schemas.microsoft.com/office/drawing/2014/main" id="{00000000-0008-0000-4400-00004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33" name="332 Imagen" descr="http://200.29.3.6:8080/pentaho/jpivot/table/drill-position-other.gif">
          <a:extLst>
            <a:ext uri="{FF2B5EF4-FFF2-40B4-BE49-F238E27FC236}">
              <a16:creationId xmlns:a16="http://schemas.microsoft.com/office/drawing/2014/main" id="{00000000-0008-0000-4400-00004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34" name="333 Imagen" descr="http://200.29.3.6:8080/pentaho/jpivot/table/drill-position-other.gif">
          <a:extLst>
            <a:ext uri="{FF2B5EF4-FFF2-40B4-BE49-F238E27FC236}">
              <a16:creationId xmlns:a16="http://schemas.microsoft.com/office/drawing/2014/main" id="{00000000-0008-0000-4400-00004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5" name="334 Imagen" descr="http://200.29.3.6:8080/pentaho/jpivot/table/drill-position-other.gif">
          <a:extLst>
            <a:ext uri="{FF2B5EF4-FFF2-40B4-BE49-F238E27FC236}">
              <a16:creationId xmlns:a16="http://schemas.microsoft.com/office/drawing/2014/main" id="{00000000-0008-0000-4400-00004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6" name="335 Imagen" descr="http://200.29.3.6:8080/pentaho/jpivot/table/drill-position-other.gif">
          <a:extLst>
            <a:ext uri="{FF2B5EF4-FFF2-40B4-BE49-F238E27FC236}">
              <a16:creationId xmlns:a16="http://schemas.microsoft.com/office/drawing/2014/main" id="{00000000-0008-0000-4400-00005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7" name="336 Imagen" descr="http://200.29.3.6:8080/pentaho/jpivot/table/drill-position-other.gif">
          <a:extLst>
            <a:ext uri="{FF2B5EF4-FFF2-40B4-BE49-F238E27FC236}">
              <a16:creationId xmlns:a16="http://schemas.microsoft.com/office/drawing/2014/main" id="{00000000-0008-0000-4400-00005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8" name="337 Imagen" descr="http://200.29.3.6:8080/pentaho/jpivot/table/drill-position-other.gif">
          <a:extLst>
            <a:ext uri="{FF2B5EF4-FFF2-40B4-BE49-F238E27FC236}">
              <a16:creationId xmlns:a16="http://schemas.microsoft.com/office/drawing/2014/main" id="{00000000-0008-0000-4400-00005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9" name="338 Imagen" descr="http://200.29.3.6:8080/pentaho/jpivot/table/drill-position-other.gif">
          <a:extLst>
            <a:ext uri="{FF2B5EF4-FFF2-40B4-BE49-F238E27FC236}">
              <a16:creationId xmlns:a16="http://schemas.microsoft.com/office/drawing/2014/main" id="{00000000-0008-0000-4400-00005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40" name="339 Imagen" descr="http://200.29.3.6:8080/pentaho/jpivot/table/drill-position-other.gif">
          <a:extLst>
            <a:ext uri="{FF2B5EF4-FFF2-40B4-BE49-F238E27FC236}">
              <a16:creationId xmlns:a16="http://schemas.microsoft.com/office/drawing/2014/main" id="{00000000-0008-0000-4400-00005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41" name="340 Imagen" descr="http://200.29.3.6:8080/pentaho/jpivot/table/drill-position-other.gif">
          <a:extLst>
            <a:ext uri="{FF2B5EF4-FFF2-40B4-BE49-F238E27FC236}">
              <a16:creationId xmlns:a16="http://schemas.microsoft.com/office/drawing/2014/main" id="{00000000-0008-0000-4400-00005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42" name="341 Imagen" descr="http://200.29.3.6:8080/pentaho/jpivot/table/drill-position-other.gif">
          <a:extLst>
            <a:ext uri="{FF2B5EF4-FFF2-40B4-BE49-F238E27FC236}">
              <a16:creationId xmlns:a16="http://schemas.microsoft.com/office/drawing/2014/main" id="{00000000-0008-0000-4400-00005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3" name="342 Imagen" descr="http://200.29.3.6:8080/pentaho/jpivot/table/drill-position-other.gif">
          <a:extLst>
            <a:ext uri="{FF2B5EF4-FFF2-40B4-BE49-F238E27FC236}">
              <a16:creationId xmlns:a16="http://schemas.microsoft.com/office/drawing/2014/main" id="{00000000-0008-0000-4400-00005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4" name="343 Imagen" descr="http://200.29.3.6:8080/pentaho/jpivot/table/drill-position-other.gif">
          <a:extLst>
            <a:ext uri="{FF2B5EF4-FFF2-40B4-BE49-F238E27FC236}">
              <a16:creationId xmlns:a16="http://schemas.microsoft.com/office/drawing/2014/main" id="{00000000-0008-0000-4400-00005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5" name="344 Imagen" descr="http://200.29.3.6:8080/pentaho/jpivot/table/drill-position-other.gif">
          <a:extLst>
            <a:ext uri="{FF2B5EF4-FFF2-40B4-BE49-F238E27FC236}">
              <a16:creationId xmlns:a16="http://schemas.microsoft.com/office/drawing/2014/main" id="{00000000-0008-0000-4400-00005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6" name="345 Imagen" descr="http://200.29.3.6:8080/pentaho/jpivot/table/drill-position-other.gif">
          <a:extLst>
            <a:ext uri="{FF2B5EF4-FFF2-40B4-BE49-F238E27FC236}">
              <a16:creationId xmlns:a16="http://schemas.microsoft.com/office/drawing/2014/main" id="{00000000-0008-0000-4400-00005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7" name="346 Imagen" descr="http://200.29.3.6:8080/pentaho/jpivot/table/drill-position-other.gif">
          <a:extLst>
            <a:ext uri="{FF2B5EF4-FFF2-40B4-BE49-F238E27FC236}">
              <a16:creationId xmlns:a16="http://schemas.microsoft.com/office/drawing/2014/main" id="{00000000-0008-0000-4400-00005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48" name="347 Imagen" descr="http://200.29.3.6:8080/pentaho/jpivot/table/drill-position-other.gif">
          <a:extLst>
            <a:ext uri="{FF2B5EF4-FFF2-40B4-BE49-F238E27FC236}">
              <a16:creationId xmlns:a16="http://schemas.microsoft.com/office/drawing/2014/main" id="{00000000-0008-0000-4400-00005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49" name="348 Imagen" descr="http://200.29.3.6:8080/pentaho/jpivot/table/drill-position-other.gif">
          <a:extLst>
            <a:ext uri="{FF2B5EF4-FFF2-40B4-BE49-F238E27FC236}">
              <a16:creationId xmlns:a16="http://schemas.microsoft.com/office/drawing/2014/main" id="{00000000-0008-0000-4400-00005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50" name="349 Imagen" descr="http://200.29.3.6:8080/pentaho/jpivot/table/drill-position-other.gif">
          <a:extLst>
            <a:ext uri="{FF2B5EF4-FFF2-40B4-BE49-F238E27FC236}">
              <a16:creationId xmlns:a16="http://schemas.microsoft.com/office/drawing/2014/main" id="{00000000-0008-0000-4400-00005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51" name="350 Imagen" descr="http://200.29.3.6:8080/pentaho/jpivot/table/drill-position-other.gif">
          <a:extLst>
            <a:ext uri="{FF2B5EF4-FFF2-40B4-BE49-F238E27FC236}">
              <a16:creationId xmlns:a16="http://schemas.microsoft.com/office/drawing/2014/main" id="{00000000-0008-0000-4400-00005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2" name="351 Imagen" descr="http://200.29.3.6:8080/pentaho/jpivot/table/drill-position-other.gif">
          <a:extLst>
            <a:ext uri="{FF2B5EF4-FFF2-40B4-BE49-F238E27FC236}">
              <a16:creationId xmlns:a16="http://schemas.microsoft.com/office/drawing/2014/main" id="{00000000-0008-0000-4400-00006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3" name="352 Imagen" descr="http://200.29.3.6:8080/pentaho/jpivot/table/drill-position-other.gif">
          <a:extLst>
            <a:ext uri="{FF2B5EF4-FFF2-40B4-BE49-F238E27FC236}">
              <a16:creationId xmlns:a16="http://schemas.microsoft.com/office/drawing/2014/main" id="{00000000-0008-0000-4400-00006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4" name="353 Imagen" descr="http://200.29.3.6:8080/pentaho/jpivot/table/drill-position-other.gif">
          <a:extLst>
            <a:ext uri="{FF2B5EF4-FFF2-40B4-BE49-F238E27FC236}">
              <a16:creationId xmlns:a16="http://schemas.microsoft.com/office/drawing/2014/main" id="{00000000-0008-0000-4400-00006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5" name="354 Imagen" descr="http://200.29.3.6:8080/pentaho/jpivot/table/drill-position-other.gif">
          <a:extLst>
            <a:ext uri="{FF2B5EF4-FFF2-40B4-BE49-F238E27FC236}">
              <a16:creationId xmlns:a16="http://schemas.microsoft.com/office/drawing/2014/main" id="{00000000-0008-0000-4400-00006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6" name="355 Imagen" descr="http://200.29.3.6:8080/pentaho/jpivot/table/drill-position-other.gif">
          <a:extLst>
            <a:ext uri="{FF2B5EF4-FFF2-40B4-BE49-F238E27FC236}">
              <a16:creationId xmlns:a16="http://schemas.microsoft.com/office/drawing/2014/main" id="{00000000-0008-0000-4400-00006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57" name="356 Imagen" descr="http://200.29.3.6:8080/pentaho/jpivot/table/drill-position-other.gif">
          <a:extLst>
            <a:ext uri="{FF2B5EF4-FFF2-40B4-BE49-F238E27FC236}">
              <a16:creationId xmlns:a16="http://schemas.microsoft.com/office/drawing/2014/main" id="{00000000-0008-0000-4400-00006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8" name="357 Imagen" descr="http://200.29.3.6:8080/pentaho/jpivot/table/drill-position-other.gif">
          <a:extLst>
            <a:ext uri="{FF2B5EF4-FFF2-40B4-BE49-F238E27FC236}">
              <a16:creationId xmlns:a16="http://schemas.microsoft.com/office/drawing/2014/main" id="{00000000-0008-0000-4400-00006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9" name="358 Imagen" descr="http://200.29.3.6:8080/pentaho/jpivot/table/drill-position-other.gif">
          <a:extLst>
            <a:ext uri="{FF2B5EF4-FFF2-40B4-BE49-F238E27FC236}">
              <a16:creationId xmlns:a16="http://schemas.microsoft.com/office/drawing/2014/main" id="{00000000-0008-0000-4400-00006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60" name="359 Imagen" descr="http://200.29.3.6:8080/pentaho/jpivot/table/drill-position-other.gif">
          <a:extLst>
            <a:ext uri="{FF2B5EF4-FFF2-40B4-BE49-F238E27FC236}">
              <a16:creationId xmlns:a16="http://schemas.microsoft.com/office/drawing/2014/main" id="{00000000-0008-0000-4400-00006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61" name="360 Imagen" descr="http://200.29.3.6:8080/pentaho/jpivot/table/drill-position-other.gif">
          <a:extLst>
            <a:ext uri="{FF2B5EF4-FFF2-40B4-BE49-F238E27FC236}">
              <a16:creationId xmlns:a16="http://schemas.microsoft.com/office/drawing/2014/main" id="{00000000-0008-0000-4400-00006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62" name="361 Imagen" descr="http://200.29.3.6:8080/pentaho/jpivot/table/drill-position-other.gif">
          <a:extLst>
            <a:ext uri="{FF2B5EF4-FFF2-40B4-BE49-F238E27FC236}">
              <a16:creationId xmlns:a16="http://schemas.microsoft.com/office/drawing/2014/main" id="{00000000-0008-0000-4400-00006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63" name="362 Imagen" descr="http://200.29.3.6:8080/pentaho/jpivot/table/drill-position-other.gif">
          <a:extLst>
            <a:ext uri="{FF2B5EF4-FFF2-40B4-BE49-F238E27FC236}">
              <a16:creationId xmlns:a16="http://schemas.microsoft.com/office/drawing/2014/main" id="{00000000-0008-0000-4400-00006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64" name="363 Imagen" descr="http://200.29.3.6:8080/pentaho/jpivot/table/drill-position-other.gif">
          <a:extLst>
            <a:ext uri="{FF2B5EF4-FFF2-40B4-BE49-F238E27FC236}">
              <a16:creationId xmlns:a16="http://schemas.microsoft.com/office/drawing/2014/main" id="{00000000-0008-0000-4400-00006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5" name="364 Imagen" descr="http://200.29.3.6:8080/pentaho/jpivot/table/drill-position-other.gif">
          <a:extLst>
            <a:ext uri="{FF2B5EF4-FFF2-40B4-BE49-F238E27FC236}">
              <a16:creationId xmlns:a16="http://schemas.microsoft.com/office/drawing/2014/main" id="{00000000-0008-0000-4400-00006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6" name="365 Imagen" descr="http://200.29.3.6:8080/pentaho/jpivot/table/drill-position-other.gif">
          <a:extLst>
            <a:ext uri="{FF2B5EF4-FFF2-40B4-BE49-F238E27FC236}">
              <a16:creationId xmlns:a16="http://schemas.microsoft.com/office/drawing/2014/main" id="{00000000-0008-0000-4400-00006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7" name="366 Imagen" descr="http://200.29.3.6:8080/pentaho/jpivot/table/drill-position-other.gif">
          <a:extLst>
            <a:ext uri="{FF2B5EF4-FFF2-40B4-BE49-F238E27FC236}">
              <a16:creationId xmlns:a16="http://schemas.microsoft.com/office/drawing/2014/main" id="{00000000-0008-0000-4400-00006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8" name="367 Imagen" descr="http://200.29.3.6:8080/pentaho/jpivot/table/drill-position-other.gif">
          <a:extLst>
            <a:ext uri="{FF2B5EF4-FFF2-40B4-BE49-F238E27FC236}">
              <a16:creationId xmlns:a16="http://schemas.microsoft.com/office/drawing/2014/main" id="{00000000-0008-0000-4400-00007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9" name="368 Imagen" descr="http://200.29.3.6:8080/pentaho/jpivot/table/drill-position-other.gif">
          <a:extLst>
            <a:ext uri="{FF2B5EF4-FFF2-40B4-BE49-F238E27FC236}">
              <a16:creationId xmlns:a16="http://schemas.microsoft.com/office/drawing/2014/main" id="{00000000-0008-0000-4400-00007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70" name="369 Imagen" descr="http://200.29.3.6:8080/pentaho/jpivot/table/drill-position-other.gif">
          <a:extLst>
            <a:ext uri="{FF2B5EF4-FFF2-40B4-BE49-F238E27FC236}">
              <a16:creationId xmlns:a16="http://schemas.microsoft.com/office/drawing/2014/main" id="{00000000-0008-0000-4400-00007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71" name="370 Imagen" descr="http://200.29.3.6:8080/pentaho/jpivot/table/drill-position-other.gif">
          <a:extLst>
            <a:ext uri="{FF2B5EF4-FFF2-40B4-BE49-F238E27FC236}">
              <a16:creationId xmlns:a16="http://schemas.microsoft.com/office/drawing/2014/main" id="{00000000-0008-0000-4400-00007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72" name="371 Imagen" descr="http://200.29.3.6:8080/pentaho/jpivot/table/drill-position-other.gif">
          <a:extLst>
            <a:ext uri="{FF2B5EF4-FFF2-40B4-BE49-F238E27FC236}">
              <a16:creationId xmlns:a16="http://schemas.microsoft.com/office/drawing/2014/main" id="{00000000-0008-0000-44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3" name="372 Imagen" descr="http://200.29.3.6:8080/pentaho/jpivot/table/drill-position-other.gif">
          <a:extLst>
            <a:ext uri="{FF2B5EF4-FFF2-40B4-BE49-F238E27FC236}">
              <a16:creationId xmlns:a16="http://schemas.microsoft.com/office/drawing/2014/main" id="{00000000-0008-0000-4400-00007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4" name="373 Imagen" descr="http://200.29.3.6:8080/pentaho/jpivot/table/drill-position-other.gif">
          <a:extLst>
            <a:ext uri="{FF2B5EF4-FFF2-40B4-BE49-F238E27FC236}">
              <a16:creationId xmlns:a16="http://schemas.microsoft.com/office/drawing/2014/main" id="{00000000-0008-0000-4400-00007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5" name="374 Imagen" descr="http://200.29.3.6:8080/pentaho/jpivot/table/drill-position-other.gif">
          <a:extLst>
            <a:ext uri="{FF2B5EF4-FFF2-40B4-BE49-F238E27FC236}">
              <a16:creationId xmlns:a16="http://schemas.microsoft.com/office/drawing/2014/main" id="{00000000-0008-0000-4400-00007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6" name="375 Imagen" descr="http://200.29.3.6:8080/pentaho/jpivot/table/drill-position-other.gif">
          <a:extLst>
            <a:ext uri="{FF2B5EF4-FFF2-40B4-BE49-F238E27FC236}">
              <a16:creationId xmlns:a16="http://schemas.microsoft.com/office/drawing/2014/main" id="{00000000-0008-0000-4400-00007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77" name="376 Imagen" descr="http://200.29.3.6:8080/pentaho/jpivot/table/drill-position-other.gif">
          <a:extLst>
            <a:ext uri="{FF2B5EF4-FFF2-40B4-BE49-F238E27FC236}">
              <a16:creationId xmlns:a16="http://schemas.microsoft.com/office/drawing/2014/main" id="{00000000-0008-0000-4400-00007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8" name="377 Imagen" descr="http://200.29.3.6:8080/pentaho/jpivot/table/drill-position-other.gif">
          <a:extLst>
            <a:ext uri="{FF2B5EF4-FFF2-40B4-BE49-F238E27FC236}">
              <a16:creationId xmlns:a16="http://schemas.microsoft.com/office/drawing/2014/main" id="{00000000-0008-0000-4400-00007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9" name="378 Imagen" descr="http://200.29.3.6:8080/pentaho/jpivot/table/drill-position-other.gif">
          <a:extLst>
            <a:ext uri="{FF2B5EF4-FFF2-40B4-BE49-F238E27FC236}">
              <a16:creationId xmlns:a16="http://schemas.microsoft.com/office/drawing/2014/main" id="{00000000-0008-0000-4400-00007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0" name="379 Imagen" descr="http://200.29.3.6:8080/pentaho/jpivot/table/drill-position-other.gif">
          <a:extLst>
            <a:ext uri="{FF2B5EF4-FFF2-40B4-BE49-F238E27FC236}">
              <a16:creationId xmlns:a16="http://schemas.microsoft.com/office/drawing/2014/main" id="{00000000-0008-0000-4400-00007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1" name="380 Imagen" descr="http://200.29.3.6:8080/pentaho/jpivot/table/drill-position-other.gif">
          <a:extLst>
            <a:ext uri="{FF2B5EF4-FFF2-40B4-BE49-F238E27FC236}">
              <a16:creationId xmlns:a16="http://schemas.microsoft.com/office/drawing/2014/main" id="{00000000-0008-0000-4400-00007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2" name="381 Imagen" descr="http://200.29.3.6:8080/pentaho/jpivot/table/drill-position-other.gif">
          <a:extLst>
            <a:ext uri="{FF2B5EF4-FFF2-40B4-BE49-F238E27FC236}">
              <a16:creationId xmlns:a16="http://schemas.microsoft.com/office/drawing/2014/main" id="{00000000-0008-0000-4400-00007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3" name="382 Imagen" descr="http://200.29.3.6:8080/pentaho/jpivot/table/drill-position-other.gif">
          <a:extLst>
            <a:ext uri="{FF2B5EF4-FFF2-40B4-BE49-F238E27FC236}">
              <a16:creationId xmlns:a16="http://schemas.microsoft.com/office/drawing/2014/main" id="{00000000-0008-0000-4400-00007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4" name="Picture 1">
          <a:extLst>
            <a:ext uri="{FF2B5EF4-FFF2-40B4-BE49-F238E27FC236}">
              <a16:creationId xmlns:a16="http://schemas.microsoft.com/office/drawing/2014/main" id="{00000000-0008-0000-4400-000080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5" name="Picture 2">
          <a:extLst>
            <a:ext uri="{FF2B5EF4-FFF2-40B4-BE49-F238E27FC236}">
              <a16:creationId xmlns:a16="http://schemas.microsoft.com/office/drawing/2014/main" id="{00000000-0008-0000-4400-000081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6" name="Picture 3">
          <a:extLst>
            <a:ext uri="{FF2B5EF4-FFF2-40B4-BE49-F238E27FC236}">
              <a16:creationId xmlns:a16="http://schemas.microsoft.com/office/drawing/2014/main" id="{00000000-0008-0000-4400-000082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7" name="Picture 4">
          <a:extLst>
            <a:ext uri="{FF2B5EF4-FFF2-40B4-BE49-F238E27FC236}">
              <a16:creationId xmlns:a16="http://schemas.microsoft.com/office/drawing/2014/main" id="{00000000-0008-0000-4400-000083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8" name="Picture 5">
          <a:extLst>
            <a:ext uri="{FF2B5EF4-FFF2-40B4-BE49-F238E27FC236}">
              <a16:creationId xmlns:a16="http://schemas.microsoft.com/office/drawing/2014/main" id="{00000000-0008-0000-4400-000084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9" name="Picture 6">
          <a:extLst>
            <a:ext uri="{FF2B5EF4-FFF2-40B4-BE49-F238E27FC236}">
              <a16:creationId xmlns:a16="http://schemas.microsoft.com/office/drawing/2014/main" id="{00000000-0008-0000-4400-000085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0" name="Picture 7">
          <a:extLst>
            <a:ext uri="{FF2B5EF4-FFF2-40B4-BE49-F238E27FC236}">
              <a16:creationId xmlns:a16="http://schemas.microsoft.com/office/drawing/2014/main" id="{00000000-0008-0000-4400-000086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1" name="Picture 8">
          <a:extLst>
            <a:ext uri="{FF2B5EF4-FFF2-40B4-BE49-F238E27FC236}">
              <a16:creationId xmlns:a16="http://schemas.microsoft.com/office/drawing/2014/main" id="{00000000-0008-0000-4400-000087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2" name="Picture 9">
          <a:extLst>
            <a:ext uri="{FF2B5EF4-FFF2-40B4-BE49-F238E27FC236}">
              <a16:creationId xmlns:a16="http://schemas.microsoft.com/office/drawing/2014/main" id="{00000000-0008-0000-4400-000088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3" name="Picture 10">
          <a:extLst>
            <a:ext uri="{FF2B5EF4-FFF2-40B4-BE49-F238E27FC236}">
              <a16:creationId xmlns:a16="http://schemas.microsoft.com/office/drawing/2014/main" id="{00000000-0008-0000-4400-000089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4" name="Picture 11">
          <a:extLst>
            <a:ext uri="{FF2B5EF4-FFF2-40B4-BE49-F238E27FC236}">
              <a16:creationId xmlns:a16="http://schemas.microsoft.com/office/drawing/2014/main" id="{00000000-0008-0000-4400-00008A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5" name="Picture 12">
          <a:extLst>
            <a:ext uri="{FF2B5EF4-FFF2-40B4-BE49-F238E27FC236}">
              <a16:creationId xmlns:a16="http://schemas.microsoft.com/office/drawing/2014/main" id="{00000000-0008-0000-4400-00008B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7366</xdr:colOff>
      <xdr:row>4</xdr:row>
      <xdr:rowOff>56007</xdr:rowOff>
    </xdr:to>
    <xdr:pic>
      <xdr:nvPicPr>
        <xdr:cNvPr id="396" name="395 Imagen">
          <a:extLst>
            <a:ext uri="{FF2B5EF4-FFF2-40B4-BE49-F238E27FC236}">
              <a16:creationId xmlns:a16="http://schemas.microsoft.com/office/drawing/2014/main" id="{00000000-0008-0000-4400-00008C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1496608</xdr:colOff>
      <xdr:row>2</xdr:row>
      <xdr:rowOff>470595</xdr:rowOff>
    </xdr:to>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6608" cy="1318320"/>
        </a:xfrm>
        <a:prstGeom prst="rect">
          <a:avLst/>
        </a:prstGeom>
      </xdr:spPr>
    </xdr:pic>
    <xdr:clientData/>
  </xdr:twoCellAnchor>
  <xdr:twoCellAnchor editAs="oneCell">
    <xdr:from>
      <xdr:col>0</xdr:col>
      <xdr:colOff>0</xdr:colOff>
      <xdr:row>0</xdr:row>
      <xdr:rowOff>0</xdr:rowOff>
    </xdr:from>
    <xdr:to>
      <xdr:col>0</xdr:col>
      <xdr:colOff>1496608</xdr:colOff>
      <xdr:row>2</xdr:row>
      <xdr:rowOff>470595</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6608" cy="131832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0</xdr:colOff>
      <xdr:row>30</xdr:row>
      <xdr:rowOff>0</xdr:rowOff>
    </xdr:from>
    <xdr:to>
      <xdr:col>10</xdr:col>
      <xdr:colOff>85725</xdr:colOff>
      <xdr:row>30</xdr:row>
      <xdr:rowOff>85725</xdr:rowOff>
    </xdr:to>
    <xdr:pic>
      <xdr:nvPicPr>
        <xdr:cNvPr id="2" name="1 Imagen" descr="http://200.29.3.6:8080/pentaho/jpivot/table/drill-position-other.gif">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 name="2 Imagen" descr="http://200.29.3.6:8080/pentaho/jpivot/table/drill-position-other.gif">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 name="3 Imagen" descr="http://200.29.3.6:8080/pentaho/jpivot/table/drill-position-other.gif">
          <a:extLst>
            <a:ext uri="{FF2B5EF4-FFF2-40B4-BE49-F238E27FC236}">
              <a16:creationId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 name="4 Imagen" descr="http://200.29.3.6:8080/pentaho/jpivot/table/drill-position-other.gif">
          <a:extLst>
            <a:ext uri="{FF2B5EF4-FFF2-40B4-BE49-F238E27FC236}">
              <a16:creationId xmlns:a16="http://schemas.microsoft.com/office/drawing/2014/main" id="{00000000-0008-0000-4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6" name="5 Imagen" descr="http://200.29.3.6:8080/pentaho/jpivot/table/drill-position-other.gif">
          <a:extLst>
            <a:ext uri="{FF2B5EF4-FFF2-40B4-BE49-F238E27FC236}">
              <a16:creationId xmlns:a16="http://schemas.microsoft.com/office/drawing/2014/main" id="{00000000-0008-0000-4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7" name="6 Imagen" descr="http://200.29.3.6:8080/pentaho/jpivot/table/drill-position-other.gif">
          <a:extLst>
            <a:ext uri="{FF2B5EF4-FFF2-40B4-BE49-F238E27FC236}">
              <a16:creationId xmlns:a16="http://schemas.microsoft.com/office/drawing/2014/main" id="{00000000-0008-0000-4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8" name="7 Imagen" descr="http://200.29.3.6:8080/pentaho/jpivot/table/drill-position-other.gif">
          <a:extLst>
            <a:ext uri="{FF2B5EF4-FFF2-40B4-BE49-F238E27FC236}">
              <a16:creationId xmlns:a16="http://schemas.microsoft.com/office/drawing/2014/main" id="{00000000-0008-0000-45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9" name="8 Imagen" descr="http://200.29.3.6:8080/pentaho/jpivot/table/drill-position-other.gif">
          <a:extLst>
            <a:ext uri="{FF2B5EF4-FFF2-40B4-BE49-F238E27FC236}">
              <a16:creationId xmlns:a16="http://schemas.microsoft.com/office/drawing/2014/main" id="{00000000-0008-0000-4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0" name="9 Imagen" descr="http://200.29.3.6:8080/pentaho/jpivot/table/drill-position-other.gif">
          <a:extLst>
            <a:ext uri="{FF2B5EF4-FFF2-40B4-BE49-F238E27FC236}">
              <a16:creationId xmlns:a16="http://schemas.microsoft.com/office/drawing/2014/main" id="{00000000-0008-0000-45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1" name="10 Imagen" descr="http://200.29.3.6:8080/pentaho/jpivot/table/drill-position-other.gif">
          <a:extLst>
            <a:ext uri="{FF2B5EF4-FFF2-40B4-BE49-F238E27FC236}">
              <a16:creationId xmlns:a16="http://schemas.microsoft.com/office/drawing/2014/main" id="{00000000-0008-0000-45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2" name="11 Imagen" descr="http://200.29.3.6:8080/pentaho/jpivot/table/drill-position-other.gif">
          <a:extLst>
            <a:ext uri="{FF2B5EF4-FFF2-40B4-BE49-F238E27FC236}">
              <a16:creationId xmlns:a16="http://schemas.microsoft.com/office/drawing/2014/main" id="{00000000-0008-0000-45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3" name="12 Imagen" descr="http://200.29.3.6:8080/pentaho/jpivot/table/drill-position-other.gif">
          <a:extLst>
            <a:ext uri="{FF2B5EF4-FFF2-40B4-BE49-F238E27FC236}">
              <a16:creationId xmlns:a16="http://schemas.microsoft.com/office/drawing/2014/main" id="{00000000-0008-0000-45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4" name="13 Imagen" descr="http://200.29.3.6:8080/pentaho/jpivot/table/drill-position-other.gif">
          <a:extLst>
            <a:ext uri="{FF2B5EF4-FFF2-40B4-BE49-F238E27FC236}">
              <a16:creationId xmlns:a16="http://schemas.microsoft.com/office/drawing/2014/main" id="{00000000-0008-0000-45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5" name="14 Imagen" descr="http://200.29.3.6:8080/pentaho/jpivot/table/drill-position-other.gif">
          <a:extLst>
            <a:ext uri="{FF2B5EF4-FFF2-40B4-BE49-F238E27FC236}">
              <a16:creationId xmlns:a16="http://schemas.microsoft.com/office/drawing/2014/main" id="{00000000-0008-0000-45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6" name="15 Imagen" descr="http://200.29.3.6:8080/pentaho/jpivot/table/drill-position-other.gif">
          <a:extLst>
            <a:ext uri="{FF2B5EF4-FFF2-40B4-BE49-F238E27FC236}">
              <a16:creationId xmlns:a16="http://schemas.microsoft.com/office/drawing/2014/main" id="{00000000-0008-0000-45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7" name="16 Imagen" descr="http://200.29.3.6:8080/pentaho/jpivot/table/drill-position-other.gif">
          <a:extLst>
            <a:ext uri="{FF2B5EF4-FFF2-40B4-BE49-F238E27FC236}">
              <a16:creationId xmlns:a16="http://schemas.microsoft.com/office/drawing/2014/main" id="{00000000-0008-0000-45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8" name="17 Imagen" descr="http://200.29.3.6:8080/pentaho/jpivot/table/drill-position-other.gif">
          <a:extLst>
            <a:ext uri="{FF2B5EF4-FFF2-40B4-BE49-F238E27FC236}">
              <a16:creationId xmlns:a16="http://schemas.microsoft.com/office/drawing/2014/main" id="{00000000-0008-0000-45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9" name="18 Imagen" descr="http://200.29.3.6:8080/pentaho/jpivot/table/drill-position-other.gif">
          <a:extLst>
            <a:ext uri="{FF2B5EF4-FFF2-40B4-BE49-F238E27FC236}">
              <a16:creationId xmlns:a16="http://schemas.microsoft.com/office/drawing/2014/main" id="{00000000-0008-0000-45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0" name="19 Imagen" descr="http://200.29.3.6:8080/pentaho/jpivot/table/drill-position-other.gif">
          <a:extLst>
            <a:ext uri="{FF2B5EF4-FFF2-40B4-BE49-F238E27FC236}">
              <a16:creationId xmlns:a16="http://schemas.microsoft.com/office/drawing/2014/main" id="{00000000-0008-0000-45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1" name="20 Imagen" descr="http://200.29.3.6:8080/pentaho/jpivot/table/drill-position-other.gif">
          <a:extLst>
            <a:ext uri="{FF2B5EF4-FFF2-40B4-BE49-F238E27FC236}">
              <a16:creationId xmlns:a16="http://schemas.microsoft.com/office/drawing/2014/main" id="{00000000-0008-0000-45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2" name="21 Imagen" descr="http://200.29.3.6:8080/pentaho/jpivot/table/drill-position-other.gif">
          <a:extLst>
            <a:ext uri="{FF2B5EF4-FFF2-40B4-BE49-F238E27FC236}">
              <a16:creationId xmlns:a16="http://schemas.microsoft.com/office/drawing/2014/main" id="{00000000-0008-0000-45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3" name="22 Imagen" descr="http://200.29.3.6:8080/pentaho/jpivot/table/drill-position-other.gif">
          <a:extLst>
            <a:ext uri="{FF2B5EF4-FFF2-40B4-BE49-F238E27FC236}">
              <a16:creationId xmlns:a16="http://schemas.microsoft.com/office/drawing/2014/main" id="{00000000-0008-0000-45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4" name="23 Imagen" descr="http://200.29.3.6:8080/pentaho/jpivot/table/drill-position-other.gif">
          <a:extLst>
            <a:ext uri="{FF2B5EF4-FFF2-40B4-BE49-F238E27FC236}">
              <a16:creationId xmlns:a16="http://schemas.microsoft.com/office/drawing/2014/main" id="{00000000-0008-0000-45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5" name="24 Imagen" descr="http://200.29.3.6:8080/pentaho/jpivot/table/drill-position-other.gif">
          <a:extLst>
            <a:ext uri="{FF2B5EF4-FFF2-40B4-BE49-F238E27FC236}">
              <a16:creationId xmlns:a16="http://schemas.microsoft.com/office/drawing/2014/main" id="{00000000-0008-0000-45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6" name="25 Imagen" descr="http://200.29.3.6:8080/pentaho/jpivot/table/drill-position-other.gif">
          <a:extLst>
            <a:ext uri="{FF2B5EF4-FFF2-40B4-BE49-F238E27FC236}">
              <a16:creationId xmlns:a16="http://schemas.microsoft.com/office/drawing/2014/main" id="{00000000-0008-0000-45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7" name="26 Imagen" descr="http://200.29.3.6:8080/pentaho/jpivot/table/drill-position-other.gif">
          <a:extLst>
            <a:ext uri="{FF2B5EF4-FFF2-40B4-BE49-F238E27FC236}">
              <a16:creationId xmlns:a16="http://schemas.microsoft.com/office/drawing/2014/main" id="{00000000-0008-0000-45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8" name="27 Imagen" descr="http://200.29.3.6:8080/pentaho/jpivot/table/drill-position-other.gif">
          <a:extLst>
            <a:ext uri="{FF2B5EF4-FFF2-40B4-BE49-F238E27FC236}">
              <a16:creationId xmlns:a16="http://schemas.microsoft.com/office/drawing/2014/main" id="{00000000-0008-0000-45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9" name="28 Imagen" descr="http://200.29.3.6:8080/pentaho/jpivot/table/drill-position-other.gif">
          <a:extLst>
            <a:ext uri="{FF2B5EF4-FFF2-40B4-BE49-F238E27FC236}">
              <a16:creationId xmlns:a16="http://schemas.microsoft.com/office/drawing/2014/main" id="{00000000-0008-0000-45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0" name="29 Imagen" descr="http://200.29.3.6:8080/pentaho/jpivot/table/drill-position-other.gif">
          <a:extLst>
            <a:ext uri="{FF2B5EF4-FFF2-40B4-BE49-F238E27FC236}">
              <a16:creationId xmlns:a16="http://schemas.microsoft.com/office/drawing/2014/main" id="{00000000-0008-0000-45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1" name="30 Imagen" descr="http://200.29.3.6:8080/pentaho/jpivot/table/drill-position-other.gif">
          <a:extLst>
            <a:ext uri="{FF2B5EF4-FFF2-40B4-BE49-F238E27FC236}">
              <a16:creationId xmlns:a16="http://schemas.microsoft.com/office/drawing/2014/main" id="{00000000-0008-0000-45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32" name="31 Imagen" descr="http://200.29.3.6:8080/pentaho/jpivot/table/drill-position-other.gif">
          <a:extLst>
            <a:ext uri="{FF2B5EF4-FFF2-40B4-BE49-F238E27FC236}">
              <a16:creationId xmlns:a16="http://schemas.microsoft.com/office/drawing/2014/main" id="{00000000-0008-0000-45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33" name="32 Imagen" descr="http://200.29.3.6:8080/pentaho/jpivot/table/drill-position-other.gif">
          <a:extLst>
            <a:ext uri="{FF2B5EF4-FFF2-40B4-BE49-F238E27FC236}">
              <a16:creationId xmlns:a16="http://schemas.microsoft.com/office/drawing/2014/main" id="{00000000-0008-0000-45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34" name="33 Imagen" descr="http://200.29.3.6:8080/pentaho/jpivot/table/drill-position-other.gif">
          <a:extLst>
            <a:ext uri="{FF2B5EF4-FFF2-40B4-BE49-F238E27FC236}">
              <a16:creationId xmlns:a16="http://schemas.microsoft.com/office/drawing/2014/main" id="{00000000-0008-0000-45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35" name="34 Imagen" descr="http://200.29.3.6:8080/pentaho/jpivot/table/drill-position-other.gif">
          <a:extLst>
            <a:ext uri="{FF2B5EF4-FFF2-40B4-BE49-F238E27FC236}">
              <a16:creationId xmlns:a16="http://schemas.microsoft.com/office/drawing/2014/main" id="{00000000-0008-0000-45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36" name="35 Imagen" descr="http://200.29.3.6:8080/pentaho/jpivot/table/drill-position-other.gif">
          <a:extLst>
            <a:ext uri="{FF2B5EF4-FFF2-40B4-BE49-F238E27FC236}">
              <a16:creationId xmlns:a16="http://schemas.microsoft.com/office/drawing/2014/main" id="{00000000-0008-0000-45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37" name="36 Imagen" descr="http://200.29.3.6:8080/pentaho/jpivot/table/drill-position-other.gif">
          <a:extLst>
            <a:ext uri="{FF2B5EF4-FFF2-40B4-BE49-F238E27FC236}">
              <a16:creationId xmlns:a16="http://schemas.microsoft.com/office/drawing/2014/main" id="{00000000-0008-0000-45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38" name="37 Imagen" descr="http://200.29.3.6:8080/pentaho/jpivot/table/drill-position-other.gif">
          <a:extLst>
            <a:ext uri="{FF2B5EF4-FFF2-40B4-BE49-F238E27FC236}">
              <a16:creationId xmlns:a16="http://schemas.microsoft.com/office/drawing/2014/main" id="{00000000-0008-0000-45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39" name="38 Imagen" descr="http://200.29.3.6:8080/pentaho/jpivot/table/drill-position-other.gif">
          <a:extLst>
            <a:ext uri="{FF2B5EF4-FFF2-40B4-BE49-F238E27FC236}">
              <a16:creationId xmlns:a16="http://schemas.microsoft.com/office/drawing/2014/main" id="{00000000-0008-0000-45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40" name="39 Imagen" descr="http://200.29.3.6:8080/pentaho/jpivot/table/drill-position-other.gif">
          <a:extLst>
            <a:ext uri="{FF2B5EF4-FFF2-40B4-BE49-F238E27FC236}">
              <a16:creationId xmlns:a16="http://schemas.microsoft.com/office/drawing/2014/main" id="{00000000-0008-0000-45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41" name="40 Imagen" descr="http://200.29.3.6:8080/pentaho/jpivot/table/drill-position-other.gif">
          <a:extLst>
            <a:ext uri="{FF2B5EF4-FFF2-40B4-BE49-F238E27FC236}">
              <a16:creationId xmlns:a16="http://schemas.microsoft.com/office/drawing/2014/main" id="{00000000-0008-0000-45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42" name="41 Imagen" descr="http://200.29.3.6:8080/pentaho/jpivot/table/drill-position-other.gif">
          <a:extLst>
            <a:ext uri="{FF2B5EF4-FFF2-40B4-BE49-F238E27FC236}">
              <a16:creationId xmlns:a16="http://schemas.microsoft.com/office/drawing/2014/main" id="{00000000-0008-0000-45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43" name="42 Imagen" descr="http://200.29.3.6:8080/pentaho/jpivot/table/drill-position-other.gif">
          <a:extLst>
            <a:ext uri="{FF2B5EF4-FFF2-40B4-BE49-F238E27FC236}">
              <a16:creationId xmlns:a16="http://schemas.microsoft.com/office/drawing/2014/main" id="{00000000-0008-0000-45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44" name="43 Imagen" descr="http://200.29.3.6:8080/pentaho/jpivot/table/drill-position-other.gif">
          <a:extLst>
            <a:ext uri="{FF2B5EF4-FFF2-40B4-BE49-F238E27FC236}">
              <a16:creationId xmlns:a16="http://schemas.microsoft.com/office/drawing/2014/main" id="{00000000-0008-0000-45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667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45" name="44 Imagen" descr="http://200.29.3.6:8080/pentaho/jpivot/table/drill-position-other.gif">
          <a:extLst>
            <a:ext uri="{FF2B5EF4-FFF2-40B4-BE49-F238E27FC236}">
              <a16:creationId xmlns:a16="http://schemas.microsoft.com/office/drawing/2014/main" id="{00000000-0008-0000-45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85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46" name="45 Imagen" descr="http://200.29.3.6:8080/pentaho/jpivot/table/drill-position-other.gif">
          <a:extLst>
            <a:ext uri="{FF2B5EF4-FFF2-40B4-BE49-F238E27FC236}">
              <a16:creationId xmlns:a16="http://schemas.microsoft.com/office/drawing/2014/main" id="{00000000-0008-0000-45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5057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7" name="46 Imagen" descr="http://200.29.3.6:8080/pentaho/jpivot/table/drill-position-other.gif">
          <a:extLst>
            <a:ext uri="{FF2B5EF4-FFF2-40B4-BE49-F238E27FC236}">
              <a16:creationId xmlns:a16="http://schemas.microsoft.com/office/drawing/2014/main" id="{00000000-0008-0000-45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8" name="47 Imagen" descr="http://200.29.3.6:8080/pentaho/jpivot/table/drill-position-other.gif">
          <a:extLst>
            <a:ext uri="{FF2B5EF4-FFF2-40B4-BE49-F238E27FC236}">
              <a16:creationId xmlns:a16="http://schemas.microsoft.com/office/drawing/2014/main" id="{00000000-0008-0000-45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9" name="48 Imagen" descr="http://200.29.3.6:8080/pentaho/jpivot/table/drill-position-other.gif">
          <a:extLst>
            <a:ext uri="{FF2B5EF4-FFF2-40B4-BE49-F238E27FC236}">
              <a16:creationId xmlns:a16="http://schemas.microsoft.com/office/drawing/2014/main" id="{00000000-0008-0000-45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0" name="49 Imagen" descr="http://200.29.3.6:8080/pentaho/jpivot/table/drill-position-other.gif">
          <a:extLst>
            <a:ext uri="{FF2B5EF4-FFF2-40B4-BE49-F238E27FC236}">
              <a16:creationId xmlns:a16="http://schemas.microsoft.com/office/drawing/2014/main" id="{00000000-0008-0000-45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1" name="50 Imagen" descr="http://200.29.3.6:8080/pentaho/jpivot/table/drill-position-other.gif">
          <a:extLst>
            <a:ext uri="{FF2B5EF4-FFF2-40B4-BE49-F238E27FC236}">
              <a16:creationId xmlns:a16="http://schemas.microsoft.com/office/drawing/2014/main" id="{00000000-0008-0000-45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2" name="51 Imagen" descr="http://200.29.3.6:8080/pentaho/jpivot/table/drill-position-other.gif">
          <a:extLst>
            <a:ext uri="{FF2B5EF4-FFF2-40B4-BE49-F238E27FC236}">
              <a16:creationId xmlns:a16="http://schemas.microsoft.com/office/drawing/2014/main" id="{00000000-0008-0000-45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3" name="52 Imagen" descr="http://200.29.3.6:8080/pentaho/jpivot/table/drill-position-other.gif">
          <a:extLst>
            <a:ext uri="{FF2B5EF4-FFF2-40B4-BE49-F238E27FC236}">
              <a16:creationId xmlns:a16="http://schemas.microsoft.com/office/drawing/2014/main" id="{00000000-0008-0000-45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4" name="53 Imagen" descr="http://200.29.3.6:8080/pentaho/jpivot/table/drill-position-other.gif">
          <a:extLst>
            <a:ext uri="{FF2B5EF4-FFF2-40B4-BE49-F238E27FC236}">
              <a16:creationId xmlns:a16="http://schemas.microsoft.com/office/drawing/2014/main" id="{00000000-0008-0000-45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5" name="54 Imagen" descr="http://200.29.3.6:8080/pentaho/jpivot/table/drill-position-other.gif">
          <a:extLst>
            <a:ext uri="{FF2B5EF4-FFF2-40B4-BE49-F238E27FC236}">
              <a16:creationId xmlns:a16="http://schemas.microsoft.com/office/drawing/2014/main" id="{00000000-0008-0000-45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6" name="55 Imagen" descr="http://200.29.3.6:8080/pentaho/jpivot/table/drill-position-other.gif">
          <a:extLst>
            <a:ext uri="{FF2B5EF4-FFF2-40B4-BE49-F238E27FC236}">
              <a16:creationId xmlns:a16="http://schemas.microsoft.com/office/drawing/2014/main" id="{00000000-0008-0000-45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7" name="56 Imagen" descr="http://200.29.3.6:8080/pentaho/jpivot/table/drill-position-other.gif">
          <a:extLst>
            <a:ext uri="{FF2B5EF4-FFF2-40B4-BE49-F238E27FC236}">
              <a16:creationId xmlns:a16="http://schemas.microsoft.com/office/drawing/2014/main" id="{00000000-0008-0000-45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8" name="57 Imagen" descr="http://200.29.3.6:8080/pentaho/jpivot/table/drill-position-other.gif">
          <a:extLst>
            <a:ext uri="{FF2B5EF4-FFF2-40B4-BE49-F238E27FC236}">
              <a16:creationId xmlns:a16="http://schemas.microsoft.com/office/drawing/2014/main" id="{00000000-0008-0000-45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9" name="58 Imagen" descr="http://200.29.3.6:8080/pentaho/jpivot/table/drill-position-other.gif">
          <a:extLst>
            <a:ext uri="{FF2B5EF4-FFF2-40B4-BE49-F238E27FC236}">
              <a16:creationId xmlns:a16="http://schemas.microsoft.com/office/drawing/2014/main" id="{00000000-0008-0000-45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60" name="59 Imagen" descr="http://200.29.3.6:8080/pentaho/jpivot/table/drill-position-other.gif">
          <a:extLst>
            <a:ext uri="{FF2B5EF4-FFF2-40B4-BE49-F238E27FC236}">
              <a16:creationId xmlns:a16="http://schemas.microsoft.com/office/drawing/2014/main" id="{00000000-0008-0000-45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09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61" name="60 Imagen" descr="http://200.29.3.6:8080/pentaho/jpivot/table/drill-position-other.gif">
          <a:extLst>
            <a:ext uri="{FF2B5EF4-FFF2-40B4-BE49-F238E27FC236}">
              <a16:creationId xmlns:a16="http://schemas.microsoft.com/office/drawing/2014/main" id="{00000000-0008-0000-45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62" name="61 Imagen" descr="http://200.29.3.6:8080/pentaho/jpivot/table/drill-position-other.gif">
          <a:extLst>
            <a:ext uri="{FF2B5EF4-FFF2-40B4-BE49-F238E27FC236}">
              <a16:creationId xmlns:a16="http://schemas.microsoft.com/office/drawing/2014/main" id="{00000000-0008-0000-45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63" name="62 Imagen" descr="http://200.29.3.6:8080/pentaho/jpivot/table/drill-position-other.gif">
          <a:extLst>
            <a:ext uri="{FF2B5EF4-FFF2-40B4-BE49-F238E27FC236}">
              <a16:creationId xmlns:a16="http://schemas.microsoft.com/office/drawing/2014/main" id="{00000000-0008-0000-45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64" name="63 Imagen" descr="http://200.29.3.6:8080/pentaho/jpivot/table/drill-position-other.gif">
          <a:extLst>
            <a:ext uri="{FF2B5EF4-FFF2-40B4-BE49-F238E27FC236}">
              <a16:creationId xmlns:a16="http://schemas.microsoft.com/office/drawing/2014/main" id="{00000000-0008-0000-45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65" name="64 Imagen" descr="http://200.29.3.6:8080/pentaho/jpivot/table/drill-position-other.gif">
          <a:extLst>
            <a:ext uri="{FF2B5EF4-FFF2-40B4-BE49-F238E27FC236}">
              <a16:creationId xmlns:a16="http://schemas.microsoft.com/office/drawing/2014/main" id="{00000000-0008-0000-45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66" name="65 Imagen" descr="http://200.29.3.6:8080/pentaho/jpivot/table/drill-position-other.gif">
          <a:extLst>
            <a:ext uri="{FF2B5EF4-FFF2-40B4-BE49-F238E27FC236}">
              <a16:creationId xmlns:a16="http://schemas.microsoft.com/office/drawing/2014/main" id="{00000000-0008-0000-45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67" name="66 Imagen" descr="http://200.29.3.6:8080/pentaho/jpivot/table/drill-position-other.gif">
          <a:extLst>
            <a:ext uri="{FF2B5EF4-FFF2-40B4-BE49-F238E27FC236}">
              <a16:creationId xmlns:a16="http://schemas.microsoft.com/office/drawing/2014/main" id="{00000000-0008-0000-45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68" name="67 Imagen" descr="http://200.29.3.6:8080/pentaho/jpivot/table/drill-position-other.gif">
          <a:extLst>
            <a:ext uri="{FF2B5EF4-FFF2-40B4-BE49-F238E27FC236}">
              <a16:creationId xmlns:a16="http://schemas.microsoft.com/office/drawing/2014/main" id="{00000000-0008-0000-45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69" name="68 Imagen" descr="http://200.29.3.6:8080/pentaho/jpivot/table/drill-position-other.gif">
          <a:extLst>
            <a:ext uri="{FF2B5EF4-FFF2-40B4-BE49-F238E27FC236}">
              <a16:creationId xmlns:a16="http://schemas.microsoft.com/office/drawing/2014/main" id="{00000000-0008-0000-45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70" name="69 Imagen" descr="http://200.29.3.6:8080/pentaho/jpivot/table/drill-position-other.gif">
          <a:extLst>
            <a:ext uri="{FF2B5EF4-FFF2-40B4-BE49-F238E27FC236}">
              <a16:creationId xmlns:a16="http://schemas.microsoft.com/office/drawing/2014/main" id="{00000000-0008-0000-45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71" name="70 Imagen" descr="http://200.29.3.6:8080/pentaho/jpivot/table/drill-position-other.gif">
          <a:extLst>
            <a:ext uri="{FF2B5EF4-FFF2-40B4-BE49-F238E27FC236}">
              <a16:creationId xmlns:a16="http://schemas.microsoft.com/office/drawing/2014/main" id="{00000000-0008-0000-45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72" name="71 Imagen" descr="http://200.29.3.6:8080/pentaho/jpivot/table/drill-position-other.gif">
          <a:extLst>
            <a:ext uri="{FF2B5EF4-FFF2-40B4-BE49-F238E27FC236}">
              <a16:creationId xmlns:a16="http://schemas.microsoft.com/office/drawing/2014/main" id="{00000000-0008-0000-45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32766</xdr:colOff>
      <xdr:row>3</xdr:row>
      <xdr:rowOff>27432</xdr:rowOff>
    </xdr:to>
    <xdr:pic>
      <xdr:nvPicPr>
        <xdr:cNvPr id="73" name="72 Imagen">
          <a:extLst>
            <a:ext uri="{FF2B5EF4-FFF2-40B4-BE49-F238E27FC236}">
              <a16:creationId xmlns:a16="http://schemas.microsoft.com/office/drawing/2014/main" id="{00000000-0008-0000-4500-00004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82</xdr:col>
      <xdr:colOff>0</xdr:colOff>
      <xdr:row>27</xdr:row>
      <xdr:rowOff>0</xdr:rowOff>
    </xdr:from>
    <xdr:to>
      <xdr:col>82</xdr:col>
      <xdr:colOff>85725</xdr:colOff>
      <xdr:row>27</xdr:row>
      <xdr:rowOff>85725</xdr:rowOff>
    </xdr:to>
    <xdr:pic>
      <xdr:nvPicPr>
        <xdr:cNvPr id="2" name="1 Imagen" descr="http://200.29.3.6:8080/pentaho/jpivot/table/drill-position-other.gif">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3" name="2 Imagen" descr="http://200.29.3.6:8080/pentaho/jpivot/table/drill-position-other.gif">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4" name="3 Imagen" descr="http://200.29.3.6:8080/pentaho/jpivot/table/drill-position-other.gif">
          <a:extLst>
            <a:ext uri="{FF2B5EF4-FFF2-40B4-BE49-F238E27FC236}">
              <a16:creationId xmlns:a16="http://schemas.microsoft.com/office/drawing/2014/main" id="{00000000-0008-0000-4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5" name="4 Imagen" descr="http://200.29.3.6:8080/pentaho/jpivot/table/drill-position-other.gif">
          <a:extLst>
            <a:ext uri="{FF2B5EF4-FFF2-40B4-BE49-F238E27FC236}">
              <a16:creationId xmlns:a16="http://schemas.microsoft.com/office/drawing/2014/main" id="{00000000-0008-0000-4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6" name="5 Imagen" descr="http://200.29.3.6:8080/pentaho/jpivot/table/drill-position-other.gif">
          <a:extLst>
            <a:ext uri="{FF2B5EF4-FFF2-40B4-BE49-F238E27FC236}">
              <a16:creationId xmlns:a16="http://schemas.microsoft.com/office/drawing/2014/main" id="{00000000-0008-0000-4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7" name="6 Imagen" descr="http://200.29.3.6:8080/pentaho/jpivot/table/drill-position-other.gif">
          <a:extLst>
            <a:ext uri="{FF2B5EF4-FFF2-40B4-BE49-F238E27FC236}">
              <a16:creationId xmlns:a16="http://schemas.microsoft.com/office/drawing/2014/main" id="{00000000-0008-0000-4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8" name="7 Imagen" descr="http://200.29.3.6:8080/pentaho/jpivot/table/drill-position-other.gif">
          <a:extLst>
            <a:ext uri="{FF2B5EF4-FFF2-40B4-BE49-F238E27FC236}">
              <a16:creationId xmlns:a16="http://schemas.microsoft.com/office/drawing/2014/main" id="{00000000-0008-0000-4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9" name="8 Imagen" descr="http://200.29.3.6:8080/pentaho/jpivot/table/drill-position-other.gif">
          <a:extLst>
            <a:ext uri="{FF2B5EF4-FFF2-40B4-BE49-F238E27FC236}">
              <a16:creationId xmlns:a16="http://schemas.microsoft.com/office/drawing/2014/main" id="{00000000-0008-0000-4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0" name="9 Imagen" descr="http://200.29.3.6:8080/pentaho/jpivot/table/drill-position-other.gif">
          <a:extLst>
            <a:ext uri="{FF2B5EF4-FFF2-40B4-BE49-F238E27FC236}">
              <a16:creationId xmlns:a16="http://schemas.microsoft.com/office/drawing/2014/main" id="{00000000-0008-0000-46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1" name="10 Imagen" descr="http://200.29.3.6:8080/pentaho/jpivot/table/drill-position-other.gif">
          <a:extLst>
            <a:ext uri="{FF2B5EF4-FFF2-40B4-BE49-F238E27FC236}">
              <a16:creationId xmlns:a16="http://schemas.microsoft.com/office/drawing/2014/main" id="{00000000-0008-0000-46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2" name="11 Imagen" descr="http://200.29.3.6:8080/pentaho/jpivot/table/drill-position-other.gif">
          <a:extLst>
            <a:ext uri="{FF2B5EF4-FFF2-40B4-BE49-F238E27FC236}">
              <a16:creationId xmlns:a16="http://schemas.microsoft.com/office/drawing/2014/main" id="{00000000-0008-0000-46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3" name="12 Imagen" descr="http://200.29.3.6:8080/pentaho/jpivot/table/drill-position-other.gif">
          <a:extLst>
            <a:ext uri="{FF2B5EF4-FFF2-40B4-BE49-F238E27FC236}">
              <a16:creationId xmlns:a16="http://schemas.microsoft.com/office/drawing/2014/main" id="{00000000-0008-0000-46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4" name="13 Imagen" descr="http://200.29.3.6:8080/pentaho/jpivot/table/drill-position-other.gif">
          <a:extLst>
            <a:ext uri="{FF2B5EF4-FFF2-40B4-BE49-F238E27FC236}">
              <a16:creationId xmlns:a16="http://schemas.microsoft.com/office/drawing/2014/main" id="{00000000-0008-0000-46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5" name="14 Imagen" descr="http://200.29.3.6:8080/pentaho/jpivot/table/drill-position-other.gif">
          <a:extLst>
            <a:ext uri="{FF2B5EF4-FFF2-40B4-BE49-F238E27FC236}">
              <a16:creationId xmlns:a16="http://schemas.microsoft.com/office/drawing/2014/main" id="{00000000-0008-0000-46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6" name="15 Imagen" descr="http://200.29.3.6:8080/pentaho/jpivot/table/drill-position-other.gif">
          <a:extLst>
            <a:ext uri="{FF2B5EF4-FFF2-40B4-BE49-F238E27FC236}">
              <a16:creationId xmlns:a16="http://schemas.microsoft.com/office/drawing/2014/main" id="{00000000-0008-0000-46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a:extLst>
            <a:ext uri="{FF2B5EF4-FFF2-40B4-BE49-F238E27FC236}">
              <a16:creationId xmlns:a16="http://schemas.microsoft.com/office/drawing/2014/main" id="{00000000-0008-0000-46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a:extLst>
            <a:ext uri="{FF2B5EF4-FFF2-40B4-BE49-F238E27FC236}">
              <a16:creationId xmlns:a16="http://schemas.microsoft.com/office/drawing/2014/main" id="{00000000-0008-0000-46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a:extLst>
            <a:ext uri="{FF2B5EF4-FFF2-40B4-BE49-F238E27FC236}">
              <a16:creationId xmlns:a16="http://schemas.microsoft.com/office/drawing/2014/main" id="{00000000-0008-0000-46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819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a:extLst>
            <a:ext uri="{FF2B5EF4-FFF2-40B4-BE49-F238E27FC236}">
              <a16:creationId xmlns:a16="http://schemas.microsoft.com/office/drawing/2014/main" id="{00000000-0008-0000-46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048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a:extLst>
            <a:ext uri="{FF2B5EF4-FFF2-40B4-BE49-F238E27FC236}">
              <a16:creationId xmlns:a16="http://schemas.microsoft.com/office/drawing/2014/main" id="{00000000-0008-0000-46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a:extLst>
            <a:ext uri="{FF2B5EF4-FFF2-40B4-BE49-F238E27FC236}">
              <a16:creationId xmlns:a16="http://schemas.microsoft.com/office/drawing/2014/main" id="{00000000-0008-0000-46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505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a:extLst>
            <a:ext uri="{FF2B5EF4-FFF2-40B4-BE49-F238E27FC236}">
              <a16:creationId xmlns:a16="http://schemas.microsoft.com/office/drawing/2014/main" id="{00000000-0008-0000-46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15</xdr:row>
      <xdr:rowOff>0</xdr:rowOff>
    </xdr:from>
    <xdr:to>
      <xdr:col>8</xdr:col>
      <xdr:colOff>85725</xdr:colOff>
      <xdr:row>15</xdr:row>
      <xdr:rowOff>85725</xdr:rowOff>
    </xdr:to>
    <xdr:pic>
      <xdr:nvPicPr>
        <xdr:cNvPr id="24" name="23 Imagen" descr="http://200.29.3.6:8080/pentaho/jpivot/table/drill-position-other.gif">
          <a:extLst>
            <a:ext uri="{FF2B5EF4-FFF2-40B4-BE49-F238E27FC236}">
              <a16:creationId xmlns:a16="http://schemas.microsoft.com/office/drawing/2014/main" id="{00000000-0008-0000-46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962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5" name="24 Imagen" descr="http://200.29.3.6:8080/pentaho/jpivot/table/drill-position-other.gif">
          <a:extLst>
            <a:ext uri="{FF2B5EF4-FFF2-40B4-BE49-F238E27FC236}">
              <a16:creationId xmlns:a16="http://schemas.microsoft.com/office/drawing/2014/main" id="{00000000-0008-0000-46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191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6" name="25 Imagen" descr="http://200.29.3.6:8080/pentaho/jpivot/table/drill-position-other.gif">
          <a:extLst>
            <a:ext uri="{FF2B5EF4-FFF2-40B4-BE49-F238E27FC236}">
              <a16:creationId xmlns:a16="http://schemas.microsoft.com/office/drawing/2014/main" id="{00000000-0008-0000-46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419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7" name="26 Imagen" descr="http://200.29.3.6:8080/pentaho/jpivot/table/drill-position-other.gif">
          <a:extLst>
            <a:ext uri="{FF2B5EF4-FFF2-40B4-BE49-F238E27FC236}">
              <a16:creationId xmlns:a16="http://schemas.microsoft.com/office/drawing/2014/main" id="{00000000-0008-0000-46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648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8" name="27 Imagen" descr="http://200.29.3.6:8080/pentaho/jpivot/table/drill-position-other.gif">
          <a:extLst>
            <a:ext uri="{FF2B5EF4-FFF2-40B4-BE49-F238E27FC236}">
              <a16:creationId xmlns:a16="http://schemas.microsoft.com/office/drawing/2014/main" id="{00000000-0008-0000-46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876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9" name="28 Imagen" descr="http://200.29.3.6:8080/pentaho/jpivot/table/drill-position-other.gif">
          <a:extLst>
            <a:ext uri="{FF2B5EF4-FFF2-40B4-BE49-F238E27FC236}">
              <a16:creationId xmlns:a16="http://schemas.microsoft.com/office/drawing/2014/main" id="{00000000-0008-0000-46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105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30" name="29 Imagen" descr="http://200.29.3.6:8080/pentaho/jpivot/table/drill-position-other.gif">
          <a:extLst>
            <a:ext uri="{FF2B5EF4-FFF2-40B4-BE49-F238E27FC236}">
              <a16:creationId xmlns:a16="http://schemas.microsoft.com/office/drawing/2014/main" id="{00000000-0008-0000-46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334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1" name="30 Imagen" descr="http://200.29.3.6:8080/pentaho/jpivot/table/drill-position-other.gif">
          <a:extLst>
            <a:ext uri="{FF2B5EF4-FFF2-40B4-BE49-F238E27FC236}">
              <a16:creationId xmlns:a16="http://schemas.microsoft.com/office/drawing/2014/main" id="{00000000-0008-0000-46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242316</xdr:colOff>
      <xdr:row>4</xdr:row>
      <xdr:rowOff>17907</xdr:rowOff>
    </xdr:to>
    <xdr:pic>
      <xdr:nvPicPr>
        <xdr:cNvPr id="32" name="31 Imagen">
          <a:extLst>
            <a:ext uri="{FF2B5EF4-FFF2-40B4-BE49-F238E27FC236}">
              <a16:creationId xmlns:a16="http://schemas.microsoft.com/office/drawing/2014/main" id="{00000000-0008-0000-4600-00002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 uri="{FF2B5EF4-FFF2-40B4-BE49-F238E27FC236}">
              <a16:creationId xmlns:a16="http://schemas.microsoft.com/office/drawing/2014/main" id="{00000000-0008-0000-4700-000002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 uri="{FF2B5EF4-FFF2-40B4-BE49-F238E27FC236}">
              <a16:creationId xmlns:a16="http://schemas.microsoft.com/office/drawing/2014/main" id="{00000000-0008-0000-4700-000003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a:extLst>
            <a:ext uri="{FF2B5EF4-FFF2-40B4-BE49-F238E27FC236}">
              <a16:creationId xmlns:a16="http://schemas.microsoft.com/office/drawing/2014/main" id="{00000000-0008-0000-4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a:extLst>
            <a:ext uri="{FF2B5EF4-FFF2-40B4-BE49-F238E27FC236}">
              <a16:creationId xmlns:a16="http://schemas.microsoft.com/office/drawing/2014/main" id="{00000000-0008-0000-4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a:extLst>
            <a:ext uri="{FF2B5EF4-FFF2-40B4-BE49-F238E27FC236}">
              <a16:creationId xmlns:a16="http://schemas.microsoft.com/office/drawing/2014/main" id="{00000000-0008-0000-4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a:extLst>
            <a:ext uri="{FF2B5EF4-FFF2-40B4-BE49-F238E27FC236}">
              <a16:creationId xmlns:a16="http://schemas.microsoft.com/office/drawing/2014/main" id="{00000000-0008-0000-4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a:extLst>
            <a:ext uri="{FF2B5EF4-FFF2-40B4-BE49-F238E27FC236}">
              <a16:creationId xmlns:a16="http://schemas.microsoft.com/office/drawing/2014/main" id="{00000000-0008-0000-4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a:extLst>
            <a:ext uri="{FF2B5EF4-FFF2-40B4-BE49-F238E27FC236}">
              <a16:creationId xmlns:a16="http://schemas.microsoft.com/office/drawing/2014/main" id="{00000000-0008-0000-4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 uri="{FF2B5EF4-FFF2-40B4-BE49-F238E27FC236}">
              <a16:creationId xmlns:a16="http://schemas.microsoft.com/office/drawing/2014/main" id="{00000000-0008-0000-4700-00000A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a:extLst>
            <a:ext uri="{FF2B5EF4-FFF2-40B4-BE49-F238E27FC236}">
              <a16:creationId xmlns:a16="http://schemas.microsoft.com/office/drawing/2014/main" id="{00000000-0008-0000-47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a:extLst>
            <a:ext uri="{FF2B5EF4-FFF2-40B4-BE49-F238E27FC236}">
              <a16:creationId xmlns:a16="http://schemas.microsoft.com/office/drawing/2014/main" id="{00000000-0008-0000-47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a:extLst>
            <a:ext uri="{FF2B5EF4-FFF2-40B4-BE49-F238E27FC236}">
              <a16:creationId xmlns:a16="http://schemas.microsoft.com/office/drawing/2014/main" id="{00000000-0008-0000-47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a:extLst>
            <a:ext uri="{FF2B5EF4-FFF2-40B4-BE49-F238E27FC236}">
              <a16:creationId xmlns:a16="http://schemas.microsoft.com/office/drawing/2014/main" id="{00000000-0008-0000-47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a:extLst>
            <a:ext uri="{FF2B5EF4-FFF2-40B4-BE49-F238E27FC236}">
              <a16:creationId xmlns:a16="http://schemas.microsoft.com/office/drawing/2014/main" id="{00000000-0008-0000-47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a:extLst>
            <a:ext uri="{FF2B5EF4-FFF2-40B4-BE49-F238E27FC236}">
              <a16:creationId xmlns:a16="http://schemas.microsoft.com/office/drawing/2014/main" id="{00000000-0008-0000-47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 uri="{FF2B5EF4-FFF2-40B4-BE49-F238E27FC236}">
              <a16:creationId xmlns:a16="http://schemas.microsoft.com/office/drawing/2014/main" id="{00000000-0008-0000-4700-000011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a:extLst>
            <a:ext uri="{FF2B5EF4-FFF2-40B4-BE49-F238E27FC236}">
              <a16:creationId xmlns:a16="http://schemas.microsoft.com/office/drawing/2014/main" id="{00000000-0008-0000-47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a:extLst>
            <a:ext uri="{FF2B5EF4-FFF2-40B4-BE49-F238E27FC236}">
              <a16:creationId xmlns:a16="http://schemas.microsoft.com/office/drawing/2014/main" id="{00000000-0008-0000-47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a:extLst>
            <a:ext uri="{FF2B5EF4-FFF2-40B4-BE49-F238E27FC236}">
              <a16:creationId xmlns:a16="http://schemas.microsoft.com/office/drawing/2014/main" id="{00000000-0008-0000-47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a:extLst>
            <a:ext uri="{FF2B5EF4-FFF2-40B4-BE49-F238E27FC236}">
              <a16:creationId xmlns:a16="http://schemas.microsoft.com/office/drawing/2014/main" id="{00000000-0008-0000-4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a:extLst>
            <a:ext uri="{FF2B5EF4-FFF2-40B4-BE49-F238E27FC236}">
              <a16:creationId xmlns:a16="http://schemas.microsoft.com/office/drawing/2014/main" id="{00000000-0008-0000-47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 uri="{FF2B5EF4-FFF2-40B4-BE49-F238E27FC236}">
              <a16:creationId xmlns:a16="http://schemas.microsoft.com/office/drawing/2014/main" id="{00000000-0008-0000-4700-000017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a:extLst>
            <a:ext uri="{FF2B5EF4-FFF2-40B4-BE49-F238E27FC236}">
              <a16:creationId xmlns:a16="http://schemas.microsoft.com/office/drawing/2014/main" id="{00000000-0008-0000-47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a:extLst>
            <a:ext uri="{FF2B5EF4-FFF2-40B4-BE49-F238E27FC236}">
              <a16:creationId xmlns:a16="http://schemas.microsoft.com/office/drawing/2014/main" id="{00000000-0008-0000-47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a:extLst>
            <a:ext uri="{FF2B5EF4-FFF2-40B4-BE49-F238E27FC236}">
              <a16:creationId xmlns:a16="http://schemas.microsoft.com/office/drawing/2014/main" id="{00000000-0008-0000-47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 uri="{FF2B5EF4-FFF2-40B4-BE49-F238E27FC236}">
              <a16:creationId xmlns:a16="http://schemas.microsoft.com/office/drawing/2014/main" id="{00000000-0008-0000-4700-00001B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a:extLst>
            <a:ext uri="{FF2B5EF4-FFF2-40B4-BE49-F238E27FC236}">
              <a16:creationId xmlns:a16="http://schemas.microsoft.com/office/drawing/2014/main" id="{00000000-0008-0000-47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a:extLst>
            <a:ext uri="{FF2B5EF4-FFF2-40B4-BE49-F238E27FC236}">
              <a16:creationId xmlns:a16="http://schemas.microsoft.com/office/drawing/2014/main" id="{00000000-0008-0000-47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a:extLst>
            <a:ext uri="{FF2B5EF4-FFF2-40B4-BE49-F238E27FC236}">
              <a16:creationId xmlns:a16="http://schemas.microsoft.com/office/drawing/2014/main" id="{00000000-0008-0000-47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 uri="{FF2B5EF4-FFF2-40B4-BE49-F238E27FC236}">
              <a16:creationId xmlns:a16="http://schemas.microsoft.com/office/drawing/2014/main" id="{00000000-0008-0000-4700-00001F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a:extLst>
            <a:ext uri="{FF2B5EF4-FFF2-40B4-BE49-F238E27FC236}">
              <a16:creationId xmlns:a16="http://schemas.microsoft.com/office/drawing/2014/main" id="{00000000-0008-0000-47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a:extLst>
            <a:ext uri="{FF2B5EF4-FFF2-40B4-BE49-F238E27FC236}">
              <a16:creationId xmlns:a16="http://schemas.microsoft.com/office/drawing/2014/main" id="{00000000-0008-0000-47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 uri="{FF2B5EF4-FFF2-40B4-BE49-F238E27FC236}">
              <a16:creationId xmlns:a16="http://schemas.microsoft.com/office/drawing/2014/main" id="{00000000-0008-0000-4700-000022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a:extLst>
            <a:ext uri="{FF2B5EF4-FFF2-40B4-BE49-F238E27FC236}">
              <a16:creationId xmlns:a16="http://schemas.microsoft.com/office/drawing/2014/main" id="{00000000-0008-0000-47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a:extLst>
            <a:ext uri="{FF2B5EF4-FFF2-40B4-BE49-F238E27FC236}">
              <a16:creationId xmlns:a16="http://schemas.microsoft.com/office/drawing/2014/main" id="{00000000-0008-0000-47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 uri="{FF2B5EF4-FFF2-40B4-BE49-F238E27FC236}">
              <a16:creationId xmlns:a16="http://schemas.microsoft.com/office/drawing/2014/main" id="{00000000-0008-0000-4700-000025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a:extLst>
            <a:ext uri="{FF2B5EF4-FFF2-40B4-BE49-F238E27FC236}">
              <a16:creationId xmlns:a16="http://schemas.microsoft.com/office/drawing/2014/main" id="{00000000-0008-0000-47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a:extLst>
            <a:ext uri="{FF2B5EF4-FFF2-40B4-BE49-F238E27FC236}">
              <a16:creationId xmlns:a16="http://schemas.microsoft.com/office/drawing/2014/main" id="{00000000-0008-0000-47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 uri="{FF2B5EF4-FFF2-40B4-BE49-F238E27FC236}">
              <a16:creationId xmlns:a16="http://schemas.microsoft.com/office/drawing/2014/main" id="{00000000-0008-0000-4700-000028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a:extLst>
            <a:ext uri="{FF2B5EF4-FFF2-40B4-BE49-F238E27FC236}">
              <a16:creationId xmlns:a16="http://schemas.microsoft.com/office/drawing/2014/main" id="{00000000-0008-0000-47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 uri="{FF2B5EF4-FFF2-40B4-BE49-F238E27FC236}">
              <a16:creationId xmlns:a16="http://schemas.microsoft.com/office/drawing/2014/main" id="{00000000-0008-0000-4700-00002A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a:extLst>
            <a:ext uri="{FF2B5EF4-FFF2-40B4-BE49-F238E27FC236}">
              <a16:creationId xmlns:a16="http://schemas.microsoft.com/office/drawing/2014/main" id="{00000000-0008-0000-47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a:extLst>
            <a:ext uri="{FF2B5EF4-FFF2-40B4-BE49-F238E27FC236}">
              <a16:creationId xmlns:a16="http://schemas.microsoft.com/office/drawing/2014/main" id="{00000000-0008-0000-47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a:extLst>
            <a:ext uri="{FF2B5EF4-FFF2-40B4-BE49-F238E27FC236}">
              <a16:creationId xmlns:a16="http://schemas.microsoft.com/office/drawing/2014/main" id="{00000000-0008-0000-47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a:extLst>
            <a:ext uri="{FF2B5EF4-FFF2-40B4-BE49-F238E27FC236}">
              <a16:creationId xmlns:a16="http://schemas.microsoft.com/office/drawing/2014/main" id="{00000000-0008-0000-47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 uri="{FF2B5EF4-FFF2-40B4-BE49-F238E27FC236}">
              <a16:creationId xmlns:a16="http://schemas.microsoft.com/office/drawing/2014/main" id="{00000000-0008-0000-4700-00002F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a:extLst>
            <a:ext uri="{FF2B5EF4-FFF2-40B4-BE49-F238E27FC236}">
              <a16:creationId xmlns:a16="http://schemas.microsoft.com/office/drawing/2014/main" id="{00000000-0008-0000-47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a:extLst>
            <a:ext uri="{FF2B5EF4-FFF2-40B4-BE49-F238E27FC236}">
              <a16:creationId xmlns:a16="http://schemas.microsoft.com/office/drawing/2014/main" id="{00000000-0008-0000-47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a:extLst>
            <a:ext uri="{FF2B5EF4-FFF2-40B4-BE49-F238E27FC236}">
              <a16:creationId xmlns:a16="http://schemas.microsoft.com/office/drawing/2014/main" id="{00000000-0008-0000-47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a:extLst>
            <a:ext uri="{FF2B5EF4-FFF2-40B4-BE49-F238E27FC236}">
              <a16:creationId xmlns:a16="http://schemas.microsoft.com/office/drawing/2014/main" id="{00000000-0008-0000-47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 uri="{FF2B5EF4-FFF2-40B4-BE49-F238E27FC236}">
              <a16:creationId xmlns:a16="http://schemas.microsoft.com/office/drawing/2014/main" id="{00000000-0008-0000-4700-000034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a:extLst>
            <a:ext uri="{FF2B5EF4-FFF2-40B4-BE49-F238E27FC236}">
              <a16:creationId xmlns:a16="http://schemas.microsoft.com/office/drawing/2014/main" id="{00000000-0008-0000-47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a:extLst>
            <a:ext uri="{FF2B5EF4-FFF2-40B4-BE49-F238E27FC236}">
              <a16:creationId xmlns:a16="http://schemas.microsoft.com/office/drawing/2014/main" id="{00000000-0008-0000-47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 uri="{FF2B5EF4-FFF2-40B4-BE49-F238E27FC236}">
              <a16:creationId xmlns:a16="http://schemas.microsoft.com/office/drawing/2014/main" id="{00000000-0008-0000-4700-000037000000}"/>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a:extLst>
            <a:ext uri="{FF2B5EF4-FFF2-40B4-BE49-F238E27FC236}">
              <a16:creationId xmlns:a16="http://schemas.microsoft.com/office/drawing/2014/main" id="{00000000-0008-0000-47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a:extLst>
            <a:ext uri="{FF2B5EF4-FFF2-40B4-BE49-F238E27FC236}">
              <a16:creationId xmlns:a16="http://schemas.microsoft.com/office/drawing/2014/main" id="{00000000-0008-0000-47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a:extLst>
            <a:ext uri="{FF2B5EF4-FFF2-40B4-BE49-F238E27FC236}">
              <a16:creationId xmlns:a16="http://schemas.microsoft.com/office/drawing/2014/main" id="{00000000-0008-0000-47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a:extLst>
            <a:ext uri="{FF2B5EF4-FFF2-40B4-BE49-F238E27FC236}">
              <a16:creationId xmlns:a16="http://schemas.microsoft.com/office/drawing/2014/main" id="{00000000-0008-0000-47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a:extLst>
            <a:ext uri="{FF2B5EF4-FFF2-40B4-BE49-F238E27FC236}">
              <a16:creationId xmlns:a16="http://schemas.microsoft.com/office/drawing/2014/main" id="{00000000-0008-0000-47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a:extLst>
            <a:ext uri="{FF2B5EF4-FFF2-40B4-BE49-F238E27FC236}">
              <a16:creationId xmlns:a16="http://schemas.microsoft.com/office/drawing/2014/main" id="{00000000-0008-0000-47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 uri="{FF2B5EF4-FFF2-40B4-BE49-F238E27FC236}">
              <a16:creationId xmlns:a16="http://schemas.microsoft.com/office/drawing/2014/main" id="{00000000-0008-0000-4700-00003E000000}"/>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a:extLst>
            <a:ext uri="{FF2B5EF4-FFF2-40B4-BE49-F238E27FC236}">
              <a16:creationId xmlns:a16="http://schemas.microsoft.com/office/drawing/2014/main" id="{00000000-0008-0000-47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a:extLst>
            <a:ext uri="{FF2B5EF4-FFF2-40B4-BE49-F238E27FC236}">
              <a16:creationId xmlns:a16="http://schemas.microsoft.com/office/drawing/2014/main" id="{00000000-0008-0000-47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a:extLst>
            <a:ext uri="{FF2B5EF4-FFF2-40B4-BE49-F238E27FC236}">
              <a16:creationId xmlns:a16="http://schemas.microsoft.com/office/drawing/2014/main" id="{00000000-0008-0000-47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a:extLst>
            <a:ext uri="{FF2B5EF4-FFF2-40B4-BE49-F238E27FC236}">
              <a16:creationId xmlns:a16="http://schemas.microsoft.com/office/drawing/2014/main" id="{00000000-0008-0000-47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a:extLst>
            <a:ext uri="{FF2B5EF4-FFF2-40B4-BE49-F238E27FC236}">
              <a16:creationId xmlns:a16="http://schemas.microsoft.com/office/drawing/2014/main" id="{00000000-0008-0000-47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a:extLst>
            <a:ext uri="{FF2B5EF4-FFF2-40B4-BE49-F238E27FC236}">
              <a16:creationId xmlns:a16="http://schemas.microsoft.com/office/drawing/2014/main" id="{00000000-0008-0000-47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 uri="{FF2B5EF4-FFF2-40B4-BE49-F238E27FC236}">
              <a16:creationId xmlns:a16="http://schemas.microsoft.com/office/drawing/2014/main" id="{00000000-0008-0000-4700-000045000000}"/>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a:extLst>
            <a:ext uri="{FF2B5EF4-FFF2-40B4-BE49-F238E27FC236}">
              <a16:creationId xmlns:a16="http://schemas.microsoft.com/office/drawing/2014/main" id="{00000000-0008-0000-47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a:extLst>
            <a:ext uri="{FF2B5EF4-FFF2-40B4-BE49-F238E27FC236}">
              <a16:creationId xmlns:a16="http://schemas.microsoft.com/office/drawing/2014/main" id="{00000000-0008-0000-47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a:extLst>
            <a:ext uri="{FF2B5EF4-FFF2-40B4-BE49-F238E27FC236}">
              <a16:creationId xmlns:a16="http://schemas.microsoft.com/office/drawing/2014/main" id="{00000000-0008-0000-47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a:extLst>
            <a:ext uri="{FF2B5EF4-FFF2-40B4-BE49-F238E27FC236}">
              <a16:creationId xmlns:a16="http://schemas.microsoft.com/office/drawing/2014/main" id="{00000000-0008-0000-47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a:extLst>
            <a:ext uri="{FF2B5EF4-FFF2-40B4-BE49-F238E27FC236}">
              <a16:creationId xmlns:a16="http://schemas.microsoft.com/office/drawing/2014/main" id="{00000000-0008-0000-47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 uri="{FF2B5EF4-FFF2-40B4-BE49-F238E27FC236}">
              <a16:creationId xmlns:a16="http://schemas.microsoft.com/office/drawing/2014/main" id="{00000000-0008-0000-4700-00004B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a:extLst>
            <a:ext uri="{FF2B5EF4-FFF2-40B4-BE49-F238E27FC236}">
              <a16:creationId xmlns:a16="http://schemas.microsoft.com/office/drawing/2014/main" id="{00000000-0008-0000-47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a:extLst>
            <a:ext uri="{FF2B5EF4-FFF2-40B4-BE49-F238E27FC236}">
              <a16:creationId xmlns:a16="http://schemas.microsoft.com/office/drawing/2014/main" id="{00000000-0008-0000-47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a:extLst>
            <a:ext uri="{FF2B5EF4-FFF2-40B4-BE49-F238E27FC236}">
              <a16:creationId xmlns:a16="http://schemas.microsoft.com/office/drawing/2014/main" id="{00000000-0008-0000-47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a:extLst>
            <a:ext uri="{FF2B5EF4-FFF2-40B4-BE49-F238E27FC236}">
              <a16:creationId xmlns:a16="http://schemas.microsoft.com/office/drawing/2014/main" id="{00000000-0008-0000-47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a:extLst>
            <a:ext uri="{FF2B5EF4-FFF2-40B4-BE49-F238E27FC236}">
              <a16:creationId xmlns:a16="http://schemas.microsoft.com/office/drawing/2014/main" id="{00000000-0008-0000-47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a:extLst>
            <a:ext uri="{FF2B5EF4-FFF2-40B4-BE49-F238E27FC236}">
              <a16:creationId xmlns:a16="http://schemas.microsoft.com/office/drawing/2014/main" id="{00000000-0008-0000-47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 uri="{FF2B5EF4-FFF2-40B4-BE49-F238E27FC236}">
              <a16:creationId xmlns:a16="http://schemas.microsoft.com/office/drawing/2014/main" id="{00000000-0008-0000-4700-000052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a:extLst>
            <a:ext uri="{FF2B5EF4-FFF2-40B4-BE49-F238E27FC236}">
              <a16:creationId xmlns:a16="http://schemas.microsoft.com/office/drawing/2014/main" id="{00000000-0008-0000-47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a:extLst>
            <a:ext uri="{FF2B5EF4-FFF2-40B4-BE49-F238E27FC236}">
              <a16:creationId xmlns:a16="http://schemas.microsoft.com/office/drawing/2014/main" id="{00000000-0008-0000-47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a:extLst>
            <a:ext uri="{FF2B5EF4-FFF2-40B4-BE49-F238E27FC236}">
              <a16:creationId xmlns:a16="http://schemas.microsoft.com/office/drawing/2014/main" id="{00000000-0008-0000-47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a:extLst>
            <a:ext uri="{FF2B5EF4-FFF2-40B4-BE49-F238E27FC236}">
              <a16:creationId xmlns:a16="http://schemas.microsoft.com/office/drawing/2014/main" id="{00000000-0008-0000-47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a:extLst>
            <a:ext uri="{FF2B5EF4-FFF2-40B4-BE49-F238E27FC236}">
              <a16:creationId xmlns:a16="http://schemas.microsoft.com/office/drawing/2014/main" id="{00000000-0008-0000-47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a:extLst>
            <a:ext uri="{FF2B5EF4-FFF2-40B4-BE49-F238E27FC236}">
              <a16:creationId xmlns:a16="http://schemas.microsoft.com/office/drawing/2014/main" id="{00000000-0008-0000-47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 uri="{FF2B5EF4-FFF2-40B4-BE49-F238E27FC236}">
              <a16:creationId xmlns:a16="http://schemas.microsoft.com/office/drawing/2014/main" id="{00000000-0008-0000-4700-000059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a:extLst>
            <a:ext uri="{FF2B5EF4-FFF2-40B4-BE49-F238E27FC236}">
              <a16:creationId xmlns:a16="http://schemas.microsoft.com/office/drawing/2014/main" id="{00000000-0008-0000-47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a:extLst>
            <a:ext uri="{FF2B5EF4-FFF2-40B4-BE49-F238E27FC236}">
              <a16:creationId xmlns:a16="http://schemas.microsoft.com/office/drawing/2014/main" id="{00000000-0008-0000-47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a:extLst>
            <a:ext uri="{FF2B5EF4-FFF2-40B4-BE49-F238E27FC236}">
              <a16:creationId xmlns:a16="http://schemas.microsoft.com/office/drawing/2014/main" id="{00000000-0008-0000-47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a:extLst>
            <a:ext uri="{FF2B5EF4-FFF2-40B4-BE49-F238E27FC236}">
              <a16:creationId xmlns:a16="http://schemas.microsoft.com/office/drawing/2014/main" id="{00000000-0008-0000-47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a:extLst>
            <a:ext uri="{FF2B5EF4-FFF2-40B4-BE49-F238E27FC236}">
              <a16:creationId xmlns:a16="http://schemas.microsoft.com/office/drawing/2014/main" id="{00000000-0008-0000-47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 uri="{FF2B5EF4-FFF2-40B4-BE49-F238E27FC236}">
              <a16:creationId xmlns:a16="http://schemas.microsoft.com/office/drawing/2014/main" id="{00000000-0008-0000-4700-00005F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a:extLst>
            <a:ext uri="{FF2B5EF4-FFF2-40B4-BE49-F238E27FC236}">
              <a16:creationId xmlns:a16="http://schemas.microsoft.com/office/drawing/2014/main" id="{00000000-0008-0000-47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a:extLst>
            <a:ext uri="{FF2B5EF4-FFF2-40B4-BE49-F238E27FC236}">
              <a16:creationId xmlns:a16="http://schemas.microsoft.com/office/drawing/2014/main" id="{00000000-0008-0000-47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a:extLst>
            <a:ext uri="{FF2B5EF4-FFF2-40B4-BE49-F238E27FC236}">
              <a16:creationId xmlns:a16="http://schemas.microsoft.com/office/drawing/2014/main" id="{00000000-0008-0000-47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 uri="{FF2B5EF4-FFF2-40B4-BE49-F238E27FC236}">
              <a16:creationId xmlns:a16="http://schemas.microsoft.com/office/drawing/2014/main" id="{00000000-0008-0000-4700-000063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a:extLst>
            <a:ext uri="{FF2B5EF4-FFF2-40B4-BE49-F238E27FC236}">
              <a16:creationId xmlns:a16="http://schemas.microsoft.com/office/drawing/2014/main" id="{00000000-0008-0000-47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a:extLst>
            <a:ext uri="{FF2B5EF4-FFF2-40B4-BE49-F238E27FC236}">
              <a16:creationId xmlns:a16="http://schemas.microsoft.com/office/drawing/2014/main" id="{00000000-0008-0000-47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a:extLst>
            <a:ext uri="{FF2B5EF4-FFF2-40B4-BE49-F238E27FC236}">
              <a16:creationId xmlns:a16="http://schemas.microsoft.com/office/drawing/2014/main" id="{00000000-0008-0000-47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 uri="{FF2B5EF4-FFF2-40B4-BE49-F238E27FC236}">
              <a16:creationId xmlns:a16="http://schemas.microsoft.com/office/drawing/2014/main" id="{00000000-0008-0000-4700-000067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a:extLst>
            <a:ext uri="{FF2B5EF4-FFF2-40B4-BE49-F238E27FC236}">
              <a16:creationId xmlns:a16="http://schemas.microsoft.com/office/drawing/2014/main" id="{00000000-0008-0000-47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a:extLst>
            <a:ext uri="{FF2B5EF4-FFF2-40B4-BE49-F238E27FC236}">
              <a16:creationId xmlns:a16="http://schemas.microsoft.com/office/drawing/2014/main" id="{00000000-0008-0000-47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 uri="{FF2B5EF4-FFF2-40B4-BE49-F238E27FC236}">
              <a16:creationId xmlns:a16="http://schemas.microsoft.com/office/drawing/2014/main" id="{00000000-0008-0000-4700-00006A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a:extLst>
            <a:ext uri="{FF2B5EF4-FFF2-40B4-BE49-F238E27FC236}">
              <a16:creationId xmlns:a16="http://schemas.microsoft.com/office/drawing/2014/main" id="{00000000-0008-0000-47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a:extLst>
            <a:ext uri="{FF2B5EF4-FFF2-40B4-BE49-F238E27FC236}">
              <a16:creationId xmlns:a16="http://schemas.microsoft.com/office/drawing/2014/main" id="{00000000-0008-0000-47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 uri="{FF2B5EF4-FFF2-40B4-BE49-F238E27FC236}">
              <a16:creationId xmlns:a16="http://schemas.microsoft.com/office/drawing/2014/main" id="{00000000-0008-0000-4700-00006D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a:extLst>
            <a:ext uri="{FF2B5EF4-FFF2-40B4-BE49-F238E27FC236}">
              <a16:creationId xmlns:a16="http://schemas.microsoft.com/office/drawing/2014/main" id="{00000000-0008-0000-47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a:extLst>
            <a:ext uri="{FF2B5EF4-FFF2-40B4-BE49-F238E27FC236}">
              <a16:creationId xmlns:a16="http://schemas.microsoft.com/office/drawing/2014/main" id="{00000000-0008-0000-47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 uri="{FF2B5EF4-FFF2-40B4-BE49-F238E27FC236}">
              <a16:creationId xmlns:a16="http://schemas.microsoft.com/office/drawing/2014/main" id="{00000000-0008-0000-4700-000070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a:extLst>
            <a:ext uri="{FF2B5EF4-FFF2-40B4-BE49-F238E27FC236}">
              <a16:creationId xmlns:a16="http://schemas.microsoft.com/office/drawing/2014/main" id="{00000000-0008-0000-47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 uri="{FF2B5EF4-FFF2-40B4-BE49-F238E27FC236}">
              <a16:creationId xmlns:a16="http://schemas.microsoft.com/office/drawing/2014/main" id="{00000000-0008-0000-4700-000072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a:extLst>
            <a:ext uri="{FF2B5EF4-FFF2-40B4-BE49-F238E27FC236}">
              <a16:creationId xmlns:a16="http://schemas.microsoft.com/office/drawing/2014/main" id="{00000000-0008-0000-47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a:extLst>
            <a:ext uri="{FF2B5EF4-FFF2-40B4-BE49-F238E27FC236}">
              <a16:creationId xmlns:a16="http://schemas.microsoft.com/office/drawing/2014/main" id="{00000000-0008-0000-47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a:extLst>
            <a:ext uri="{FF2B5EF4-FFF2-40B4-BE49-F238E27FC236}">
              <a16:creationId xmlns:a16="http://schemas.microsoft.com/office/drawing/2014/main" id="{00000000-0008-0000-47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a:extLst>
            <a:ext uri="{FF2B5EF4-FFF2-40B4-BE49-F238E27FC236}">
              <a16:creationId xmlns:a16="http://schemas.microsoft.com/office/drawing/2014/main" id="{00000000-0008-0000-47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 uri="{FF2B5EF4-FFF2-40B4-BE49-F238E27FC236}">
              <a16:creationId xmlns:a16="http://schemas.microsoft.com/office/drawing/2014/main" id="{00000000-0008-0000-4700-000077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a:extLst>
            <a:ext uri="{FF2B5EF4-FFF2-40B4-BE49-F238E27FC236}">
              <a16:creationId xmlns:a16="http://schemas.microsoft.com/office/drawing/2014/main" id="{00000000-0008-0000-47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a:extLst>
            <a:ext uri="{FF2B5EF4-FFF2-40B4-BE49-F238E27FC236}">
              <a16:creationId xmlns:a16="http://schemas.microsoft.com/office/drawing/2014/main" id="{00000000-0008-0000-47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a:extLst>
            <a:ext uri="{FF2B5EF4-FFF2-40B4-BE49-F238E27FC236}">
              <a16:creationId xmlns:a16="http://schemas.microsoft.com/office/drawing/2014/main" id="{00000000-0008-0000-47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a:extLst>
            <a:ext uri="{FF2B5EF4-FFF2-40B4-BE49-F238E27FC236}">
              <a16:creationId xmlns:a16="http://schemas.microsoft.com/office/drawing/2014/main" id="{00000000-0008-0000-47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 uri="{FF2B5EF4-FFF2-40B4-BE49-F238E27FC236}">
              <a16:creationId xmlns:a16="http://schemas.microsoft.com/office/drawing/2014/main" id="{00000000-0008-0000-4700-00007C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a:extLst>
            <a:ext uri="{FF2B5EF4-FFF2-40B4-BE49-F238E27FC236}">
              <a16:creationId xmlns:a16="http://schemas.microsoft.com/office/drawing/2014/main" id="{00000000-0008-0000-47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a:extLst>
            <a:ext uri="{FF2B5EF4-FFF2-40B4-BE49-F238E27FC236}">
              <a16:creationId xmlns:a16="http://schemas.microsoft.com/office/drawing/2014/main" id="{00000000-0008-0000-47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 uri="{FF2B5EF4-FFF2-40B4-BE49-F238E27FC236}">
              <a16:creationId xmlns:a16="http://schemas.microsoft.com/office/drawing/2014/main" id="{00000000-0008-0000-4700-00007F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a:extLst>
            <a:ext uri="{FF2B5EF4-FFF2-40B4-BE49-F238E27FC236}">
              <a16:creationId xmlns:a16="http://schemas.microsoft.com/office/drawing/2014/main" id="{00000000-0008-0000-47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a:extLst>
            <a:ext uri="{FF2B5EF4-FFF2-40B4-BE49-F238E27FC236}">
              <a16:creationId xmlns:a16="http://schemas.microsoft.com/office/drawing/2014/main" id="{00000000-0008-0000-47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a:extLst>
            <a:ext uri="{FF2B5EF4-FFF2-40B4-BE49-F238E27FC236}">
              <a16:creationId xmlns:a16="http://schemas.microsoft.com/office/drawing/2014/main" id="{00000000-0008-0000-47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a:extLst>
            <a:ext uri="{FF2B5EF4-FFF2-40B4-BE49-F238E27FC236}">
              <a16:creationId xmlns:a16="http://schemas.microsoft.com/office/drawing/2014/main" id="{00000000-0008-0000-47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a:extLst>
            <a:ext uri="{FF2B5EF4-FFF2-40B4-BE49-F238E27FC236}">
              <a16:creationId xmlns:a16="http://schemas.microsoft.com/office/drawing/2014/main" id="{00000000-0008-0000-47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a:extLst>
            <a:ext uri="{FF2B5EF4-FFF2-40B4-BE49-F238E27FC236}">
              <a16:creationId xmlns:a16="http://schemas.microsoft.com/office/drawing/2014/main" id="{00000000-0008-0000-47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 uri="{FF2B5EF4-FFF2-40B4-BE49-F238E27FC236}">
              <a16:creationId xmlns:a16="http://schemas.microsoft.com/office/drawing/2014/main" id="{00000000-0008-0000-4700-000086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a:extLst>
            <a:ext uri="{FF2B5EF4-FFF2-40B4-BE49-F238E27FC236}">
              <a16:creationId xmlns:a16="http://schemas.microsoft.com/office/drawing/2014/main" id="{00000000-0008-0000-47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a:extLst>
            <a:ext uri="{FF2B5EF4-FFF2-40B4-BE49-F238E27FC236}">
              <a16:creationId xmlns:a16="http://schemas.microsoft.com/office/drawing/2014/main" id="{00000000-0008-0000-47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a:extLst>
            <a:ext uri="{FF2B5EF4-FFF2-40B4-BE49-F238E27FC236}">
              <a16:creationId xmlns:a16="http://schemas.microsoft.com/office/drawing/2014/main" id="{00000000-0008-0000-47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a:extLst>
            <a:ext uri="{FF2B5EF4-FFF2-40B4-BE49-F238E27FC236}">
              <a16:creationId xmlns:a16="http://schemas.microsoft.com/office/drawing/2014/main" id="{00000000-0008-0000-47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a:extLst>
            <a:ext uri="{FF2B5EF4-FFF2-40B4-BE49-F238E27FC236}">
              <a16:creationId xmlns:a16="http://schemas.microsoft.com/office/drawing/2014/main" id="{00000000-0008-0000-47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a:extLst>
            <a:ext uri="{FF2B5EF4-FFF2-40B4-BE49-F238E27FC236}">
              <a16:creationId xmlns:a16="http://schemas.microsoft.com/office/drawing/2014/main" id="{00000000-0008-0000-47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 uri="{FF2B5EF4-FFF2-40B4-BE49-F238E27FC236}">
              <a16:creationId xmlns:a16="http://schemas.microsoft.com/office/drawing/2014/main" id="{00000000-0008-0000-4700-00008D00000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a:extLst>
            <a:ext uri="{FF2B5EF4-FFF2-40B4-BE49-F238E27FC236}">
              <a16:creationId xmlns:a16="http://schemas.microsoft.com/office/drawing/2014/main" id="{00000000-0008-0000-47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a:extLst>
            <a:ext uri="{FF2B5EF4-FFF2-40B4-BE49-F238E27FC236}">
              <a16:creationId xmlns:a16="http://schemas.microsoft.com/office/drawing/2014/main" id="{00000000-0008-0000-47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a:extLst>
            <a:ext uri="{FF2B5EF4-FFF2-40B4-BE49-F238E27FC236}">
              <a16:creationId xmlns:a16="http://schemas.microsoft.com/office/drawing/2014/main" id="{00000000-0008-0000-47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a:extLst>
            <a:ext uri="{FF2B5EF4-FFF2-40B4-BE49-F238E27FC236}">
              <a16:creationId xmlns:a16="http://schemas.microsoft.com/office/drawing/2014/main" id="{00000000-0008-0000-47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a:extLst>
            <a:ext uri="{FF2B5EF4-FFF2-40B4-BE49-F238E27FC236}">
              <a16:creationId xmlns:a16="http://schemas.microsoft.com/office/drawing/2014/main" id="{00000000-0008-0000-47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7" name="Picture 1">
          <a:extLst>
            <a:ext uri="{FF2B5EF4-FFF2-40B4-BE49-F238E27FC236}">
              <a16:creationId xmlns:a16="http://schemas.microsoft.com/office/drawing/2014/main" id="{00000000-0008-0000-4700-00009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8" name="Picture 2">
          <a:extLst>
            <a:ext uri="{FF2B5EF4-FFF2-40B4-BE49-F238E27FC236}">
              <a16:creationId xmlns:a16="http://schemas.microsoft.com/office/drawing/2014/main" id="{00000000-0008-0000-4700-00009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9" name="Picture 3">
          <a:extLst>
            <a:ext uri="{FF2B5EF4-FFF2-40B4-BE49-F238E27FC236}">
              <a16:creationId xmlns:a16="http://schemas.microsoft.com/office/drawing/2014/main" id="{00000000-0008-0000-4700-00009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0" name="Picture 4">
          <a:extLst>
            <a:ext uri="{FF2B5EF4-FFF2-40B4-BE49-F238E27FC236}">
              <a16:creationId xmlns:a16="http://schemas.microsoft.com/office/drawing/2014/main" id="{00000000-0008-0000-4700-00009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1" name="Picture 5">
          <a:extLst>
            <a:ext uri="{FF2B5EF4-FFF2-40B4-BE49-F238E27FC236}">
              <a16:creationId xmlns:a16="http://schemas.microsoft.com/office/drawing/2014/main" id="{00000000-0008-0000-4700-00009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2" name="Picture 6">
          <a:extLst>
            <a:ext uri="{FF2B5EF4-FFF2-40B4-BE49-F238E27FC236}">
              <a16:creationId xmlns:a16="http://schemas.microsoft.com/office/drawing/2014/main" id="{00000000-0008-0000-4700-00009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3" name="Picture 7">
          <a:extLst>
            <a:ext uri="{FF2B5EF4-FFF2-40B4-BE49-F238E27FC236}">
              <a16:creationId xmlns:a16="http://schemas.microsoft.com/office/drawing/2014/main" id="{00000000-0008-0000-4700-00009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4" name="Picture 8">
          <a:extLst>
            <a:ext uri="{FF2B5EF4-FFF2-40B4-BE49-F238E27FC236}">
              <a16:creationId xmlns:a16="http://schemas.microsoft.com/office/drawing/2014/main" id="{00000000-0008-0000-4700-00009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5" name="Picture 9">
          <a:extLst>
            <a:ext uri="{FF2B5EF4-FFF2-40B4-BE49-F238E27FC236}">
              <a16:creationId xmlns:a16="http://schemas.microsoft.com/office/drawing/2014/main" id="{00000000-0008-0000-4700-00009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6" name="Picture 10">
          <a:extLst>
            <a:ext uri="{FF2B5EF4-FFF2-40B4-BE49-F238E27FC236}">
              <a16:creationId xmlns:a16="http://schemas.microsoft.com/office/drawing/2014/main" id="{00000000-0008-0000-4700-00009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7" name="Picture 11">
          <a:extLst>
            <a:ext uri="{FF2B5EF4-FFF2-40B4-BE49-F238E27FC236}">
              <a16:creationId xmlns:a16="http://schemas.microsoft.com/office/drawing/2014/main" id="{00000000-0008-0000-4700-00009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8" name="Picture 12">
          <a:extLst>
            <a:ext uri="{FF2B5EF4-FFF2-40B4-BE49-F238E27FC236}">
              <a16:creationId xmlns:a16="http://schemas.microsoft.com/office/drawing/2014/main" id="{00000000-0008-0000-4700-00009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9" name="Picture 13">
          <a:extLst>
            <a:ext uri="{FF2B5EF4-FFF2-40B4-BE49-F238E27FC236}">
              <a16:creationId xmlns:a16="http://schemas.microsoft.com/office/drawing/2014/main" id="{00000000-0008-0000-4700-00009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0" name="Picture 14">
          <a:extLst>
            <a:ext uri="{FF2B5EF4-FFF2-40B4-BE49-F238E27FC236}">
              <a16:creationId xmlns:a16="http://schemas.microsoft.com/office/drawing/2014/main" id="{00000000-0008-0000-4700-0000A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1" name="Picture 15">
          <a:extLst>
            <a:ext uri="{FF2B5EF4-FFF2-40B4-BE49-F238E27FC236}">
              <a16:creationId xmlns:a16="http://schemas.microsoft.com/office/drawing/2014/main" id="{00000000-0008-0000-4700-0000A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2" name="Picture 16">
          <a:extLst>
            <a:ext uri="{FF2B5EF4-FFF2-40B4-BE49-F238E27FC236}">
              <a16:creationId xmlns:a16="http://schemas.microsoft.com/office/drawing/2014/main" id="{00000000-0008-0000-4700-0000A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3" name="Picture 17">
          <a:extLst>
            <a:ext uri="{FF2B5EF4-FFF2-40B4-BE49-F238E27FC236}">
              <a16:creationId xmlns:a16="http://schemas.microsoft.com/office/drawing/2014/main" id="{00000000-0008-0000-4700-0000A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4" name="Picture 18">
          <a:extLst>
            <a:ext uri="{FF2B5EF4-FFF2-40B4-BE49-F238E27FC236}">
              <a16:creationId xmlns:a16="http://schemas.microsoft.com/office/drawing/2014/main" id="{00000000-0008-0000-4700-0000A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5" name="Picture 19">
          <a:extLst>
            <a:ext uri="{FF2B5EF4-FFF2-40B4-BE49-F238E27FC236}">
              <a16:creationId xmlns:a16="http://schemas.microsoft.com/office/drawing/2014/main" id="{00000000-0008-0000-4700-0000A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6" name="Picture 20">
          <a:extLst>
            <a:ext uri="{FF2B5EF4-FFF2-40B4-BE49-F238E27FC236}">
              <a16:creationId xmlns:a16="http://schemas.microsoft.com/office/drawing/2014/main" id="{00000000-0008-0000-4700-0000A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7" name="Picture 21">
          <a:extLst>
            <a:ext uri="{FF2B5EF4-FFF2-40B4-BE49-F238E27FC236}">
              <a16:creationId xmlns:a16="http://schemas.microsoft.com/office/drawing/2014/main" id="{00000000-0008-0000-4700-0000A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8" name="Picture 22">
          <a:extLst>
            <a:ext uri="{FF2B5EF4-FFF2-40B4-BE49-F238E27FC236}">
              <a16:creationId xmlns:a16="http://schemas.microsoft.com/office/drawing/2014/main" id="{00000000-0008-0000-4700-0000A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9" name="Picture 23">
          <a:extLst>
            <a:ext uri="{FF2B5EF4-FFF2-40B4-BE49-F238E27FC236}">
              <a16:creationId xmlns:a16="http://schemas.microsoft.com/office/drawing/2014/main" id="{00000000-0008-0000-4700-0000A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0" name="Picture 24">
          <a:extLst>
            <a:ext uri="{FF2B5EF4-FFF2-40B4-BE49-F238E27FC236}">
              <a16:creationId xmlns:a16="http://schemas.microsoft.com/office/drawing/2014/main" id="{00000000-0008-0000-4700-0000A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1" name="Picture 25">
          <a:extLst>
            <a:ext uri="{FF2B5EF4-FFF2-40B4-BE49-F238E27FC236}">
              <a16:creationId xmlns:a16="http://schemas.microsoft.com/office/drawing/2014/main" id="{00000000-0008-0000-4700-0000A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2" name="Picture 26">
          <a:extLst>
            <a:ext uri="{FF2B5EF4-FFF2-40B4-BE49-F238E27FC236}">
              <a16:creationId xmlns:a16="http://schemas.microsoft.com/office/drawing/2014/main" id="{00000000-0008-0000-4700-0000A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3" name="Picture 27">
          <a:extLst>
            <a:ext uri="{FF2B5EF4-FFF2-40B4-BE49-F238E27FC236}">
              <a16:creationId xmlns:a16="http://schemas.microsoft.com/office/drawing/2014/main" id="{00000000-0008-0000-4700-0000A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4" name="Picture 28">
          <a:extLst>
            <a:ext uri="{FF2B5EF4-FFF2-40B4-BE49-F238E27FC236}">
              <a16:creationId xmlns:a16="http://schemas.microsoft.com/office/drawing/2014/main" id="{00000000-0008-0000-4700-0000A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5" name="Picture 29">
          <a:extLst>
            <a:ext uri="{FF2B5EF4-FFF2-40B4-BE49-F238E27FC236}">
              <a16:creationId xmlns:a16="http://schemas.microsoft.com/office/drawing/2014/main" id="{00000000-0008-0000-4700-0000A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6" name="Picture 30">
          <a:extLst>
            <a:ext uri="{FF2B5EF4-FFF2-40B4-BE49-F238E27FC236}">
              <a16:creationId xmlns:a16="http://schemas.microsoft.com/office/drawing/2014/main" id="{00000000-0008-0000-4700-0000B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7" name="Picture 31">
          <a:extLst>
            <a:ext uri="{FF2B5EF4-FFF2-40B4-BE49-F238E27FC236}">
              <a16:creationId xmlns:a16="http://schemas.microsoft.com/office/drawing/2014/main" id="{00000000-0008-0000-4700-0000B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394716</xdr:colOff>
      <xdr:row>4</xdr:row>
      <xdr:rowOff>46482</xdr:rowOff>
    </xdr:to>
    <xdr:pic>
      <xdr:nvPicPr>
        <xdr:cNvPr id="178" name="177 Imagen">
          <a:extLst>
            <a:ext uri="{FF2B5EF4-FFF2-40B4-BE49-F238E27FC236}">
              <a16:creationId xmlns:a16="http://schemas.microsoft.com/office/drawing/2014/main" id="{00000000-0008-0000-4700-0000B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232791</xdr:colOff>
      <xdr:row>3</xdr:row>
      <xdr:rowOff>56007</xdr:rowOff>
    </xdr:to>
    <xdr:pic>
      <xdr:nvPicPr>
        <xdr:cNvPr id="2" name="1 Imagen">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499616" cy="13228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4</xdr:row>
      <xdr:rowOff>94107</xdr:rowOff>
    </xdr:to>
    <xdr:pic>
      <xdr:nvPicPr>
        <xdr:cNvPr id="2" name="1 Imagen">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613791</xdr:colOff>
      <xdr:row>4</xdr:row>
      <xdr:rowOff>46482</xdr:rowOff>
    </xdr:to>
    <xdr:pic>
      <xdr:nvPicPr>
        <xdr:cNvPr id="2" name="1 Imagen">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0</xdr:colOff>
      <xdr:row>43</xdr:row>
      <xdr:rowOff>133350</xdr:rowOff>
    </xdr:to>
    <xdr:graphicFrame macro="">
      <xdr:nvGraphicFramePr>
        <xdr:cNvPr id="2" name="1 Gráfico">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46</xdr:row>
      <xdr:rowOff>0</xdr:rowOff>
    </xdr:from>
    <xdr:to>
      <xdr:col>7</xdr:col>
      <xdr:colOff>85725</xdr:colOff>
      <xdr:row>46</xdr:row>
      <xdr:rowOff>85725</xdr:rowOff>
    </xdr:to>
    <xdr:pic>
      <xdr:nvPicPr>
        <xdr:cNvPr id="3" name="2 Imagen" descr="http://200.29.3.6:8080/pentaho/jpivot/table/drill-position-other.gif">
          <a:extLst>
            <a:ext uri="{FF2B5EF4-FFF2-40B4-BE49-F238E27FC236}">
              <a16:creationId xmlns:a16="http://schemas.microsoft.com/office/drawing/2014/main" id="{00000000-0008-0000-4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4" name="3 Imagen" descr="http://200.29.3.6:8080/pentaho/jpivot/table/drill-position-other.gif">
          <a:extLst>
            <a:ext uri="{FF2B5EF4-FFF2-40B4-BE49-F238E27FC236}">
              <a16:creationId xmlns:a16="http://schemas.microsoft.com/office/drawing/2014/main" id="{00000000-0008-0000-4B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5" name="4 Imagen" descr="http://200.29.3.6:8080/pentaho/jpivot/table/drill-position-other.gif">
          <a:extLst>
            <a:ext uri="{FF2B5EF4-FFF2-40B4-BE49-F238E27FC236}">
              <a16:creationId xmlns:a16="http://schemas.microsoft.com/office/drawing/2014/main" id="{00000000-0008-0000-4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6" name="5 Imagen" descr="http://200.29.3.6:8080/pentaho/jpivot/table/drill-position-other.gif">
          <a:extLst>
            <a:ext uri="{FF2B5EF4-FFF2-40B4-BE49-F238E27FC236}">
              <a16:creationId xmlns:a16="http://schemas.microsoft.com/office/drawing/2014/main" id="{00000000-0008-0000-4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7" name="6 Imagen" descr="http://200.29.3.6:8080/pentaho/jpivot/table/drill-position-other.gif">
          <a:extLst>
            <a:ext uri="{FF2B5EF4-FFF2-40B4-BE49-F238E27FC236}">
              <a16:creationId xmlns:a16="http://schemas.microsoft.com/office/drawing/2014/main" id="{00000000-0008-0000-4B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166116</xdr:colOff>
      <xdr:row>4</xdr:row>
      <xdr:rowOff>103632</xdr:rowOff>
    </xdr:to>
    <xdr:pic>
      <xdr:nvPicPr>
        <xdr:cNvPr id="8" name="7 Imagen">
          <a:extLst>
            <a:ext uri="{FF2B5EF4-FFF2-40B4-BE49-F238E27FC236}">
              <a16:creationId xmlns:a16="http://schemas.microsoft.com/office/drawing/2014/main" id="{00000000-0008-0000-4B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232791</xdr:colOff>
      <xdr:row>3</xdr:row>
      <xdr:rowOff>17907</xdr:rowOff>
    </xdr:to>
    <xdr:pic>
      <xdr:nvPicPr>
        <xdr:cNvPr id="2" name="1 Imagen">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313182</xdr:rowOff>
    </xdr:to>
    <xdr:pic>
      <xdr:nvPicPr>
        <xdr:cNvPr id="2" name="1 Imagen">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4</xdr:row>
      <xdr:rowOff>8382</xdr:rowOff>
    </xdr:to>
    <xdr:pic>
      <xdr:nvPicPr>
        <xdr:cNvPr id="2" name="1 Imagen">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141732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3</xdr:row>
      <xdr:rowOff>141732</xdr:rowOff>
    </xdr:to>
    <xdr:pic>
      <xdr:nvPicPr>
        <xdr:cNvPr id="3" name="2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261366</xdr:colOff>
      <xdr:row>4</xdr:row>
      <xdr:rowOff>17907</xdr:rowOff>
    </xdr:to>
    <xdr:pic>
      <xdr:nvPicPr>
        <xdr:cNvPr id="2" name="1 Imagen">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9525</xdr:colOff>
      <xdr:row>0</xdr:row>
      <xdr:rowOff>76200</xdr:rowOff>
    </xdr:from>
    <xdr:to>
      <xdr:col>1</xdr:col>
      <xdr:colOff>58240</xdr:colOff>
      <xdr:row>5</xdr:row>
      <xdr:rowOff>150814</xdr:rowOff>
    </xdr:to>
    <xdr:pic>
      <xdr:nvPicPr>
        <xdr:cNvPr id="2" name="1 Imagen">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76200"/>
          <a:ext cx="1496515" cy="133191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204216</xdr:colOff>
      <xdr:row>3</xdr:row>
      <xdr:rowOff>313182</xdr:rowOff>
    </xdr:to>
    <xdr:pic>
      <xdr:nvPicPr>
        <xdr:cNvPr id="2" name="1 Imagen">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1501733</xdr:colOff>
      <xdr:row>3</xdr:row>
      <xdr:rowOff>46482</xdr:rowOff>
    </xdr:to>
    <xdr:pic>
      <xdr:nvPicPr>
        <xdr:cNvPr id="2" name="1 Imagen">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103632</xdr:rowOff>
    </xdr:to>
    <xdr:pic>
      <xdr:nvPicPr>
        <xdr:cNvPr id="2" name="1 Imagen">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46482</xdr:rowOff>
    </xdr:to>
    <xdr:pic>
      <xdr:nvPicPr>
        <xdr:cNvPr id="2" name="1 Imagen">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484632</xdr:rowOff>
    </xdr:to>
    <xdr:pic>
      <xdr:nvPicPr>
        <xdr:cNvPr id="2" name="1 Imagen">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151257</xdr:rowOff>
    </xdr:to>
    <xdr:pic>
      <xdr:nvPicPr>
        <xdr:cNvPr id="2" name="1 Imagen">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609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1499616</xdr:colOff>
      <xdr:row>5</xdr:row>
      <xdr:rowOff>141732</xdr:rowOff>
    </xdr:to>
    <xdr:pic>
      <xdr:nvPicPr>
        <xdr:cNvPr id="2" name="1 Imagen">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22832"/>
        </a:xfrm>
        <a:prstGeom prst="rect">
          <a:avLst/>
        </a:prstGeom>
      </xdr:spPr>
    </xdr:pic>
    <xdr:clientData/>
  </xdr:twoCellAnchor>
  <xdr:twoCellAnchor editAs="oneCell">
    <xdr:from>
      <xdr:col>0</xdr:col>
      <xdr:colOff>0</xdr:colOff>
      <xdr:row>0</xdr:row>
      <xdr:rowOff>66675</xdr:rowOff>
    </xdr:from>
    <xdr:to>
      <xdr:col>0</xdr:col>
      <xdr:colOff>1499616</xdr:colOff>
      <xdr:row>5</xdr:row>
      <xdr:rowOff>179832</xdr:rowOff>
    </xdr:to>
    <xdr:pic>
      <xdr:nvPicPr>
        <xdr:cNvPr id="3" name="1 Imagen">
          <a:extLst>
            <a:ext uri="{FF2B5EF4-FFF2-40B4-BE49-F238E27FC236}">
              <a16:creationId xmlns:a16="http://schemas.microsoft.com/office/drawing/2014/main" id="{00000000-0008-0000-5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609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0</xdr:col>
      <xdr:colOff>1499616</xdr:colOff>
      <xdr:row>7</xdr:row>
      <xdr:rowOff>103632</xdr:rowOff>
    </xdr:to>
    <xdr:pic>
      <xdr:nvPicPr>
        <xdr:cNvPr id="2" name="1 Imagen">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499616" cy="1322832"/>
        </a:xfrm>
        <a:prstGeom prst="rect">
          <a:avLst/>
        </a:prstGeom>
      </xdr:spPr>
    </xdr:pic>
    <xdr:clientData/>
  </xdr:twoCellAnchor>
  <xdr:twoCellAnchor editAs="oneCell">
    <xdr:from>
      <xdr:col>0</xdr:col>
      <xdr:colOff>0</xdr:colOff>
      <xdr:row>0</xdr:row>
      <xdr:rowOff>95250</xdr:rowOff>
    </xdr:from>
    <xdr:to>
      <xdr:col>0</xdr:col>
      <xdr:colOff>1581150</xdr:colOff>
      <xdr:row>7</xdr:row>
      <xdr:rowOff>141732</xdr:rowOff>
    </xdr:to>
    <xdr:pic>
      <xdr:nvPicPr>
        <xdr:cNvPr id="3" name="1 Imagen">
          <a:extLst>
            <a:ext uri="{FF2B5EF4-FFF2-40B4-BE49-F238E27FC236}">
              <a16:creationId xmlns:a16="http://schemas.microsoft.com/office/drawing/2014/main" id="{00000000-0008-0000-5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581150" cy="13609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46482</xdr:rowOff>
    </xdr:to>
    <xdr:pic>
      <xdr:nvPicPr>
        <xdr:cNvPr id="2" name="1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46482</xdr:rowOff>
    </xdr:to>
    <xdr:pic>
      <xdr:nvPicPr>
        <xdr:cNvPr id="3" name="2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61341</xdr:colOff>
      <xdr:row>6</xdr:row>
      <xdr:rowOff>160782</xdr:rowOff>
    </xdr:to>
    <xdr:pic>
      <xdr:nvPicPr>
        <xdr:cNvPr id="2" name="1 Imagen">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28473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113157</xdr:rowOff>
    </xdr:to>
    <xdr:pic>
      <xdr:nvPicPr>
        <xdr:cNvPr id="2" name="1 Imagen">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1500187</xdr:colOff>
      <xdr:row>6</xdr:row>
      <xdr:rowOff>127000</xdr:rowOff>
    </xdr:to>
    <xdr:pic>
      <xdr:nvPicPr>
        <xdr:cNvPr id="2" name="1 Imagen">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0187" cy="13335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135467</xdr:colOff>
      <xdr:row>6</xdr:row>
      <xdr:rowOff>161925</xdr:rowOff>
    </xdr:to>
    <xdr:pic>
      <xdr:nvPicPr>
        <xdr:cNvPr id="2" name="1 Imagen">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41967" cy="136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76200</xdr:rowOff>
    </xdr:to>
    <xdr:pic>
      <xdr:nvPicPr>
        <xdr:cNvPr id="2" name="1 Imagen">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27635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457200</xdr:rowOff>
    </xdr:to>
    <xdr:pic>
      <xdr:nvPicPr>
        <xdr:cNvPr id="2" name="1 Imagen">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2573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0</xdr:col>
      <xdr:colOff>1517810</xdr:colOff>
      <xdr:row>5</xdr:row>
      <xdr:rowOff>123110</xdr:rowOff>
    </xdr:to>
    <xdr:pic>
      <xdr:nvPicPr>
        <xdr:cNvPr id="2" name="1 Imagen">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0"/>
          <a:ext cx="1498760" cy="1313735"/>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520727</xdr:rowOff>
    </xdr:to>
    <xdr:pic>
      <xdr:nvPicPr>
        <xdr:cNvPr id="2" name="1 Imagen">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0827"/>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96488</xdr:rowOff>
    </xdr:to>
    <xdr:pic>
      <xdr:nvPicPr>
        <xdr:cNvPr id="2" name="1 Imagen">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5</xdr:row>
      <xdr:rowOff>39338</xdr:rowOff>
    </xdr:to>
    <xdr:pic>
      <xdr:nvPicPr>
        <xdr:cNvPr id="2" name="1 Imagen">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8.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9.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0.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1.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2.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3.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4.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4.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5.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6.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8.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9.bin"/></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6.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4.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L1:O27"/>
  <sheetViews>
    <sheetView showGridLines="0" tabSelected="1" zoomScale="90" zoomScaleNormal="90" workbookViewId="0">
      <selection activeCell="F2" sqref="F2"/>
    </sheetView>
  </sheetViews>
  <sheetFormatPr baseColWidth="10" defaultRowHeight="15" x14ac:dyDescent="0.25"/>
  <cols>
    <col min="1" max="1" width="22.5703125" customWidth="1"/>
  </cols>
  <sheetData>
    <row r="1" spans="12:15" ht="47.25" customHeight="1" x14ac:dyDescent="0.25"/>
    <row r="12" spans="12:15" x14ac:dyDescent="0.25">
      <c r="N12" s="1224"/>
    </row>
    <row r="13" spans="12:15" x14ac:dyDescent="0.25">
      <c r="L13" s="1224"/>
      <c r="M13" s="1224"/>
      <c r="N13" s="1224"/>
      <c r="O13" s="1224"/>
    </row>
    <row r="14" spans="12:15" x14ac:dyDescent="0.25">
      <c r="L14" s="1224"/>
      <c r="M14" s="1224"/>
      <c r="N14" s="1224"/>
      <c r="O14" s="1224"/>
    </row>
    <row r="15" spans="12:15" x14ac:dyDescent="0.25">
      <c r="L15" s="1224"/>
      <c r="M15" s="1224"/>
      <c r="N15" s="1224"/>
      <c r="O15" s="1224"/>
    </row>
    <row r="16" spans="12:15" x14ac:dyDescent="0.25">
      <c r="L16" s="1224"/>
      <c r="M16" s="1224"/>
      <c r="N16" s="1224"/>
      <c r="O16" s="1224"/>
    </row>
    <row r="17" spans="12:15" x14ac:dyDescent="0.25">
      <c r="L17" s="1224"/>
      <c r="M17" s="1224"/>
      <c r="N17" s="1224"/>
      <c r="O17" s="1224"/>
    </row>
    <row r="18" spans="12:15" x14ac:dyDescent="0.25">
      <c r="L18" s="1224"/>
      <c r="M18" s="1224"/>
      <c r="N18" s="1224"/>
      <c r="O18" s="1224"/>
    </row>
    <row r="19" spans="12:15" x14ac:dyDescent="0.25">
      <c r="L19" s="1224"/>
      <c r="M19" s="1224"/>
      <c r="N19" s="1224"/>
      <c r="O19" s="1224"/>
    </row>
    <row r="20" spans="12:15" x14ac:dyDescent="0.25">
      <c r="L20" s="1224"/>
      <c r="M20" s="1224"/>
      <c r="N20" s="1224"/>
      <c r="O20" s="1224"/>
    </row>
    <row r="21" spans="12:15" x14ac:dyDescent="0.25">
      <c r="L21" s="1224"/>
      <c r="M21" s="1224"/>
      <c r="N21" s="1224"/>
      <c r="O21" s="1224"/>
    </row>
    <row r="22" spans="12:15" x14ac:dyDescent="0.25">
      <c r="L22" s="1224"/>
      <c r="M22" s="1224"/>
      <c r="N22" s="1224"/>
      <c r="O22" s="1224"/>
    </row>
    <row r="23" spans="12:15" x14ac:dyDescent="0.25">
      <c r="M23" s="1224"/>
      <c r="N23" s="1224"/>
      <c r="O23" s="1224"/>
    </row>
    <row r="24" spans="12:15" x14ac:dyDescent="0.25">
      <c r="M24" s="1224"/>
      <c r="N24" s="1224"/>
      <c r="O24" s="1224"/>
    </row>
    <row r="25" spans="12:15" x14ac:dyDescent="0.25">
      <c r="M25" s="1224"/>
      <c r="N25" s="1224"/>
      <c r="O25" s="1224"/>
    </row>
    <row r="26" spans="12:15" x14ac:dyDescent="0.25">
      <c r="M26" s="1224"/>
      <c r="N26" s="1224"/>
      <c r="O26" s="1224"/>
    </row>
    <row r="27" spans="12:15" x14ac:dyDescent="0.25">
      <c r="M27" s="1224"/>
      <c r="N27" s="1224"/>
      <c r="O27" s="1224"/>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249977111117893"/>
    <pageSetUpPr fitToPage="1"/>
  </sheetPr>
  <dimension ref="B1:H34"/>
  <sheetViews>
    <sheetView showGridLines="0" zoomScale="90" zoomScaleNormal="90" workbookViewId="0"/>
  </sheetViews>
  <sheetFormatPr baseColWidth="10" defaultColWidth="11.42578125" defaultRowHeight="12.75" x14ac:dyDescent="0.25"/>
  <cols>
    <col min="1" max="1" width="24.42578125" style="39" customWidth="1"/>
    <col min="2" max="2" width="30" style="39" customWidth="1"/>
    <col min="3" max="5" width="17.5703125" style="39" customWidth="1"/>
    <col min="6" max="6" width="15" style="39" customWidth="1"/>
    <col min="7" max="7" width="12.7109375" style="39" customWidth="1"/>
    <col min="8" max="31" width="11.42578125" style="39"/>
    <col min="32" max="33" width="11.7109375" style="39" bestFit="1" customWidth="1"/>
    <col min="34" max="34" width="12.28515625" style="39" bestFit="1" customWidth="1"/>
    <col min="35" max="35" width="11.7109375" style="39" bestFit="1" customWidth="1"/>
    <col min="36" max="16384" width="11.42578125" style="39"/>
  </cols>
  <sheetData>
    <row r="1" spans="2:8" ht="51" customHeight="1" x14ac:dyDescent="0.25"/>
    <row r="2" spans="2:8" ht="18" x14ac:dyDescent="0.25">
      <c r="B2" s="1710" t="s">
        <v>855</v>
      </c>
      <c r="C2" s="1720"/>
      <c r="D2" s="1720"/>
      <c r="E2" s="1720"/>
      <c r="F2" s="1720"/>
      <c r="G2" s="1720"/>
      <c r="H2" s="1720"/>
    </row>
    <row r="3" spans="2:8" ht="44.25" customHeight="1" x14ac:dyDescent="0.25">
      <c r="B3" s="1739" t="s">
        <v>856</v>
      </c>
      <c r="C3" s="1744"/>
      <c r="D3" s="1744"/>
      <c r="E3" s="1744"/>
      <c r="F3" s="1744"/>
      <c r="G3" s="1744"/>
      <c r="H3" s="1744"/>
    </row>
    <row r="4" spans="2:8" ht="16.5" thickBot="1" x14ac:dyDescent="0.3">
      <c r="B4" s="1739">
        <v>2016</v>
      </c>
      <c r="C4" s="1744"/>
      <c r="D4" s="1744"/>
      <c r="E4" s="1744"/>
      <c r="F4" s="1744"/>
      <c r="G4" s="1744"/>
      <c r="H4" s="1744"/>
    </row>
    <row r="5" spans="2:8" ht="15.75" x14ac:dyDescent="0.25">
      <c r="B5" s="403"/>
      <c r="C5" s="404"/>
      <c r="D5" s="404"/>
      <c r="E5" s="404"/>
      <c r="F5" s="404"/>
      <c r="G5" s="404"/>
      <c r="H5" s="404"/>
    </row>
    <row r="6" spans="2:8" ht="15.75" customHeight="1" x14ac:dyDescent="0.25">
      <c r="B6" s="1725" t="s">
        <v>55</v>
      </c>
      <c r="C6" s="1727" t="s">
        <v>20</v>
      </c>
      <c r="D6" s="1727"/>
      <c r="E6" s="1727"/>
      <c r="F6" s="1748" t="s">
        <v>857</v>
      </c>
      <c r="G6" s="1725" t="s">
        <v>858</v>
      </c>
      <c r="H6" s="1748" t="s">
        <v>24</v>
      </c>
    </row>
    <row r="7" spans="2:8" ht="31.5" customHeight="1" x14ac:dyDescent="0.25">
      <c r="B7" s="1726"/>
      <c r="C7" s="21" t="s">
        <v>21</v>
      </c>
      <c r="D7" s="21" t="s">
        <v>22</v>
      </c>
      <c r="E7" s="21" t="s">
        <v>23</v>
      </c>
      <c r="F7" s="1749"/>
      <c r="G7" s="1726"/>
      <c r="H7" s="1749"/>
    </row>
    <row r="8" spans="2:8" ht="18" customHeight="1" x14ac:dyDescent="0.25">
      <c r="B8" s="1671" t="s">
        <v>56</v>
      </c>
      <c r="C8" s="40">
        <v>117639</v>
      </c>
      <c r="D8" s="40">
        <v>195246.16666666666</v>
      </c>
      <c r="E8" s="40">
        <v>35260.916666666664</v>
      </c>
      <c r="F8" s="717">
        <v>348146.08333333331</v>
      </c>
      <c r="G8" s="718">
        <v>518180.83333333331</v>
      </c>
      <c r="H8" s="719">
        <v>866326.91666666663</v>
      </c>
    </row>
    <row r="9" spans="2:8" ht="18" customHeight="1" x14ac:dyDescent="0.25">
      <c r="B9" s="1671" t="s">
        <v>57</v>
      </c>
      <c r="C9" s="40">
        <v>196084</v>
      </c>
      <c r="D9" s="40">
        <v>237007.58333333334</v>
      </c>
      <c r="E9" s="40">
        <v>50866.333333333336</v>
      </c>
      <c r="F9" s="717">
        <v>483957.91666666669</v>
      </c>
      <c r="G9" s="40">
        <v>96010.583333333328</v>
      </c>
      <c r="H9" s="719">
        <v>579968.5</v>
      </c>
    </row>
    <row r="10" spans="2:8" ht="18" customHeight="1" x14ac:dyDescent="0.25">
      <c r="B10" s="1671" t="s">
        <v>58</v>
      </c>
      <c r="C10" s="40">
        <v>415498</v>
      </c>
      <c r="D10" s="40">
        <v>350668.08333333331</v>
      </c>
      <c r="E10" s="40">
        <v>92212</v>
      </c>
      <c r="F10" s="717">
        <v>858378.08333333326</v>
      </c>
      <c r="G10" s="40">
        <v>49044.666666666672</v>
      </c>
      <c r="H10" s="719">
        <v>907422.74999999988</v>
      </c>
    </row>
    <row r="11" spans="2:8" ht="18" customHeight="1" x14ac:dyDescent="0.25">
      <c r="B11" s="1671" t="s">
        <v>59</v>
      </c>
      <c r="C11" s="40">
        <v>604905</v>
      </c>
      <c r="D11" s="40">
        <v>427411.83333333331</v>
      </c>
      <c r="E11" s="40">
        <v>119146.75</v>
      </c>
      <c r="F11" s="717">
        <v>1151463.5833333333</v>
      </c>
      <c r="G11" s="40">
        <v>18170</v>
      </c>
      <c r="H11" s="719">
        <v>1169633.5833333333</v>
      </c>
    </row>
    <row r="12" spans="2:8" ht="18" customHeight="1" x14ac:dyDescent="0.25">
      <c r="B12" s="1671" t="s">
        <v>60</v>
      </c>
      <c r="C12" s="40">
        <v>274018</v>
      </c>
      <c r="D12" s="40">
        <v>188072.91666666666</v>
      </c>
      <c r="E12" s="40">
        <v>67724.333333333328</v>
      </c>
      <c r="F12" s="717">
        <v>529815.25</v>
      </c>
      <c r="G12" s="40">
        <v>5597.583333333333</v>
      </c>
      <c r="H12" s="719">
        <v>535412.83333333337</v>
      </c>
    </row>
    <row r="13" spans="2:8" ht="18" customHeight="1" x14ac:dyDescent="0.25">
      <c r="B13" s="1671" t="s">
        <v>61</v>
      </c>
      <c r="C13" s="40">
        <v>787678</v>
      </c>
      <c r="D13" s="40">
        <v>563770.75</v>
      </c>
      <c r="E13" s="40">
        <v>196006.58333333334</v>
      </c>
      <c r="F13" s="717">
        <v>1547455.3333333333</v>
      </c>
      <c r="G13" s="40">
        <v>84633.916666666672</v>
      </c>
      <c r="H13" s="719">
        <v>1632089.25</v>
      </c>
    </row>
    <row r="14" spans="2:8" ht="18" customHeight="1" x14ac:dyDescent="0.25">
      <c r="B14" s="1671" t="s">
        <v>62</v>
      </c>
      <c r="C14" s="40">
        <v>7241.67</v>
      </c>
      <c r="D14" s="40">
        <v>17213.416666666668</v>
      </c>
      <c r="E14" s="40">
        <v>2674.5</v>
      </c>
      <c r="F14" s="717">
        <v>27129.58666666667</v>
      </c>
      <c r="G14" s="40">
        <v>18433</v>
      </c>
      <c r="H14" s="719">
        <v>45562.58666666667</v>
      </c>
    </row>
    <row r="15" spans="2:8" ht="18" customHeight="1" x14ac:dyDescent="0.25">
      <c r="B15" s="4" t="s">
        <v>24</v>
      </c>
      <c r="C15" s="30">
        <v>2403063.67</v>
      </c>
      <c r="D15" s="30">
        <v>1979390.75</v>
      </c>
      <c r="E15" s="30">
        <v>563891.41666666663</v>
      </c>
      <c r="F15" s="30">
        <v>4946345.8366666669</v>
      </c>
      <c r="G15" s="30">
        <v>790070.58333333326</v>
      </c>
      <c r="H15" s="30">
        <v>5736416.4199999999</v>
      </c>
    </row>
    <row r="16" spans="2:8" ht="14.25" customHeight="1" x14ac:dyDescent="0.25">
      <c r="B16" s="1707" t="s">
        <v>63</v>
      </c>
      <c r="C16" s="1707"/>
      <c r="D16" s="1707"/>
      <c r="E16" s="1707"/>
      <c r="F16" s="1707"/>
      <c r="G16" s="1707"/>
      <c r="H16" s="1707"/>
    </row>
    <row r="17" spans="2:8" ht="15" customHeight="1" x14ac:dyDescent="0.25">
      <c r="B17" s="1707" t="s">
        <v>88</v>
      </c>
      <c r="C17" s="1707"/>
      <c r="D17" s="1707"/>
      <c r="E17" s="1707"/>
      <c r="F17" s="1707"/>
      <c r="G17" s="1707"/>
      <c r="H17" s="1707"/>
    </row>
    <row r="18" spans="2:8" ht="15.75" customHeight="1" x14ac:dyDescent="0.25">
      <c r="B18" s="723"/>
      <c r="C18" s="618"/>
      <c r="D18" s="618"/>
      <c r="E18" s="618"/>
      <c r="F18" s="618"/>
      <c r="G18" s="618"/>
      <c r="H18" s="618"/>
    </row>
    <row r="19" spans="2:8" ht="33.75" customHeight="1" x14ac:dyDescent="0.25">
      <c r="B19" s="25"/>
      <c r="C19" s="41"/>
      <c r="D19" s="41"/>
      <c r="E19" s="41"/>
      <c r="F19" s="41"/>
      <c r="G19" s="41"/>
      <c r="H19" s="41"/>
    </row>
    <row r="20" spans="2:8" ht="39.75" customHeight="1" x14ac:dyDescent="0.25">
      <c r="B20" s="1710" t="s">
        <v>704</v>
      </c>
      <c r="C20" s="1720"/>
      <c r="D20" s="1720"/>
      <c r="E20" s="1720"/>
      <c r="F20" s="1720"/>
      <c r="G20" s="1720"/>
      <c r="H20" s="1720"/>
    </row>
    <row r="21" spans="2:8" ht="15.75" x14ac:dyDescent="0.25">
      <c r="B21" s="1739" t="s">
        <v>859</v>
      </c>
      <c r="C21" s="1744"/>
      <c r="D21" s="1744"/>
      <c r="E21" s="1744"/>
      <c r="F21" s="1744"/>
      <c r="G21" s="1744"/>
      <c r="H21" s="1744"/>
    </row>
    <row r="22" spans="2:8" ht="16.5" thickBot="1" x14ac:dyDescent="0.3">
      <c r="B22" s="1739">
        <v>2016</v>
      </c>
      <c r="C22" s="1744"/>
      <c r="D22" s="1744"/>
      <c r="E22" s="1744"/>
      <c r="F22" s="1744"/>
      <c r="G22" s="1744"/>
      <c r="H22" s="1744"/>
    </row>
    <row r="23" spans="2:8" ht="15.75" customHeight="1" x14ac:dyDescent="0.25">
      <c r="B23" s="403"/>
      <c r="C23" s="404"/>
      <c r="D23" s="404"/>
      <c r="E23" s="404"/>
      <c r="F23" s="404"/>
      <c r="G23" s="404"/>
      <c r="H23" s="404"/>
    </row>
    <row r="24" spans="2:8" ht="20.25" customHeight="1" x14ac:dyDescent="0.25">
      <c r="B24" s="1725" t="s">
        <v>55</v>
      </c>
      <c r="C24" s="1727" t="s">
        <v>20</v>
      </c>
      <c r="D24" s="1727"/>
      <c r="E24" s="1727"/>
      <c r="F24" s="1748" t="s">
        <v>857</v>
      </c>
      <c r="G24" s="1725" t="s">
        <v>858</v>
      </c>
      <c r="H24" s="1748" t="s">
        <v>24</v>
      </c>
    </row>
    <row r="25" spans="2:8" ht="18" customHeight="1" x14ac:dyDescent="0.25">
      <c r="B25" s="1726"/>
      <c r="C25" s="21" t="s">
        <v>21</v>
      </c>
      <c r="D25" s="21" t="s">
        <v>22</v>
      </c>
      <c r="E25" s="21" t="s">
        <v>23</v>
      </c>
      <c r="F25" s="1749"/>
      <c r="G25" s="1726"/>
      <c r="H25" s="1749"/>
    </row>
    <row r="26" spans="2:8" ht="18" customHeight="1" x14ac:dyDescent="0.25">
      <c r="B26" s="1671" t="s">
        <v>56</v>
      </c>
      <c r="C26" s="29">
        <v>36560.666666666664</v>
      </c>
      <c r="D26" s="29">
        <v>71804.916666666672</v>
      </c>
      <c r="E26" s="29">
        <v>9407.25</v>
      </c>
      <c r="F26" s="720">
        <v>117772.83333333334</v>
      </c>
      <c r="G26" s="29">
        <v>352207.83333333331</v>
      </c>
      <c r="H26" s="542">
        <v>469980.66666666663</v>
      </c>
    </row>
    <row r="27" spans="2:8" ht="18" customHeight="1" x14ac:dyDescent="0.25">
      <c r="B27" s="1671" t="s">
        <v>57</v>
      </c>
      <c r="C27" s="29">
        <v>12781.583333333334</v>
      </c>
      <c r="D27" s="29">
        <v>15601.416666666666</v>
      </c>
      <c r="E27" s="29">
        <v>3263.5</v>
      </c>
      <c r="F27" s="720">
        <v>31646.5</v>
      </c>
      <c r="G27" s="29">
        <v>6513.416666666667</v>
      </c>
      <c r="H27" s="542">
        <v>38159.916666666664</v>
      </c>
    </row>
    <row r="28" spans="2:8" ht="18" customHeight="1" x14ac:dyDescent="0.25">
      <c r="B28" s="1671" t="s">
        <v>58</v>
      </c>
      <c r="C28" s="29">
        <v>8594</v>
      </c>
      <c r="D28" s="29">
        <v>7446.833333333333</v>
      </c>
      <c r="E28" s="29">
        <v>1888.8333333333333</v>
      </c>
      <c r="F28" s="720">
        <v>17929.666666666664</v>
      </c>
      <c r="G28" s="29">
        <v>870.08333333333337</v>
      </c>
      <c r="H28" s="542">
        <v>18799.749999999996</v>
      </c>
    </row>
    <row r="29" spans="2:8" ht="18" customHeight="1" x14ac:dyDescent="0.25">
      <c r="B29" s="1671" t="s">
        <v>59</v>
      </c>
      <c r="C29" s="29">
        <v>2960</v>
      </c>
      <c r="D29" s="29">
        <v>2083.3333333333335</v>
      </c>
      <c r="E29" s="29">
        <v>572.41666666666663</v>
      </c>
      <c r="F29" s="720">
        <v>5615.7500000000009</v>
      </c>
      <c r="G29" s="29">
        <v>50.25</v>
      </c>
      <c r="H29" s="542">
        <v>5666.0000000000009</v>
      </c>
    </row>
    <row r="30" spans="2:8" ht="18" customHeight="1" x14ac:dyDescent="0.25">
      <c r="B30" s="1671" t="s">
        <v>60</v>
      </c>
      <c r="C30" s="29">
        <v>392.25</v>
      </c>
      <c r="D30" s="29">
        <v>272</v>
      </c>
      <c r="E30" s="29">
        <v>95.083333333333329</v>
      </c>
      <c r="F30" s="720">
        <v>759.33333333333337</v>
      </c>
      <c r="G30" s="29">
        <v>8.8333333333333339</v>
      </c>
      <c r="H30" s="542">
        <v>768.16666666666674</v>
      </c>
    </row>
    <row r="31" spans="2:8" ht="18" customHeight="1" x14ac:dyDescent="0.25">
      <c r="B31" s="1671" t="s">
        <v>61</v>
      </c>
      <c r="C31" s="29">
        <v>311.25</v>
      </c>
      <c r="D31" s="29">
        <v>219.5</v>
      </c>
      <c r="E31" s="29">
        <v>84.583333333333329</v>
      </c>
      <c r="F31" s="720">
        <v>615.33333333333337</v>
      </c>
      <c r="G31" s="29">
        <v>26.333333333333332</v>
      </c>
      <c r="H31" s="542">
        <v>641.66666666666674</v>
      </c>
    </row>
    <row r="32" spans="2:8" ht="16.5" customHeight="1" x14ac:dyDescent="0.25">
      <c r="B32" s="4" t="s">
        <v>24</v>
      </c>
      <c r="C32" s="30">
        <v>61599.75</v>
      </c>
      <c r="D32" s="30">
        <v>97428</v>
      </c>
      <c r="E32" s="30">
        <v>15311.666666666668</v>
      </c>
      <c r="F32" s="30">
        <v>174339.41666666669</v>
      </c>
      <c r="G32" s="30">
        <v>359676.74999999994</v>
      </c>
      <c r="H32" s="26">
        <v>534016.16666666651</v>
      </c>
    </row>
    <row r="33" spans="2:8" x14ac:dyDescent="0.2">
      <c r="B33" s="36" t="s">
        <v>64</v>
      </c>
      <c r="H33" s="1"/>
    </row>
    <row r="34" spans="2:8" x14ac:dyDescent="0.25">
      <c r="B34" s="1707" t="s">
        <v>88</v>
      </c>
      <c r="C34" s="1707"/>
      <c r="D34" s="1707"/>
      <c r="E34" s="1707"/>
      <c r="F34" s="1707"/>
      <c r="G34" s="1707"/>
      <c r="H34" s="1707"/>
    </row>
  </sheetData>
  <mergeCells count="19">
    <mergeCell ref="B2:H2"/>
    <mergeCell ref="B3:H3"/>
    <mergeCell ref="B4:H4"/>
    <mergeCell ref="B6:B7"/>
    <mergeCell ref="C6:E6"/>
    <mergeCell ref="F6:F7"/>
    <mergeCell ref="G6:G7"/>
    <mergeCell ref="H6:H7"/>
    <mergeCell ref="B34:H34"/>
    <mergeCell ref="B16:H16"/>
    <mergeCell ref="B17:H17"/>
    <mergeCell ref="B20:H20"/>
    <mergeCell ref="B21:H21"/>
    <mergeCell ref="B22:H22"/>
    <mergeCell ref="B24:B25"/>
    <mergeCell ref="C24:E24"/>
    <mergeCell ref="F24:F25"/>
    <mergeCell ref="G24:G25"/>
    <mergeCell ref="H24:H25"/>
  </mergeCell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0" tint="-0.249977111117893"/>
    <pageSetUpPr fitToPage="1"/>
  </sheetPr>
  <dimension ref="B4:M1578"/>
  <sheetViews>
    <sheetView showGridLines="0" zoomScale="90" zoomScaleNormal="90" workbookViewId="0"/>
  </sheetViews>
  <sheetFormatPr baseColWidth="10" defaultColWidth="10.28515625" defaultRowHeight="15" x14ac:dyDescent="0.2"/>
  <cols>
    <col min="1" max="1" width="23.5703125" style="1345" customWidth="1"/>
    <col min="2" max="2" width="16.85546875" style="1345" customWidth="1"/>
    <col min="3" max="3" width="18.85546875" style="1345" customWidth="1"/>
    <col min="4" max="4" width="17.5703125" style="1350" customWidth="1"/>
    <col min="5" max="5" width="3.140625" style="1345" customWidth="1"/>
    <col min="6" max="6" width="25.5703125" style="1384" bestFit="1" customWidth="1"/>
    <col min="7" max="7" width="27" style="1386" customWidth="1"/>
    <col min="8" max="8" width="10.28515625" style="1345" customWidth="1"/>
    <col min="9" max="9" width="3.85546875" style="1345" customWidth="1"/>
    <col min="10" max="10" width="5.85546875" style="1345" customWidth="1"/>
    <col min="11" max="11" width="10.85546875" style="1345" customWidth="1"/>
    <col min="12" max="12" width="6.85546875" style="1345" customWidth="1"/>
    <col min="13" max="16384" width="10.28515625" style="1345"/>
  </cols>
  <sheetData>
    <row r="4" spans="2:13" ht="18" x14ac:dyDescent="0.2">
      <c r="B4" s="1983" t="s">
        <v>1923</v>
      </c>
      <c r="C4" s="1983"/>
      <c r="D4" s="1983"/>
      <c r="E4" s="1983"/>
      <c r="F4" s="1983"/>
      <c r="G4" s="1983"/>
      <c r="H4" s="767" t="s">
        <v>1</v>
      </c>
    </row>
    <row r="5" spans="2:13" ht="15.75" x14ac:dyDescent="0.2">
      <c r="B5" s="1984" t="s">
        <v>1924</v>
      </c>
      <c r="C5" s="1984"/>
      <c r="D5" s="1984"/>
      <c r="E5" s="1984"/>
      <c r="F5" s="1984"/>
      <c r="G5" s="1984"/>
    </row>
    <row r="6" spans="2:13" x14ac:dyDescent="0.2">
      <c r="B6" s="1985" t="s">
        <v>1925</v>
      </c>
      <c r="C6" s="1985"/>
      <c r="D6" s="1985"/>
      <c r="E6" s="1985"/>
      <c r="F6" s="1985"/>
      <c r="G6" s="1985"/>
    </row>
    <row r="7" spans="2:13" ht="16.5" thickBot="1" x14ac:dyDescent="0.3">
      <c r="B7" s="1959" t="s">
        <v>1926</v>
      </c>
      <c r="C7" s="1959"/>
      <c r="D7" s="1959"/>
      <c r="E7" s="1959"/>
      <c r="F7" s="1959"/>
      <c r="G7" s="1959"/>
    </row>
    <row r="8" spans="2:13" x14ac:dyDescent="0.2">
      <c r="B8" s="1056"/>
      <c r="C8" s="1056"/>
      <c r="D8" s="1346"/>
      <c r="E8" s="1056"/>
      <c r="F8" s="1347"/>
      <c r="G8" s="1348"/>
    </row>
    <row r="9" spans="2:13" ht="47.25" customHeight="1" x14ac:dyDescent="0.2">
      <c r="B9" s="1349" t="s">
        <v>330</v>
      </c>
      <c r="C9" s="1349" t="s">
        <v>331</v>
      </c>
      <c r="D9" s="1349" t="s">
        <v>590</v>
      </c>
      <c r="E9" s="1246"/>
      <c r="F9" s="1246" t="s">
        <v>1927</v>
      </c>
      <c r="G9" s="1349" t="s">
        <v>1928</v>
      </c>
      <c r="H9" s="1350"/>
      <c r="I9" s="1350"/>
    </row>
    <row r="10" spans="2:13" ht="8.25" customHeight="1" x14ac:dyDescent="0.2">
      <c r="B10" s="1351"/>
      <c r="C10" s="1351"/>
      <c r="D10" s="1352"/>
      <c r="E10" s="1351"/>
      <c r="F10" s="1353"/>
      <c r="G10" s="1354"/>
      <c r="H10" s="1355"/>
    </row>
    <row r="11" spans="2:13" ht="12.95" customHeight="1" x14ac:dyDescent="0.25">
      <c r="B11" s="1356" t="s">
        <v>1929</v>
      </c>
      <c r="C11" s="1356" t="s">
        <v>1930</v>
      </c>
      <c r="D11" s="1357" t="s">
        <v>1931</v>
      </c>
      <c r="E11" s="1358" t="s">
        <v>285</v>
      </c>
      <c r="F11" s="1359" t="s">
        <v>1932</v>
      </c>
      <c r="G11" s="1360">
        <v>1100</v>
      </c>
      <c r="H11" s="1355"/>
    </row>
    <row r="12" spans="2:13" ht="12.95" customHeight="1" x14ac:dyDescent="0.25">
      <c r="B12" s="1361"/>
      <c r="C12" s="1361"/>
      <c r="D12" s="1357"/>
      <c r="E12" s="1358" t="s">
        <v>287</v>
      </c>
      <c r="F12" s="1359" t="s">
        <v>1933</v>
      </c>
      <c r="G12" s="1360">
        <v>800</v>
      </c>
      <c r="H12" s="1355"/>
      <c r="K12" s="1362"/>
      <c r="M12" s="1362"/>
    </row>
    <row r="13" spans="2:13" ht="12.95" customHeight="1" x14ac:dyDescent="0.2">
      <c r="B13" s="1363"/>
      <c r="C13" s="1363"/>
      <c r="D13" s="1364"/>
      <c r="E13" s="1365" t="s">
        <v>289</v>
      </c>
      <c r="F13" s="1365" t="s">
        <v>1934</v>
      </c>
      <c r="G13" s="1366">
        <v>552</v>
      </c>
      <c r="H13" s="1355"/>
      <c r="K13" s="1362"/>
      <c r="M13" s="1362"/>
    </row>
    <row r="14" spans="2:13" ht="9" customHeight="1" x14ac:dyDescent="0.25">
      <c r="B14" s="1361"/>
      <c r="C14" s="1361"/>
      <c r="D14" s="1357"/>
      <c r="E14" s="1358"/>
      <c r="F14" s="1359"/>
      <c r="G14" s="1360"/>
      <c r="H14" s="1355"/>
      <c r="K14" s="1362"/>
      <c r="M14" s="1362"/>
    </row>
    <row r="15" spans="2:13" ht="12.95" customHeight="1" x14ac:dyDescent="0.25">
      <c r="B15" s="1356" t="s">
        <v>1935</v>
      </c>
      <c r="C15" s="1356" t="s">
        <v>1936</v>
      </c>
      <c r="D15" s="1357" t="s">
        <v>1937</v>
      </c>
      <c r="E15" s="1358" t="s">
        <v>285</v>
      </c>
      <c r="F15" s="1359" t="s">
        <v>1938</v>
      </c>
      <c r="G15" s="1360">
        <v>1370</v>
      </c>
      <c r="H15" s="1355"/>
      <c r="K15" s="1362"/>
      <c r="M15" s="1362"/>
    </row>
    <row r="16" spans="2:13" ht="12.95" customHeight="1" x14ac:dyDescent="0.25">
      <c r="B16" s="1361"/>
      <c r="C16" s="1361"/>
      <c r="D16" s="1357"/>
      <c r="E16" s="1358" t="s">
        <v>287</v>
      </c>
      <c r="F16" s="1359" t="s">
        <v>1939</v>
      </c>
      <c r="G16" s="1360">
        <v>1000</v>
      </c>
      <c r="H16" s="1355"/>
      <c r="K16" s="1362"/>
      <c r="M16" s="1362"/>
    </row>
    <row r="17" spans="2:13" ht="12.95" customHeight="1" x14ac:dyDescent="0.2">
      <c r="B17" s="1363"/>
      <c r="C17" s="1363"/>
      <c r="D17" s="1364"/>
      <c r="E17" s="1365" t="s">
        <v>289</v>
      </c>
      <c r="F17" s="1365" t="s">
        <v>1940</v>
      </c>
      <c r="G17" s="1366">
        <v>552</v>
      </c>
      <c r="H17" s="1355"/>
      <c r="K17" s="1362"/>
      <c r="M17" s="1362"/>
    </row>
    <row r="18" spans="2:13" ht="6.75" customHeight="1" x14ac:dyDescent="0.25">
      <c r="B18" s="1361"/>
      <c r="C18" s="1361"/>
      <c r="D18" s="1357"/>
      <c r="E18" s="1358"/>
      <c r="F18" s="1359"/>
      <c r="G18" s="1360"/>
      <c r="H18" s="1355"/>
      <c r="K18" s="1362"/>
      <c r="M18" s="1362"/>
    </row>
    <row r="19" spans="2:13" ht="12.95" customHeight="1" x14ac:dyDescent="0.25">
      <c r="B19" s="1356" t="s">
        <v>1941</v>
      </c>
      <c r="C19" s="1356" t="s">
        <v>1942</v>
      </c>
      <c r="D19" s="1357" t="s">
        <v>1943</v>
      </c>
      <c r="E19" s="1358" t="s">
        <v>285</v>
      </c>
      <c r="F19" s="1359" t="s">
        <v>1944</v>
      </c>
      <c r="G19" s="1360">
        <v>1550</v>
      </c>
      <c r="H19" s="1355"/>
      <c r="K19" s="1362"/>
      <c r="M19" s="1362"/>
    </row>
    <row r="20" spans="2:13" ht="12.95" customHeight="1" x14ac:dyDescent="0.25">
      <c r="B20" s="1361"/>
      <c r="C20" s="1361"/>
      <c r="D20" s="1357"/>
      <c r="E20" s="1358" t="s">
        <v>287</v>
      </c>
      <c r="F20" s="1359" t="s">
        <v>1945</v>
      </c>
      <c r="G20" s="1360">
        <v>552</v>
      </c>
      <c r="H20" s="1355"/>
      <c r="K20" s="1362"/>
      <c r="M20" s="1362"/>
    </row>
    <row r="21" spans="2:13" ht="12.95" customHeight="1" x14ac:dyDescent="0.2">
      <c r="B21" s="1363"/>
      <c r="C21" s="1363"/>
      <c r="D21" s="1364"/>
      <c r="E21" s="1365" t="s">
        <v>289</v>
      </c>
      <c r="F21" s="1365" t="s">
        <v>1946</v>
      </c>
      <c r="G21" s="1366">
        <v>0</v>
      </c>
      <c r="H21" s="1355"/>
      <c r="K21" s="1362"/>
      <c r="M21" s="1362"/>
    </row>
    <row r="22" spans="2:13" ht="8.25" customHeight="1" x14ac:dyDescent="0.25">
      <c r="B22" s="1361"/>
      <c r="C22" s="1361"/>
      <c r="D22" s="1357"/>
      <c r="E22" s="1358"/>
      <c r="F22" s="1359"/>
      <c r="G22" s="1360"/>
      <c r="H22" s="1355"/>
    </row>
    <row r="23" spans="2:13" ht="12.95" customHeight="1" x14ac:dyDescent="0.25">
      <c r="B23" s="1356" t="s">
        <v>1947</v>
      </c>
      <c r="C23" s="1356" t="s">
        <v>1948</v>
      </c>
      <c r="D23" s="1357" t="s">
        <v>1949</v>
      </c>
      <c r="E23" s="1358" t="s">
        <v>285</v>
      </c>
      <c r="F23" s="1359" t="s">
        <v>1950</v>
      </c>
      <c r="G23" s="1360">
        <v>1800</v>
      </c>
      <c r="H23" s="1355"/>
    </row>
    <row r="24" spans="2:13" ht="12.95" customHeight="1" x14ac:dyDescent="0.25">
      <c r="B24" s="1361"/>
      <c r="C24" s="1361"/>
      <c r="D24" s="1357"/>
      <c r="E24" s="1358" t="s">
        <v>287</v>
      </c>
      <c r="F24" s="1359" t="s">
        <v>1951</v>
      </c>
      <c r="G24" s="1360">
        <v>640</v>
      </c>
      <c r="H24" s="1355"/>
    </row>
    <row r="25" spans="2:13" ht="12.95" customHeight="1" x14ac:dyDescent="0.2">
      <c r="B25" s="1363"/>
      <c r="C25" s="1363"/>
      <c r="D25" s="1364"/>
      <c r="E25" s="1365" t="s">
        <v>289</v>
      </c>
      <c r="F25" s="1365" t="s">
        <v>1946</v>
      </c>
      <c r="G25" s="1366">
        <v>0</v>
      </c>
      <c r="H25" s="1355"/>
      <c r="K25" s="1362"/>
      <c r="M25" s="1362"/>
    </row>
    <row r="26" spans="2:13" ht="7.5" customHeight="1" x14ac:dyDescent="0.25">
      <c r="B26" s="1361"/>
      <c r="C26" s="1361"/>
      <c r="D26" s="1357"/>
      <c r="E26" s="1358"/>
      <c r="F26" s="1359"/>
      <c r="G26" s="1360"/>
      <c r="H26" s="1355"/>
      <c r="K26" s="1362"/>
      <c r="M26" s="1362"/>
    </row>
    <row r="27" spans="2:13" ht="12.95" customHeight="1" x14ac:dyDescent="0.25">
      <c r="B27" s="1356" t="s">
        <v>1952</v>
      </c>
      <c r="C27" s="1356" t="s">
        <v>1953</v>
      </c>
      <c r="D27" s="1357" t="s">
        <v>1954</v>
      </c>
      <c r="E27" s="1358" t="s">
        <v>285</v>
      </c>
      <c r="F27" s="1359" t="s">
        <v>1955</v>
      </c>
      <c r="G27" s="1360">
        <v>2000</v>
      </c>
      <c r="H27" s="1355"/>
      <c r="K27" s="1362"/>
      <c r="M27" s="1362"/>
    </row>
    <row r="28" spans="2:13" ht="12.95" customHeight="1" x14ac:dyDescent="0.25">
      <c r="B28" s="1361"/>
      <c r="C28" s="1361"/>
      <c r="D28" s="1357"/>
      <c r="E28" s="1358" t="s">
        <v>287</v>
      </c>
      <c r="F28" s="1359" t="s">
        <v>1956</v>
      </c>
      <c r="G28" s="1360">
        <v>710</v>
      </c>
      <c r="H28" s="1355"/>
      <c r="K28" s="1362"/>
      <c r="M28" s="1362"/>
    </row>
    <row r="29" spans="2:13" ht="12.95" customHeight="1" x14ac:dyDescent="0.2">
      <c r="B29" s="1363"/>
      <c r="C29" s="1363"/>
      <c r="D29" s="1364"/>
      <c r="E29" s="1365" t="s">
        <v>289</v>
      </c>
      <c r="F29" s="1365" t="s">
        <v>1957</v>
      </c>
      <c r="G29" s="1366">
        <v>0</v>
      </c>
      <c r="H29" s="1355"/>
      <c r="K29" s="1362"/>
      <c r="M29" s="1362"/>
    </row>
    <row r="30" spans="2:13" ht="8.25" customHeight="1" x14ac:dyDescent="0.25">
      <c r="B30" s="1361"/>
      <c r="C30" s="1361"/>
      <c r="D30" s="1357"/>
      <c r="E30" s="1358"/>
      <c r="F30" s="1359"/>
      <c r="G30" s="1360"/>
      <c r="H30" s="1355"/>
      <c r="K30" s="1362"/>
      <c r="M30" s="1362"/>
    </row>
    <row r="31" spans="2:13" ht="12.95" customHeight="1" x14ac:dyDescent="0.25">
      <c r="B31" s="1356" t="s">
        <v>1958</v>
      </c>
      <c r="C31" s="1356" t="s">
        <v>1959</v>
      </c>
      <c r="D31" s="1357" t="s">
        <v>1960</v>
      </c>
      <c r="E31" s="1358" t="s">
        <v>285</v>
      </c>
      <c r="F31" s="1359" t="s">
        <v>1961</v>
      </c>
      <c r="G31" s="1360">
        <v>2240</v>
      </c>
      <c r="H31" s="1355"/>
      <c r="K31" s="1362"/>
      <c r="M31" s="1362"/>
    </row>
    <row r="32" spans="2:13" ht="12.95" customHeight="1" x14ac:dyDescent="0.25">
      <c r="B32" s="1361"/>
      <c r="C32" s="1361"/>
      <c r="D32" s="1357"/>
      <c r="E32" s="1358" t="s">
        <v>287</v>
      </c>
      <c r="F32" s="1359" t="s">
        <v>1962</v>
      </c>
      <c r="G32" s="1360">
        <v>790</v>
      </c>
      <c r="H32" s="1355"/>
      <c r="K32" s="1362"/>
      <c r="M32" s="1362"/>
    </row>
    <row r="33" spans="2:13" ht="12.95" customHeight="1" x14ac:dyDescent="0.2">
      <c r="B33" s="1363"/>
      <c r="C33" s="1363"/>
      <c r="D33" s="1364"/>
      <c r="E33" s="1365" t="s">
        <v>289</v>
      </c>
      <c r="F33" s="1365" t="s">
        <v>1963</v>
      </c>
      <c r="G33" s="1366">
        <v>0</v>
      </c>
      <c r="H33" s="1355"/>
      <c r="K33" s="1362"/>
      <c r="M33" s="1362"/>
    </row>
    <row r="34" spans="2:13" ht="8.25" customHeight="1" x14ac:dyDescent="0.25">
      <c r="B34" s="1361"/>
      <c r="C34" s="1356"/>
      <c r="D34" s="1357"/>
      <c r="E34" s="1358"/>
      <c r="F34" s="1359"/>
      <c r="G34" s="1360"/>
      <c r="H34" s="1355"/>
      <c r="K34" s="1362"/>
      <c r="M34" s="1362"/>
    </row>
    <row r="35" spans="2:13" ht="12.95" customHeight="1" x14ac:dyDescent="0.25">
      <c r="B35" s="1356" t="s">
        <v>1964</v>
      </c>
      <c r="C35" s="1356" t="s">
        <v>1965</v>
      </c>
      <c r="D35" s="1357" t="s">
        <v>1966</v>
      </c>
      <c r="E35" s="1358" t="s">
        <v>285</v>
      </c>
      <c r="F35" s="1359" t="s">
        <v>1967</v>
      </c>
      <c r="G35" s="1360">
        <v>2500</v>
      </c>
      <c r="H35" s="1355"/>
      <c r="K35" s="1362"/>
      <c r="M35" s="1362"/>
    </row>
    <row r="36" spans="2:13" ht="12.95" customHeight="1" x14ac:dyDescent="0.25">
      <c r="B36" s="1361"/>
      <c r="C36" s="1361"/>
      <c r="D36" s="1357"/>
      <c r="E36" s="1358" t="s">
        <v>287</v>
      </c>
      <c r="F36" s="1359" t="s">
        <v>1968</v>
      </c>
      <c r="G36" s="1360">
        <v>880</v>
      </c>
      <c r="H36" s="1355"/>
      <c r="K36" s="1362"/>
      <c r="M36" s="1362"/>
    </row>
    <row r="37" spans="2:13" ht="12.95" customHeight="1" x14ac:dyDescent="0.2">
      <c r="B37" s="1363"/>
      <c r="C37" s="1363"/>
      <c r="D37" s="1364"/>
      <c r="E37" s="1365" t="s">
        <v>289</v>
      </c>
      <c r="F37" s="1365" t="s">
        <v>1969</v>
      </c>
      <c r="G37" s="1366">
        <v>0</v>
      </c>
      <c r="H37" s="1355"/>
      <c r="K37" s="1362"/>
      <c r="M37" s="1362"/>
    </row>
    <row r="38" spans="2:13" ht="7.5" customHeight="1" x14ac:dyDescent="0.25">
      <c r="B38" s="1361"/>
      <c r="C38" s="1361"/>
      <c r="D38" s="1357"/>
      <c r="E38" s="1358"/>
      <c r="F38" s="1359"/>
      <c r="G38" s="1360"/>
      <c r="H38" s="1355"/>
      <c r="K38" s="1362"/>
      <c r="M38" s="1362"/>
    </row>
    <row r="39" spans="2:13" ht="12.95" customHeight="1" x14ac:dyDescent="0.25">
      <c r="B39" s="1356" t="s">
        <v>1970</v>
      </c>
      <c r="C39" s="1356" t="s">
        <v>1971</v>
      </c>
      <c r="D39" s="1357" t="s">
        <v>1972</v>
      </c>
      <c r="E39" s="1358" t="s">
        <v>285</v>
      </c>
      <c r="F39" s="1359" t="s">
        <v>1973</v>
      </c>
      <c r="G39" s="1360">
        <v>2800</v>
      </c>
      <c r="H39" s="1355"/>
      <c r="K39" s="1362"/>
      <c r="M39" s="1362"/>
    </row>
    <row r="40" spans="2:13" ht="12.95" customHeight="1" x14ac:dyDescent="0.25">
      <c r="B40" s="1361"/>
      <c r="C40" s="1361"/>
      <c r="D40" s="1357"/>
      <c r="E40" s="1358" t="s">
        <v>287</v>
      </c>
      <c r="F40" s="1359" t="s">
        <v>1974</v>
      </c>
      <c r="G40" s="1360">
        <v>2750</v>
      </c>
      <c r="H40" s="1355"/>
      <c r="K40" s="1362"/>
      <c r="M40" s="1362"/>
    </row>
    <row r="41" spans="2:13" ht="12.95" customHeight="1" x14ac:dyDescent="0.25">
      <c r="B41" s="1361"/>
      <c r="C41" s="1361"/>
      <c r="D41" s="1357"/>
      <c r="E41" s="1358" t="s">
        <v>289</v>
      </c>
      <c r="F41" s="1359" t="s">
        <v>1975</v>
      </c>
      <c r="G41" s="1360">
        <v>940</v>
      </c>
      <c r="H41" s="1355"/>
      <c r="K41" s="1362"/>
      <c r="M41" s="1362"/>
    </row>
    <row r="42" spans="2:13" ht="12.95" customHeight="1" x14ac:dyDescent="0.2">
      <c r="B42" s="1363"/>
      <c r="C42" s="1363"/>
      <c r="D42" s="1364"/>
      <c r="E42" s="1365" t="s">
        <v>291</v>
      </c>
      <c r="F42" s="1365" t="s">
        <v>1976</v>
      </c>
      <c r="G42" s="1366">
        <v>0</v>
      </c>
      <c r="H42" s="1355"/>
      <c r="K42" s="1362"/>
      <c r="M42" s="1362"/>
    </row>
    <row r="43" spans="2:13" ht="7.5" customHeight="1" x14ac:dyDescent="0.25">
      <c r="B43" s="1361"/>
      <c r="C43" s="1361"/>
      <c r="D43" s="1357"/>
      <c r="E43" s="1358"/>
      <c r="F43" s="1359"/>
      <c r="G43" s="1360"/>
      <c r="H43" s="1355"/>
      <c r="K43" s="1362"/>
      <c r="M43" s="1362"/>
    </row>
    <row r="44" spans="2:13" ht="12.95" customHeight="1" x14ac:dyDescent="0.25">
      <c r="B44" s="1356" t="s">
        <v>1977</v>
      </c>
      <c r="C44" s="1356" t="s">
        <v>1978</v>
      </c>
      <c r="D44" s="1357" t="s">
        <v>1979</v>
      </c>
      <c r="E44" s="1358" t="s">
        <v>285</v>
      </c>
      <c r="F44" s="1359" t="s">
        <v>1980</v>
      </c>
      <c r="G44" s="1360">
        <v>3025</v>
      </c>
      <c r="H44" s="1355"/>
      <c r="K44" s="1362"/>
      <c r="M44" s="1362"/>
    </row>
    <row r="45" spans="2:13" ht="12.95" customHeight="1" x14ac:dyDescent="0.25">
      <c r="B45" s="1361"/>
      <c r="C45" s="1361"/>
      <c r="D45" s="1357"/>
      <c r="E45" s="1358" t="s">
        <v>287</v>
      </c>
      <c r="F45" s="1359" t="s">
        <v>1981</v>
      </c>
      <c r="G45" s="1360">
        <v>2943</v>
      </c>
      <c r="H45" s="1355"/>
      <c r="K45" s="1362"/>
      <c r="M45" s="1362"/>
    </row>
    <row r="46" spans="2:13" ht="12.95" customHeight="1" x14ac:dyDescent="0.25">
      <c r="B46" s="1361"/>
      <c r="C46" s="1361"/>
      <c r="D46" s="1357"/>
      <c r="E46" s="1358" t="s">
        <v>289</v>
      </c>
      <c r="F46" s="1359" t="s">
        <v>1982</v>
      </c>
      <c r="G46" s="1360">
        <v>1000</v>
      </c>
      <c r="H46" s="1355"/>
      <c r="K46" s="1362"/>
      <c r="M46" s="1362"/>
    </row>
    <row r="47" spans="2:13" ht="12.95" customHeight="1" x14ac:dyDescent="0.2">
      <c r="B47" s="1363"/>
      <c r="C47" s="1363"/>
      <c r="D47" s="1364"/>
      <c r="E47" s="1365" t="s">
        <v>291</v>
      </c>
      <c r="F47" s="1365" t="s">
        <v>1976</v>
      </c>
      <c r="G47" s="1366">
        <v>0</v>
      </c>
      <c r="H47" s="1355"/>
      <c r="K47" s="1362"/>
      <c r="M47" s="1362"/>
    </row>
    <row r="48" spans="2:13" ht="7.5" customHeight="1" x14ac:dyDescent="0.25">
      <c r="B48" s="1361"/>
      <c r="C48" s="1361"/>
      <c r="D48" s="1357"/>
      <c r="E48" s="1358"/>
      <c r="F48" s="1359"/>
      <c r="G48" s="1360"/>
      <c r="H48" s="1355"/>
      <c r="K48" s="1362"/>
      <c r="M48" s="1362"/>
    </row>
    <row r="49" spans="2:13" ht="12.95" customHeight="1" x14ac:dyDescent="0.25">
      <c r="B49" s="1356" t="s">
        <v>1983</v>
      </c>
      <c r="C49" s="1356" t="s">
        <v>1984</v>
      </c>
      <c r="D49" s="1357" t="s">
        <v>1985</v>
      </c>
      <c r="E49" s="1358" t="s">
        <v>285</v>
      </c>
      <c r="F49" s="1359" t="s">
        <v>1986</v>
      </c>
      <c r="G49" s="1360">
        <v>3155</v>
      </c>
      <c r="H49" s="1355"/>
      <c r="K49" s="1362"/>
      <c r="M49" s="1362"/>
    </row>
    <row r="50" spans="2:13" ht="12.95" customHeight="1" x14ac:dyDescent="0.25">
      <c r="B50" s="1361"/>
      <c r="C50" s="1361"/>
      <c r="D50" s="1357"/>
      <c r="E50" s="1358" t="s">
        <v>287</v>
      </c>
      <c r="F50" s="1359" t="s">
        <v>1987</v>
      </c>
      <c r="G50" s="1360">
        <v>3070</v>
      </c>
      <c r="H50" s="1355"/>
      <c r="K50" s="1362"/>
      <c r="M50" s="1362"/>
    </row>
    <row r="51" spans="2:13" ht="12.95" customHeight="1" x14ac:dyDescent="0.25">
      <c r="B51" s="1361"/>
      <c r="C51" s="1361"/>
      <c r="D51" s="1357"/>
      <c r="E51" s="1358" t="s">
        <v>289</v>
      </c>
      <c r="F51" s="1359" t="s">
        <v>1988</v>
      </c>
      <c r="G51" s="1360">
        <v>1043</v>
      </c>
      <c r="H51" s="1355"/>
      <c r="K51" s="1362"/>
      <c r="M51" s="1362"/>
    </row>
    <row r="52" spans="2:13" ht="12.95" customHeight="1" x14ac:dyDescent="0.2">
      <c r="B52" s="1363"/>
      <c r="C52" s="1363"/>
      <c r="D52" s="1364"/>
      <c r="E52" s="1365" t="s">
        <v>291</v>
      </c>
      <c r="F52" s="1365" t="s">
        <v>1989</v>
      </c>
      <c r="G52" s="1366">
        <v>0</v>
      </c>
      <c r="H52" s="1355"/>
      <c r="K52" s="1362"/>
      <c r="M52" s="1362"/>
    </row>
    <row r="53" spans="2:13" ht="8.25" customHeight="1" x14ac:dyDescent="0.25">
      <c r="B53" s="1361"/>
      <c r="C53" s="1356"/>
      <c r="D53" s="1357"/>
      <c r="E53" s="1358"/>
      <c r="F53" s="1359"/>
      <c r="G53" s="1360"/>
      <c r="H53" s="1355"/>
      <c r="K53" s="1362"/>
      <c r="M53" s="1362"/>
    </row>
    <row r="54" spans="2:13" ht="12.95" customHeight="1" x14ac:dyDescent="0.25">
      <c r="B54" s="1356" t="s">
        <v>1990</v>
      </c>
      <c r="C54" s="1356" t="s">
        <v>1991</v>
      </c>
      <c r="D54" s="1357" t="s">
        <v>1992</v>
      </c>
      <c r="E54" s="1355" t="s">
        <v>285</v>
      </c>
      <c r="F54" s="1367" t="s">
        <v>1993</v>
      </c>
      <c r="G54" s="1368">
        <v>3310</v>
      </c>
      <c r="H54" s="1355"/>
      <c r="K54" s="1362"/>
      <c r="M54" s="1362"/>
    </row>
    <row r="55" spans="2:13" ht="12.95" customHeight="1" x14ac:dyDescent="0.25">
      <c r="B55" s="1369"/>
      <c r="C55" s="1369"/>
      <c r="D55" s="1370"/>
      <c r="E55" s="1355" t="s">
        <v>287</v>
      </c>
      <c r="F55" s="1367" t="s">
        <v>1994</v>
      </c>
      <c r="G55" s="1368">
        <v>3220</v>
      </c>
      <c r="H55" s="1355"/>
      <c r="K55" s="1362"/>
      <c r="M55" s="1362"/>
    </row>
    <row r="56" spans="2:13" ht="12.95" customHeight="1" x14ac:dyDescent="0.25">
      <c r="B56" s="1369"/>
      <c r="C56" s="1369"/>
      <c r="D56" s="1370"/>
      <c r="E56" s="1355" t="s">
        <v>289</v>
      </c>
      <c r="F56" s="1367" t="s">
        <v>1995</v>
      </c>
      <c r="G56" s="1368">
        <v>1094</v>
      </c>
      <c r="H56" s="1355"/>
      <c r="K56" s="1362"/>
      <c r="M56" s="1362"/>
    </row>
    <row r="57" spans="2:13" ht="12.95" customHeight="1" x14ac:dyDescent="0.2">
      <c r="B57" s="1363"/>
      <c r="C57" s="1363"/>
      <c r="D57" s="1364"/>
      <c r="E57" s="1365" t="s">
        <v>291</v>
      </c>
      <c r="F57" s="1365" t="s">
        <v>1996</v>
      </c>
      <c r="G57" s="1366">
        <v>0</v>
      </c>
      <c r="H57" s="1355"/>
      <c r="K57" s="1362"/>
      <c r="M57" s="1362"/>
    </row>
    <row r="58" spans="2:13" ht="5.25" customHeight="1" x14ac:dyDescent="0.25">
      <c r="B58" s="1361"/>
      <c r="C58" s="1361"/>
      <c r="D58" s="1357"/>
      <c r="E58" s="1358"/>
      <c r="F58" s="1359"/>
      <c r="G58" s="1360"/>
      <c r="H58" s="1355"/>
      <c r="K58" s="1362"/>
      <c r="M58" s="1362"/>
    </row>
    <row r="59" spans="2:13" ht="12.95" customHeight="1" x14ac:dyDescent="0.25">
      <c r="B59" s="1356" t="s">
        <v>1997</v>
      </c>
      <c r="C59" s="1356" t="s">
        <v>1998</v>
      </c>
      <c r="D59" s="1357" t="s">
        <v>1999</v>
      </c>
      <c r="E59" s="1358" t="s">
        <v>285</v>
      </c>
      <c r="F59" s="1359" t="s">
        <v>2000</v>
      </c>
      <c r="G59" s="1360">
        <v>3452</v>
      </c>
      <c r="H59" s="1355"/>
      <c r="K59" s="1362"/>
      <c r="M59" s="1362"/>
    </row>
    <row r="60" spans="2:13" ht="12.95" customHeight="1" x14ac:dyDescent="0.2">
      <c r="B60" s="1361"/>
      <c r="C60" s="1361"/>
      <c r="D60" s="1371"/>
      <c r="E60" s="1358" t="s">
        <v>287</v>
      </c>
      <c r="F60" s="1359" t="s">
        <v>2001</v>
      </c>
      <c r="G60" s="1360">
        <v>3358</v>
      </c>
      <c r="H60" s="1355"/>
      <c r="K60" s="1362"/>
      <c r="M60" s="1362"/>
    </row>
    <row r="61" spans="2:13" ht="12.95" customHeight="1" x14ac:dyDescent="0.2">
      <c r="B61" s="1361"/>
      <c r="C61" s="1361"/>
      <c r="D61" s="1371"/>
      <c r="E61" s="1358" t="s">
        <v>289</v>
      </c>
      <c r="F61" s="1359" t="s">
        <v>2002</v>
      </c>
      <c r="G61" s="1360">
        <v>1094</v>
      </c>
      <c r="H61" s="1355"/>
      <c r="K61" s="1362"/>
      <c r="M61" s="1362"/>
    </row>
    <row r="62" spans="2:13" ht="12.95" customHeight="1" x14ac:dyDescent="0.2">
      <c r="B62" s="1363"/>
      <c r="C62" s="1363"/>
      <c r="D62" s="1364"/>
      <c r="E62" s="1365" t="s">
        <v>291</v>
      </c>
      <c r="F62" s="1365" t="s">
        <v>1996</v>
      </c>
      <c r="G62" s="1366">
        <v>0</v>
      </c>
      <c r="H62" s="1355"/>
      <c r="K62" s="1362"/>
      <c r="M62" s="1362"/>
    </row>
    <row r="63" spans="2:13" ht="15" customHeight="1" x14ac:dyDescent="0.25">
      <c r="B63" s="1372" t="s">
        <v>2003</v>
      </c>
      <c r="C63" s="1356" t="s">
        <v>2004</v>
      </c>
      <c r="D63" s="1357" t="s">
        <v>2005</v>
      </c>
      <c r="E63" s="1355" t="s">
        <v>285</v>
      </c>
      <c r="F63" s="1367" t="s">
        <v>2006</v>
      </c>
      <c r="G63" s="1368">
        <v>3607</v>
      </c>
      <c r="H63" s="1355"/>
      <c r="K63" s="1362"/>
      <c r="M63" s="1362"/>
    </row>
    <row r="64" spans="2:13" ht="12.95" customHeight="1" x14ac:dyDescent="0.25">
      <c r="B64" s="1369"/>
      <c r="C64" s="1369"/>
      <c r="D64" s="1370"/>
      <c r="E64" s="1355" t="s">
        <v>287</v>
      </c>
      <c r="F64" s="1367" t="s">
        <v>2007</v>
      </c>
      <c r="G64" s="1368">
        <v>3509</v>
      </c>
      <c r="H64" s="1355"/>
      <c r="K64" s="1362"/>
      <c r="M64" s="1362"/>
    </row>
    <row r="65" spans="2:13" ht="12.95" customHeight="1" x14ac:dyDescent="0.25">
      <c r="B65" s="1369"/>
      <c r="C65" s="1369"/>
      <c r="D65" s="1370"/>
      <c r="E65" s="1355" t="s">
        <v>289</v>
      </c>
      <c r="F65" s="1367" t="s">
        <v>2008</v>
      </c>
      <c r="G65" s="1368">
        <v>1143</v>
      </c>
      <c r="H65" s="1355"/>
      <c r="K65" s="1362"/>
      <c r="M65" s="1362"/>
    </row>
    <row r="66" spans="2:13" ht="12.95" customHeight="1" x14ac:dyDescent="0.2">
      <c r="B66" s="1363"/>
      <c r="C66" s="1363"/>
      <c r="D66" s="1364"/>
      <c r="E66" s="1365" t="s">
        <v>291</v>
      </c>
      <c r="F66" s="1365" t="s">
        <v>2009</v>
      </c>
      <c r="G66" s="1366">
        <v>0</v>
      </c>
      <c r="H66" s="1355"/>
      <c r="K66" s="1362"/>
      <c r="M66" s="1362"/>
    </row>
    <row r="67" spans="2:13" ht="8.25" customHeight="1" x14ac:dyDescent="0.25">
      <c r="B67" s="1369"/>
      <c r="C67" s="1369"/>
      <c r="D67" s="1370"/>
      <c r="E67" s="1355"/>
      <c r="F67" s="1367"/>
      <c r="G67" s="1368"/>
      <c r="H67" s="1355"/>
      <c r="K67" s="1362"/>
      <c r="M67" s="1362"/>
    </row>
    <row r="68" spans="2:13" ht="12.95" customHeight="1" x14ac:dyDescent="0.25">
      <c r="B68" s="1372" t="s">
        <v>2010</v>
      </c>
      <c r="C68" s="1356" t="s">
        <v>2011</v>
      </c>
      <c r="D68" s="1357" t="s">
        <v>2012</v>
      </c>
      <c r="E68" s="1355" t="s">
        <v>285</v>
      </c>
      <c r="F68" s="1367" t="s">
        <v>2013</v>
      </c>
      <c r="G68" s="1368">
        <v>3716</v>
      </c>
      <c r="H68" s="1355"/>
      <c r="K68" s="1362"/>
      <c r="M68" s="1362"/>
    </row>
    <row r="69" spans="2:13" ht="12.95" customHeight="1" x14ac:dyDescent="0.25">
      <c r="B69" s="1369"/>
      <c r="C69" s="1369"/>
      <c r="D69" s="1370"/>
      <c r="E69" s="1355" t="s">
        <v>287</v>
      </c>
      <c r="F69" s="1367" t="s">
        <v>2014</v>
      </c>
      <c r="G69" s="1368">
        <v>3614</v>
      </c>
      <c r="H69" s="1355"/>
      <c r="K69" s="1362"/>
      <c r="M69" s="1362"/>
    </row>
    <row r="70" spans="2:13" ht="12.95" customHeight="1" x14ac:dyDescent="0.25">
      <c r="B70" s="1369"/>
      <c r="C70" s="1369"/>
      <c r="D70" s="1370"/>
      <c r="E70" s="1355" t="s">
        <v>289</v>
      </c>
      <c r="F70" s="1367" t="s">
        <v>2015</v>
      </c>
      <c r="G70" s="1368">
        <v>1178</v>
      </c>
      <c r="H70" s="1355"/>
      <c r="K70" s="1362"/>
      <c r="M70" s="1362"/>
    </row>
    <row r="71" spans="2:13" ht="12.95" customHeight="1" x14ac:dyDescent="0.2">
      <c r="B71" s="1363"/>
      <c r="C71" s="1363"/>
      <c r="D71" s="1364"/>
      <c r="E71" s="1365" t="s">
        <v>291</v>
      </c>
      <c r="F71" s="1365" t="s">
        <v>2016</v>
      </c>
      <c r="G71" s="1366">
        <v>0</v>
      </c>
      <c r="H71" s="1355"/>
      <c r="K71" s="1362"/>
      <c r="M71" s="1362"/>
    </row>
    <row r="72" spans="2:13" ht="12.95" customHeight="1" x14ac:dyDescent="0.25">
      <c r="B72" s="1369"/>
      <c r="C72" s="1369"/>
      <c r="D72" s="1370"/>
      <c r="E72" s="1355"/>
      <c r="F72" s="1367"/>
      <c r="G72" s="1368"/>
      <c r="H72" s="1355"/>
      <c r="K72" s="1362"/>
      <c r="M72" s="1362"/>
    </row>
    <row r="73" spans="2:13" ht="12.95" customHeight="1" x14ac:dyDescent="0.25">
      <c r="B73" s="1372" t="s">
        <v>2017</v>
      </c>
      <c r="C73" s="1356" t="s">
        <v>2018</v>
      </c>
      <c r="D73" s="1357" t="s">
        <v>2019</v>
      </c>
      <c r="E73" s="1355" t="s">
        <v>285</v>
      </c>
      <c r="F73" s="1367" t="s">
        <v>2020</v>
      </c>
      <c r="G73" s="1368">
        <v>3797</v>
      </c>
      <c r="H73" s="1355"/>
      <c r="K73" s="1362"/>
      <c r="M73" s="1362"/>
    </row>
    <row r="74" spans="2:13" ht="12.95" customHeight="1" x14ac:dyDescent="0.25">
      <c r="B74" s="1369"/>
      <c r="C74" s="1369"/>
      <c r="D74" s="1370"/>
      <c r="E74" s="1355" t="s">
        <v>287</v>
      </c>
      <c r="F74" s="1367" t="s">
        <v>2021</v>
      </c>
      <c r="G74" s="1368">
        <v>3694</v>
      </c>
      <c r="H74" s="1355"/>
      <c r="K74" s="1362"/>
      <c r="M74" s="1362"/>
    </row>
    <row r="75" spans="2:13" ht="12.95" customHeight="1" x14ac:dyDescent="0.25">
      <c r="B75" s="1369"/>
      <c r="C75" s="1369"/>
      <c r="D75" s="1370"/>
      <c r="E75" s="1355" t="s">
        <v>289</v>
      </c>
      <c r="F75" s="1367" t="s">
        <v>2022</v>
      </c>
      <c r="G75" s="1368">
        <v>1203</v>
      </c>
      <c r="H75" s="1355"/>
      <c r="K75" s="1362"/>
      <c r="M75" s="1362"/>
    </row>
    <row r="76" spans="2:13" ht="12.95" customHeight="1" x14ac:dyDescent="0.2">
      <c r="B76" s="1363"/>
      <c r="C76" s="1363"/>
      <c r="D76" s="1364"/>
      <c r="E76" s="1365" t="s">
        <v>291</v>
      </c>
      <c r="F76" s="1365" t="s">
        <v>2023</v>
      </c>
      <c r="G76" s="1366">
        <v>0</v>
      </c>
      <c r="H76" s="1355"/>
      <c r="K76" s="1362"/>
      <c r="M76" s="1362"/>
    </row>
    <row r="77" spans="2:13" ht="12.95" customHeight="1" x14ac:dyDescent="0.25">
      <c r="B77" s="1369"/>
      <c r="C77" s="1369"/>
      <c r="D77" s="1370"/>
      <c r="E77" s="1355"/>
      <c r="F77" s="1367"/>
      <c r="G77" s="1368"/>
      <c r="H77" s="1355"/>
      <c r="K77" s="1362"/>
      <c r="M77" s="1362"/>
    </row>
    <row r="78" spans="2:13" ht="12.95" customHeight="1" x14ac:dyDescent="0.25">
      <c r="B78" s="1372" t="s">
        <v>2024</v>
      </c>
      <c r="C78" s="1356" t="s">
        <v>2025</v>
      </c>
      <c r="D78" s="1357" t="s">
        <v>2026</v>
      </c>
      <c r="E78" s="1355" t="s">
        <v>285</v>
      </c>
      <c r="F78" s="1367" t="s">
        <v>2027</v>
      </c>
      <c r="G78" s="1368">
        <v>3930</v>
      </c>
      <c r="H78" s="1355"/>
      <c r="K78" s="1362"/>
      <c r="M78" s="1362"/>
    </row>
    <row r="79" spans="2:13" ht="12.95" customHeight="1" x14ac:dyDescent="0.25">
      <c r="B79" s="1369"/>
      <c r="C79" s="1369"/>
      <c r="D79" s="1370"/>
      <c r="E79" s="1355" t="s">
        <v>287</v>
      </c>
      <c r="F79" s="1367" t="s">
        <v>2028</v>
      </c>
      <c r="G79" s="1368">
        <v>3823</v>
      </c>
      <c r="H79" s="1355"/>
      <c r="K79" s="1362"/>
      <c r="M79" s="1362"/>
    </row>
    <row r="80" spans="2:13" ht="12.95" customHeight="1" x14ac:dyDescent="0.25">
      <c r="B80" s="1369"/>
      <c r="C80" s="1369"/>
      <c r="D80" s="1370"/>
      <c r="E80" s="1355" t="s">
        <v>289</v>
      </c>
      <c r="F80" s="1367" t="s">
        <v>2029</v>
      </c>
      <c r="G80" s="1368">
        <v>1245</v>
      </c>
      <c r="H80" s="1355"/>
      <c r="K80" s="1362"/>
      <c r="M80" s="1362"/>
    </row>
    <row r="81" spans="2:13" ht="12.95" customHeight="1" x14ac:dyDescent="0.2">
      <c r="B81" s="1363"/>
      <c r="C81" s="1363"/>
      <c r="D81" s="1364"/>
      <c r="E81" s="1365" t="s">
        <v>291</v>
      </c>
      <c r="F81" s="1365" t="s">
        <v>2030</v>
      </c>
      <c r="G81" s="1366">
        <v>0</v>
      </c>
      <c r="H81" s="1355"/>
      <c r="K81" s="1362"/>
      <c r="M81" s="1362"/>
    </row>
    <row r="82" spans="2:13" ht="7.5" customHeight="1" x14ac:dyDescent="0.25">
      <c r="B82" s="1373"/>
      <c r="C82" s="1373"/>
      <c r="D82" s="1374"/>
      <c r="E82" s="1375"/>
      <c r="F82" s="1376"/>
      <c r="G82" s="1377"/>
      <c r="H82" s="1355"/>
      <c r="K82" s="1362"/>
      <c r="M82" s="1362"/>
    </row>
    <row r="83" spans="2:13" ht="15.75" x14ac:dyDescent="0.25">
      <c r="B83" s="1356" t="s">
        <v>2031</v>
      </c>
      <c r="C83" s="1356" t="s">
        <v>2032</v>
      </c>
      <c r="D83" s="1357" t="s">
        <v>2033</v>
      </c>
      <c r="E83" s="1358" t="s">
        <v>285</v>
      </c>
      <c r="F83" s="1359" t="s">
        <v>2034</v>
      </c>
      <c r="G83" s="1360">
        <v>4126</v>
      </c>
      <c r="H83" s="1355"/>
      <c r="K83" s="1362"/>
      <c r="M83" s="1362"/>
    </row>
    <row r="84" spans="2:13" ht="15.75" x14ac:dyDescent="0.25">
      <c r="B84" s="1361"/>
      <c r="C84" s="1361"/>
      <c r="D84" s="1357"/>
      <c r="E84" s="1358" t="s">
        <v>287</v>
      </c>
      <c r="F84" s="1359" t="s">
        <v>2035</v>
      </c>
      <c r="G84" s="1360">
        <v>4014</v>
      </c>
      <c r="H84" s="1355"/>
      <c r="K84" s="1362"/>
      <c r="M84" s="1362"/>
    </row>
    <row r="85" spans="2:13" ht="15.75" x14ac:dyDescent="0.25">
      <c r="B85" s="1361"/>
      <c r="C85" s="1361"/>
      <c r="D85" s="1357"/>
      <c r="E85" s="1358" t="s">
        <v>289</v>
      </c>
      <c r="F85" s="1359" t="s">
        <v>2036</v>
      </c>
      <c r="G85" s="1360">
        <v>1307</v>
      </c>
      <c r="H85" s="1355"/>
      <c r="K85" s="1362"/>
      <c r="M85" s="1362"/>
    </row>
    <row r="86" spans="2:13" x14ac:dyDescent="0.2">
      <c r="B86" s="1363"/>
      <c r="C86" s="1363"/>
      <c r="D86" s="1364"/>
      <c r="E86" s="1365" t="s">
        <v>291</v>
      </c>
      <c r="F86" s="1365" t="s">
        <v>2037</v>
      </c>
      <c r="G86" s="1366">
        <v>0</v>
      </c>
      <c r="H86" s="1355"/>
      <c r="K86" s="1362"/>
      <c r="M86" s="1362"/>
    </row>
    <row r="87" spans="2:13" ht="9.75" customHeight="1" x14ac:dyDescent="0.25">
      <c r="B87" s="1361"/>
      <c r="C87" s="1361"/>
      <c r="D87" s="1357"/>
      <c r="E87" s="1358"/>
      <c r="F87" s="1359"/>
      <c r="G87" s="1360"/>
      <c r="H87" s="1355"/>
      <c r="K87" s="1362"/>
      <c r="M87" s="1362"/>
    </row>
    <row r="88" spans="2:13" ht="15.75" x14ac:dyDescent="0.25">
      <c r="B88" s="1356" t="s">
        <v>2038</v>
      </c>
      <c r="C88" s="1356" t="s">
        <v>2039</v>
      </c>
      <c r="D88" s="1357" t="s">
        <v>2040</v>
      </c>
      <c r="E88" s="1358" t="s">
        <v>285</v>
      </c>
      <c r="F88" s="1359" t="s">
        <v>2041</v>
      </c>
      <c r="G88" s="1360">
        <v>5393</v>
      </c>
      <c r="H88" s="1355"/>
      <c r="K88" s="1362"/>
      <c r="M88" s="1362"/>
    </row>
    <row r="89" spans="2:13" ht="15.75" x14ac:dyDescent="0.25">
      <c r="B89" s="1361"/>
      <c r="C89" s="1361"/>
      <c r="D89" s="1357"/>
      <c r="E89" s="1358" t="s">
        <v>287</v>
      </c>
      <c r="F89" s="1359" t="s">
        <v>2042</v>
      </c>
      <c r="G89" s="1360">
        <v>4223</v>
      </c>
      <c r="H89" s="1355"/>
      <c r="K89" s="1362"/>
      <c r="M89" s="1362"/>
    </row>
    <row r="90" spans="2:13" ht="15.75" x14ac:dyDescent="0.25">
      <c r="B90" s="1361"/>
      <c r="C90" s="1361"/>
      <c r="D90" s="1357"/>
      <c r="E90" s="1358" t="s">
        <v>289</v>
      </c>
      <c r="F90" s="1359" t="s">
        <v>2043</v>
      </c>
      <c r="G90" s="1360">
        <v>1375</v>
      </c>
      <c r="H90" s="1355"/>
      <c r="K90" s="1362"/>
      <c r="M90" s="1362"/>
    </row>
    <row r="91" spans="2:13" x14ac:dyDescent="0.2">
      <c r="B91" s="1363"/>
      <c r="C91" s="1363"/>
      <c r="D91" s="1364"/>
      <c r="E91" s="1365" t="s">
        <v>291</v>
      </c>
      <c r="F91" s="1365" t="s">
        <v>2044</v>
      </c>
      <c r="G91" s="1366">
        <v>0</v>
      </c>
      <c r="H91" s="1355"/>
      <c r="K91" s="1362"/>
      <c r="M91" s="1362"/>
    </row>
    <row r="92" spans="2:13" ht="7.5" customHeight="1" x14ac:dyDescent="0.25">
      <c r="B92" s="1361"/>
      <c r="C92" s="1361"/>
      <c r="D92" s="1357"/>
      <c r="E92" s="1358"/>
      <c r="F92" s="1359"/>
      <c r="G92" s="1360"/>
      <c r="H92" s="1355"/>
      <c r="K92" s="1362"/>
      <c r="M92" s="1362"/>
    </row>
    <row r="93" spans="2:13" ht="15.75" x14ac:dyDescent="0.25">
      <c r="B93" s="1356" t="s">
        <v>2045</v>
      </c>
      <c r="C93" s="1356" t="s">
        <v>2046</v>
      </c>
      <c r="D93" s="1357" t="s">
        <v>2047</v>
      </c>
      <c r="E93" s="1358" t="s">
        <v>285</v>
      </c>
      <c r="F93" s="1359" t="s">
        <v>2048</v>
      </c>
      <c r="G93" s="1360">
        <v>5765</v>
      </c>
      <c r="H93" s="1355"/>
      <c r="K93" s="1362"/>
      <c r="M93" s="1362"/>
    </row>
    <row r="94" spans="2:13" ht="15.75" x14ac:dyDescent="0.25">
      <c r="B94" s="1361"/>
      <c r="C94" s="1361"/>
      <c r="D94" s="1357"/>
      <c r="E94" s="1358" t="s">
        <v>287</v>
      </c>
      <c r="F94" s="1359" t="s">
        <v>2049</v>
      </c>
      <c r="G94" s="1360">
        <v>4514</v>
      </c>
      <c r="H94" s="1355"/>
      <c r="K94" s="1362"/>
      <c r="M94" s="1362"/>
    </row>
    <row r="95" spans="2:13" ht="15.75" x14ac:dyDescent="0.25">
      <c r="B95" s="1361"/>
      <c r="C95" s="1361"/>
      <c r="D95" s="1357"/>
      <c r="E95" s="1358" t="s">
        <v>289</v>
      </c>
      <c r="F95" s="1359" t="s">
        <v>2050</v>
      </c>
      <c r="G95" s="1360">
        <v>1470</v>
      </c>
      <c r="H95" s="1355"/>
      <c r="K95" s="1362"/>
      <c r="M95" s="1362"/>
    </row>
    <row r="96" spans="2:13" x14ac:dyDescent="0.2">
      <c r="B96" s="1363"/>
      <c r="C96" s="1363"/>
      <c r="D96" s="1364"/>
      <c r="E96" s="1365" t="s">
        <v>291</v>
      </c>
      <c r="F96" s="1365" t="s">
        <v>2051</v>
      </c>
      <c r="G96" s="1366">
        <v>0</v>
      </c>
      <c r="H96" s="1355"/>
      <c r="K96" s="1362"/>
    </row>
    <row r="97" spans="2:8" ht="7.5" customHeight="1" x14ac:dyDescent="0.25">
      <c r="B97" s="1361"/>
      <c r="C97" s="1361"/>
      <c r="D97" s="1357"/>
      <c r="E97" s="1358"/>
      <c r="F97" s="1359"/>
      <c r="G97" s="1360"/>
      <c r="H97" s="1355"/>
    </row>
    <row r="98" spans="2:8" ht="12.75" customHeight="1" x14ac:dyDescent="0.25">
      <c r="B98" s="1356" t="s">
        <v>2052</v>
      </c>
      <c r="C98" s="1356" t="s">
        <v>2053</v>
      </c>
      <c r="D98" s="1357" t="s">
        <v>2054</v>
      </c>
      <c r="E98" s="1358" t="s">
        <v>285</v>
      </c>
      <c r="F98" s="1359" t="s">
        <v>2055</v>
      </c>
      <c r="G98" s="1360">
        <v>6500</v>
      </c>
      <c r="H98" s="1355"/>
    </row>
    <row r="99" spans="2:8" ht="12.75" customHeight="1" x14ac:dyDescent="0.25">
      <c r="B99" s="1361"/>
      <c r="C99" s="1361"/>
      <c r="D99" s="1357"/>
      <c r="E99" s="1358" t="s">
        <v>287</v>
      </c>
      <c r="F99" s="1359" t="s">
        <v>2056</v>
      </c>
      <c r="G99" s="1360">
        <v>4830</v>
      </c>
      <c r="H99" s="1355"/>
    </row>
    <row r="100" spans="2:8" ht="14.25" customHeight="1" x14ac:dyDescent="0.25">
      <c r="B100" s="1361"/>
      <c r="C100" s="1361"/>
      <c r="D100" s="1357"/>
      <c r="E100" s="1358" t="s">
        <v>289</v>
      </c>
      <c r="F100" s="1359" t="s">
        <v>2057</v>
      </c>
      <c r="G100" s="1360">
        <v>1526</v>
      </c>
      <c r="H100" s="1355"/>
    </row>
    <row r="101" spans="2:8" ht="15" customHeight="1" x14ac:dyDescent="0.2">
      <c r="B101" s="1363"/>
      <c r="C101" s="1363"/>
      <c r="D101" s="1364"/>
      <c r="E101" s="1365" t="s">
        <v>291</v>
      </c>
      <c r="F101" s="1365" t="s">
        <v>2058</v>
      </c>
      <c r="G101" s="1366">
        <v>0</v>
      </c>
      <c r="H101" s="1355"/>
    </row>
    <row r="102" spans="2:8" ht="9" customHeight="1" x14ac:dyDescent="0.25">
      <c r="B102" s="1361"/>
      <c r="C102" s="1361"/>
      <c r="D102" s="1357"/>
      <c r="E102" s="1358"/>
      <c r="F102" s="1359"/>
      <c r="G102" s="1360"/>
      <c r="H102" s="1355"/>
    </row>
    <row r="103" spans="2:8" ht="15.75" x14ac:dyDescent="0.25">
      <c r="B103" s="1356" t="s">
        <v>2059</v>
      </c>
      <c r="C103" s="1356" t="s">
        <v>2060</v>
      </c>
      <c r="D103" s="1357" t="s">
        <v>2061</v>
      </c>
      <c r="E103" s="1358" t="s">
        <v>285</v>
      </c>
      <c r="F103" s="1359" t="s">
        <v>2062</v>
      </c>
      <c r="G103" s="1360">
        <v>6776</v>
      </c>
      <c r="H103" s="1355"/>
    </row>
    <row r="104" spans="2:8" ht="15.75" x14ac:dyDescent="0.25">
      <c r="B104" s="1361"/>
      <c r="C104" s="1361"/>
      <c r="D104" s="1357"/>
      <c r="E104" s="1358" t="s">
        <v>287</v>
      </c>
      <c r="F104" s="1359" t="s">
        <v>2063</v>
      </c>
      <c r="G104" s="1360">
        <v>4902</v>
      </c>
      <c r="H104" s="1355"/>
    </row>
    <row r="105" spans="2:8" ht="15.75" x14ac:dyDescent="0.25">
      <c r="B105" s="1361"/>
      <c r="C105" s="1361"/>
      <c r="D105" s="1357"/>
      <c r="E105" s="1358" t="s">
        <v>289</v>
      </c>
      <c r="F105" s="1359" t="s">
        <v>2064</v>
      </c>
      <c r="G105" s="1360">
        <v>1549</v>
      </c>
      <c r="H105" s="1355"/>
    </row>
    <row r="106" spans="2:8" x14ac:dyDescent="0.2">
      <c r="B106" s="1363"/>
      <c r="C106" s="1363"/>
      <c r="D106" s="1364"/>
      <c r="E106" s="1365" t="s">
        <v>291</v>
      </c>
      <c r="F106" s="1365" t="s">
        <v>2065</v>
      </c>
      <c r="G106" s="1366">
        <v>0</v>
      </c>
      <c r="H106" s="1355"/>
    </row>
    <row r="107" spans="2:8" ht="8.25" customHeight="1" x14ac:dyDescent="0.25">
      <c r="B107" s="1361"/>
      <c r="C107" s="1361"/>
      <c r="D107" s="1357"/>
      <c r="E107" s="1358"/>
      <c r="F107" s="1359"/>
      <c r="G107" s="1360"/>
      <c r="H107" s="1355"/>
    </row>
    <row r="108" spans="2:8" ht="15.75" x14ac:dyDescent="0.25">
      <c r="B108" s="1356" t="s">
        <v>2066</v>
      </c>
      <c r="C108" s="1356" t="s">
        <v>2067</v>
      </c>
      <c r="D108" s="1357" t="s">
        <v>2068</v>
      </c>
      <c r="E108" s="1358" t="s">
        <v>285</v>
      </c>
      <c r="F108" s="1359" t="s">
        <v>2069</v>
      </c>
      <c r="G108" s="1360">
        <v>7170</v>
      </c>
      <c r="H108" s="1355"/>
    </row>
    <row r="109" spans="2:8" ht="15.75" x14ac:dyDescent="0.25">
      <c r="B109" s="1361"/>
      <c r="C109" s="1361"/>
      <c r="D109" s="1357"/>
      <c r="E109" s="1358" t="s">
        <v>287</v>
      </c>
      <c r="F109" s="1359" t="s">
        <v>2070</v>
      </c>
      <c r="G109" s="1360">
        <v>5064</v>
      </c>
      <c r="H109" s="1355"/>
    </row>
    <row r="110" spans="2:8" ht="15.75" x14ac:dyDescent="0.25">
      <c r="B110" s="1361"/>
      <c r="C110" s="1361"/>
      <c r="D110" s="1357"/>
      <c r="E110" s="1358" t="s">
        <v>289</v>
      </c>
      <c r="F110" s="1359" t="s">
        <v>2071</v>
      </c>
      <c r="G110" s="1360">
        <v>1600</v>
      </c>
      <c r="H110" s="1355"/>
    </row>
    <row r="111" spans="2:8" x14ac:dyDescent="0.2">
      <c r="B111" s="1363"/>
      <c r="C111" s="1363"/>
      <c r="D111" s="1364"/>
      <c r="E111" s="1365" t="s">
        <v>291</v>
      </c>
      <c r="F111" s="1365" t="s">
        <v>2072</v>
      </c>
      <c r="G111" s="1366">
        <v>0</v>
      </c>
      <c r="H111" s="1355"/>
    </row>
    <row r="112" spans="2:8" ht="7.5" customHeight="1" x14ac:dyDescent="0.25">
      <c r="B112" s="1361"/>
      <c r="C112" s="1361"/>
      <c r="D112" s="1357"/>
      <c r="E112" s="1358"/>
      <c r="F112" s="1359"/>
      <c r="G112" s="1360"/>
      <c r="H112" s="1355"/>
    </row>
    <row r="113" spans="2:8" ht="15.75" x14ac:dyDescent="0.25">
      <c r="B113" s="1356" t="s">
        <v>2073</v>
      </c>
      <c r="C113" s="1356" t="s">
        <v>2074</v>
      </c>
      <c r="D113" s="1357" t="s">
        <v>2075</v>
      </c>
      <c r="E113" s="1358" t="s">
        <v>285</v>
      </c>
      <c r="F113" s="1359" t="s">
        <v>2076</v>
      </c>
      <c r="G113" s="1360">
        <v>7744</v>
      </c>
      <c r="H113" s="1355"/>
    </row>
    <row r="114" spans="2:8" ht="15.75" x14ac:dyDescent="0.25">
      <c r="B114" s="1361"/>
      <c r="C114" s="1361"/>
      <c r="D114" s="1357"/>
      <c r="E114" s="1358" t="s">
        <v>287</v>
      </c>
      <c r="F114" s="1359" t="s">
        <v>2077</v>
      </c>
      <c r="G114" s="1360">
        <v>5221</v>
      </c>
      <c r="H114" s="1355"/>
    </row>
    <row r="115" spans="2:8" x14ac:dyDescent="0.2">
      <c r="B115" s="1361"/>
      <c r="C115" s="1361"/>
      <c r="D115" s="1371"/>
      <c r="E115" s="1358" t="s">
        <v>289</v>
      </c>
      <c r="F115" s="1359" t="s">
        <v>2078</v>
      </c>
      <c r="G115" s="1360">
        <v>1650</v>
      </c>
      <c r="H115" s="1355"/>
    </row>
    <row r="116" spans="2:8" x14ac:dyDescent="0.2">
      <c r="B116" s="1363"/>
      <c r="C116" s="1363"/>
      <c r="D116" s="1364"/>
      <c r="E116" s="1365" t="s">
        <v>291</v>
      </c>
      <c r="F116" s="1365" t="s">
        <v>2079</v>
      </c>
      <c r="G116" s="1366">
        <v>0</v>
      </c>
      <c r="H116" s="1355"/>
    </row>
    <row r="117" spans="2:8" ht="8.25" customHeight="1" x14ac:dyDescent="0.2">
      <c r="B117" s="1361"/>
      <c r="C117" s="1361"/>
      <c r="D117" s="1371"/>
      <c r="E117" s="1358"/>
      <c r="F117" s="1359"/>
      <c r="G117" s="1360"/>
      <c r="H117" s="1355"/>
    </row>
    <row r="118" spans="2:8" ht="15.75" x14ac:dyDescent="0.25">
      <c r="B118" s="1356" t="s">
        <v>2080</v>
      </c>
      <c r="C118" s="1356" t="s">
        <v>2081</v>
      </c>
      <c r="D118" s="1357" t="s">
        <v>2082</v>
      </c>
      <c r="E118" s="1358" t="s">
        <v>285</v>
      </c>
      <c r="F118" s="1359" t="s">
        <v>2083</v>
      </c>
      <c r="G118" s="1360">
        <v>8626</v>
      </c>
      <c r="H118" s="1355"/>
    </row>
    <row r="119" spans="2:8" x14ac:dyDescent="0.2">
      <c r="B119" s="1361"/>
      <c r="C119" s="1361"/>
      <c r="D119" s="1371"/>
      <c r="E119" s="1358" t="s">
        <v>287</v>
      </c>
      <c r="F119" s="1359" t="s">
        <v>2084</v>
      </c>
      <c r="G119" s="1360">
        <v>5294</v>
      </c>
      <c r="H119" s="1355"/>
    </row>
    <row r="120" spans="2:8" x14ac:dyDescent="0.2">
      <c r="B120" s="1361"/>
      <c r="C120" s="1361"/>
      <c r="D120" s="1371"/>
      <c r="E120" s="1358" t="s">
        <v>289</v>
      </c>
      <c r="F120" s="1359" t="s">
        <v>2085</v>
      </c>
      <c r="G120" s="1360">
        <v>1673</v>
      </c>
      <c r="H120" s="1355"/>
    </row>
    <row r="121" spans="2:8" x14ac:dyDescent="0.2">
      <c r="B121" s="1363"/>
      <c r="C121" s="1363"/>
      <c r="D121" s="1364"/>
      <c r="E121" s="1365" t="s">
        <v>291</v>
      </c>
      <c r="F121" s="1365" t="s">
        <v>2086</v>
      </c>
      <c r="G121" s="1366">
        <v>0</v>
      </c>
      <c r="H121" s="1355"/>
    </row>
    <row r="122" spans="2:8" ht="7.5" customHeight="1" x14ac:dyDescent="0.2">
      <c r="B122" s="1361"/>
      <c r="C122" s="1361"/>
      <c r="D122" s="1371"/>
      <c r="E122" s="1358"/>
      <c r="F122" s="1359"/>
      <c r="G122" s="1360"/>
      <c r="H122" s="1355"/>
    </row>
    <row r="123" spans="2:8" ht="15.75" x14ac:dyDescent="0.25">
      <c r="B123" s="1356" t="s">
        <v>2087</v>
      </c>
      <c r="C123" s="1356" t="s">
        <v>2088</v>
      </c>
      <c r="D123" s="1357" t="s">
        <v>2089</v>
      </c>
      <c r="E123" s="1358" t="s">
        <v>285</v>
      </c>
      <c r="F123" s="1359" t="s">
        <v>2090</v>
      </c>
      <c r="G123" s="1360">
        <v>9242</v>
      </c>
      <c r="H123" s="1355"/>
    </row>
    <row r="124" spans="2:8" x14ac:dyDescent="0.2">
      <c r="B124" s="1361"/>
      <c r="C124" s="1361"/>
      <c r="D124" s="1371"/>
      <c r="E124" s="1358" t="s">
        <v>287</v>
      </c>
      <c r="F124" s="1359" t="s">
        <v>2091</v>
      </c>
      <c r="G124" s="1360">
        <v>5672</v>
      </c>
      <c r="H124" s="1355"/>
    </row>
    <row r="125" spans="2:8" x14ac:dyDescent="0.2">
      <c r="B125" s="1361"/>
      <c r="C125" s="1361"/>
      <c r="D125" s="1371"/>
      <c r="E125" s="1358" t="s">
        <v>289</v>
      </c>
      <c r="F125" s="1359" t="s">
        <v>2092</v>
      </c>
      <c r="G125" s="1360">
        <v>1793</v>
      </c>
      <c r="H125" s="1355"/>
    </row>
    <row r="126" spans="2:8" x14ac:dyDescent="0.2">
      <c r="B126" s="1363"/>
      <c r="C126" s="1363"/>
      <c r="D126" s="1364"/>
      <c r="E126" s="1365" t="s">
        <v>291</v>
      </c>
      <c r="F126" s="1365" t="s">
        <v>2093</v>
      </c>
      <c r="G126" s="1366">
        <v>0</v>
      </c>
      <c r="H126" s="1355"/>
    </row>
    <row r="127" spans="2:8" ht="6" customHeight="1" x14ac:dyDescent="0.2">
      <c r="B127" s="1361"/>
      <c r="C127" s="1361"/>
      <c r="D127" s="1371"/>
      <c r="E127" s="1358"/>
      <c r="F127" s="1359"/>
      <c r="G127" s="1360"/>
      <c r="H127" s="1355"/>
    </row>
    <row r="128" spans="2:8" ht="12.75" customHeight="1" x14ac:dyDescent="0.25">
      <c r="B128" s="1356" t="s">
        <v>2094</v>
      </c>
      <c r="C128" s="1356" t="s">
        <v>2095</v>
      </c>
      <c r="D128" s="1357" t="s">
        <v>2089</v>
      </c>
      <c r="E128" s="1358" t="s">
        <v>285</v>
      </c>
      <c r="F128" s="1378" t="s">
        <v>2096</v>
      </c>
      <c r="G128" s="1360">
        <v>9899</v>
      </c>
      <c r="H128" s="1355"/>
    </row>
    <row r="129" spans="2:8" ht="12.75" customHeight="1" x14ac:dyDescent="0.2">
      <c r="B129" s="1361"/>
      <c r="C129" s="1361"/>
      <c r="D129" s="1371"/>
      <c r="E129" s="1358" t="s">
        <v>287</v>
      </c>
      <c r="F129" s="1378" t="s">
        <v>2097</v>
      </c>
      <c r="G129" s="1360">
        <v>6075</v>
      </c>
      <c r="H129" s="1355"/>
    </row>
    <row r="130" spans="2:8" x14ac:dyDescent="0.2">
      <c r="B130" s="1361"/>
      <c r="C130" s="1361"/>
      <c r="D130" s="1371"/>
      <c r="E130" s="1358" t="s">
        <v>289</v>
      </c>
      <c r="F130" s="1378" t="s">
        <v>2098</v>
      </c>
      <c r="G130" s="1360">
        <v>1920</v>
      </c>
      <c r="H130" s="1355"/>
    </row>
    <row r="131" spans="2:8" x14ac:dyDescent="0.2">
      <c r="B131" s="1363"/>
      <c r="C131" s="1363"/>
      <c r="D131" s="1364"/>
      <c r="E131" s="1365" t="s">
        <v>291</v>
      </c>
      <c r="F131" s="1379" t="s">
        <v>2099</v>
      </c>
      <c r="G131" s="1366">
        <v>0</v>
      </c>
      <c r="H131" s="1355"/>
    </row>
    <row r="132" spans="2:8" ht="15.75" x14ac:dyDescent="0.25">
      <c r="B132" s="1356" t="s">
        <v>2100</v>
      </c>
      <c r="C132" s="1356" t="s">
        <v>2101</v>
      </c>
      <c r="D132" s="1357" t="s">
        <v>2089</v>
      </c>
      <c r="E132" s="1358" t="s">
        <v>285</v>
      </c>
      <c r="F132" s="1378" t="s">
        <v>2102</v>
      </c>
      <c r="G132" s="1360">
        <v>10269</v>
      </c>
      <c r="H132" s="1355"/>
    </row>
    <row r="133" spans="2:8" x14ac:dyDescent="0.2">
      <c r="B133" s="1361"/>
      <c r="C133" s="1361"/>
      <c r="D133" s="1371"/>
      <c r="E133" s="1358" t="s">
        <v>287</v>
      </c>
      <c r="F133" s="1378" t="s">
        <v>2103</v>
      </c>
      <c r="G133" s="1360">
        <v>6302</v>
      </c>
      <c r="H133" s="1355"/>
    </row>
    <row r="134" spans="2:8" x14ac:dyDescent="0.2">
      <c r="B134" s="1361"/>
      <c r="C134" s="1361"/>
      <c r="D134" s="1371"/>
      <c r="E134" s="1358" t="s">
        <v>289</v>
      </c>
      <c r="F134" s="1378" t="s">
        <v>2104</v>
      </c>
      <c r="G134" s="1360">
        <v>1992</v>
      </c>
      <c r="H134" s="1355"/>
    </row>
    <row r="135" spans="2:8" x14ac:dyDescent="0.2">
      <c r="B135" s="1363"/>
      <c r="C135" s="1363"/>
      <c r="D135" s="1364"/>
      <c r="E135" s="1365" t="s">
        <v>291</v>
      </c>
      <c r="F135" s="1379" t="s">
        <v>2105</v>
      </c>
      <c r="G135" s="1366">
        <v>0</v>
      </c>
      <c r="H135" s="1355"/>
    </row>
    <row r="136" spans="2:8" ht="15.75" x14ac:dyDescent="0.25">
      <c r="B136" s="1356" t="s">
        <v>2106</v>
      </c>
      <c r="C136" s="1356" t="s">
        <v>2107</v>
      </c>
      <c r="D136" s="1357" t="s">
        <v>2108</v>
      </c>
      <c r="E136" s="1358" t="s">
        <v>285</v>
      </c>
      <c r="F136" s="1378" t="s">
        <v>2109</v>
      </c>
      <c r="G136" s="1360">
        <v>10577</v>
      </c>
      <c r="H136" s="1355"/>
    </row>
    <row r="137" spans="2:8" x14ac:dyDescent="0.2">
      <c r="B137" s="1361"/>
      <c r="C137" s="1361"/>
      <c r="D137" s="1371"/>
      <c r="E137" s="1358" t="s">
        <v>287</v>
      </c>
      <c r="F137" s="1378" t="s">
        <v>2110</v>
      </c>
      <c r="G137" s="1360">
        <v>6491</v>
      </c>
      <c r="H137" s="1355"/>
    </row>
    <row r="138" spans="2:8" x14ac:dyDescent="0.2">
      <c r="B138" s="1361"/>
      <c r="C138" s="1361"/>
      <c r="D138" s="1371"/>
      <c r="E138" s="1358" t="s">
        <v>289</v>
      </c>
      <c r="F138" s="1378" t="s">
        <v>2111</v>
      </c>
      <c r="G138" s="1360">
        <v>2052</v>
      </c>
      <c r="H138" s="1355"/>
    </row>
    <row r="139" spans="2:8" x14ac:dyDescent="0.2">
      <c r="B139" s="1363"/>
      <c r="C139" s="1363"/>
      <c r="D139" s="1364"/>
      <c r="E139" s="1365" t="s">
        <v>291</v>
      </c>
      <c r="F139" s="1379" t="s">
        <v>2112</v>
      </c>
      <c r="G139" s="1366">
        <v>0</v>
      </c>
      <c r="H139" s="1355"/>
    </row>
    <row r="140" spans="2:8" x14ac:dyDescent="0.2">
      <c r="B140" s="1380"/>
      <c r="C140" s="1380"/>
      <c r="D140" s="1381"/>
      <c r="E140" s="1380"/>
      <c r="F140" s="1382"/>
      <c r="G140" s="1383"/>
    </row>
    <row r="141" spans="2:8" x14ac:dyDescent="0.2">
      <c r="B141" s="1380"/>
      <c r="C141" s="1380"/>
      <c r="D141" s="1381"/>
      <c r="E141" s="1380"/>
      <c r="F141" s="1382"/>
      <c r="G141" s="1383"/>
    </row>
    <row r="142" spans="2:8" x14ac:dyDescent="0.2">
      <c r="B142" s="1380"/>
      <c r="C142" s="1380"/>
      <c r="D142" s="1381"/>
      <c r="E142" s="1380"/>
      <c r="F142" s="1382"/>
      <c r="G142" s="1383"/>
    </row>
    <row r="143" spans="2:8" x14ac:dyDescent="0.2">
      <c r="B143" s="1380"/>
      <c r="C143" s="1380"/>
      <c r="D143" s="1381"/>
      <c r="E143" s="1380"/>
      <c r="F143" s="1382"/>
      <c r="G143" s="1383"/>
    </row>
    <row r="144" spans="2:8" x14ac:dyDescent="0.2">
      <c r="B144" s="1380"/>
      <c r="C144" s="1380"/>
      <c r="D144" s="1381"/>
      <c r="E144" s="1380"/>
      <c r="F144" s="1382"/>
      <c r="G144" s="1383"/>
    </row>
    <row r="145" spans="2:7" x14ac:dyDescent="0.2">
      <c r="B145" s="1380"/>
      <c r="C145" s="1380"/>
      <c r="D145" s="1381"/>
      <c r="E145" s="1380"/>
      <c r="F145" s="1382"/>
      <c r="G145" s="1383"/>
    </row>
    <row r="146" spans="2:7" x14ac:dyDescent="0.2">
      <c r="B146" s="1380"/>
      <c r="C146" s="1380"/>
      <c r="D146" s="1381"/>
      <c r="E146" s="1380"/>
      <c r="F146" s="1382"/>
      <c r="G146" s="1383"/>
    </row>
    <row r="147" spans="2:7" x14ac:dyDescent="0.2">
      <c r="B147" s="1380"/>
      <c r="C147" s="1380"/>
      <c r="D147" s="1381"/>
      <c r="E147" s="1380"/>
      <c r="F147" s="1382"/>
      <c r="G147" s="1383"/>
    </row>
    <row r="148" spans="2:7" x14ac:dyDescent="0.2">
      <c r="B148" s="1380"/>
      <c r="C148" s="1380"/>
      <c r="D148" s="1381"/>
      <c r="E148" s="1380"/>
      <c r="F148" s="1382"/>
      <c r="G148" s="1383"/>
    </row>
    <row r="149" spans="2:7" x14ac:dyDescent="0.2">
      <c r="B149" s="1380"/>
      <c r="C149" s="1380"/>
      <c r="D149" s="1381"/>
      <c r="E149" s="1380"/>
      <c r="F149" s="1382"/>
      <c r="G149" s="1383"/>
    </row>
    <row r="150" spans="2:7" x14ac:dyDescent="0.2">
      <c r="B150" s="1380"/>
      <c r="C150" s="1380"/>
      <c r="D150" s="1381"/>
      <c r="E150" s="1380"/>
      <c r="F150" s="1382"/>
      <c r="G150" s="1383"/>
    </row>
    <row r="151" spans="2:7" x14ac:dyDescent="0.2">
      <c r="B151" s="1380"/>
      <c r="C151" s="1380"/>
      <c r="D151" s="1381"/>
      <c r="E151" s="1380"/>
      <c r="F151" s="1382"/>
      <c r="G151" s="1383"/>
    </row>
    <row r="152" spans="2:7" x14ac:dyDescent="0.2">
      <c r="B152" s="1380"/>
      <c r="C152" s="1380"/>
      <c r="D152" s="1381"/>
      <c r="E152" s="1380"/>
      <c r="F152" s="1382"/>
      <c r="G152" s="1383"/>
    </row>
    <row r="153" spans="2:7" x14ac:dyDescent="0.2">
      <c r="B153" s="1380"/>
      <c r="C153" s="1380"/>
      <c r="D153" s="1381"/>
      <c r="E153" s="1380"/>
      <c r="F153" s="1382"/>
      <c r="G153" s="1383"/>
    </row>
    <row r="154" spans="2:7" x14ac:dyDescent="0.2">
      <c r="B154" s="1380"/>
      <c r="C154" s="1380"/>
      <c r="D154" s="1381"/>
      <c r="E154" s="1380"/>
      <c r="F154" s="1382"/>
      <c r="G154" s="1383"/>
    </row>
    <row r="155" spans="2:7" x14ac:dyDescent="0.2">
      <c r="B155" s="1380"/>
      <c r="C155" s="1380"/>
      <c r="D155" s="1381"/>
      <c r="E155" s="1380"/>
      <c r="F155" s="1382"/>
      <c r="G155" s="1383"/>
    </row>
    <row r="156" spans="2:7" x14ac:dyDescent="0.2">
      <c r="B156" s="1380"/>
      <c r="C156" s="1380"/>
      <c r="D156" s="1381"/>
      <c r="E156" s="1380"/>
      <c r="F156" s="1382"/>
      <c r="G156" s="1383"/>
    </row>
    <row r="157" spans="2:7" x14ac:dyDescent="0.2">
      <c r="B157" s="1380"/>
      <c r="C157" s="1380"/>
      <c r="D157" s="1381"/>
      <c r="E157" s="1380"/>
      <c r="F157" s="1382"/>
      <c r="G157" s="1383"/>
    </row>
    <row r="158" spans="2:7" x14ac:dyDescent="0.2">
      <c r="B158" s="1380"/>
      <c r="C158" s="1380"/>
      <c r="D158" s="1381"/>
      <c r="E158" s="1380"/>
      <c r="F158" s="1382"/>
      <c r="G158" s="1383"/>
    </row>
    <row r="159" spans="2:7" x14ac:dyDescent="0.2">
      <c r="B159" s="1380"/>
      <c r="C159" s="1380"/>
      <c r="D159" s="1381"/>
      <c r="E159" s="1380"/>
      <c r="F159" s="1382"/>
      <c r="G159" s="1383"/>
    </row>
    <row r="160" spans="2:7" x14ac:dyDescent="0.2">
      <c r="B160" s="1380"/>
      <c r="C160" s="1380"/>
      <c r="D160" s="1381"/>
      <c r="E160" s="1380"/>
      <c r="F160" s="1382"/>
      <c r="G160" s="1383"/>
    </row>
    <row r="161" spans="2:7" x14ac:dyDescent="0.2">
      <c r="B161" s="1380"/>
      <c r="C161" s="1380"/>
      <c r="D161" s="1381"/>
      <c r="E161" s="1380"/>
      <c r="F161" s="1382"/>
      <c r="G161" s="1383"/>
    </row>
    <row r="162" spans="2:7" x14ac:dyDescent="0.2">
      <c r="B162" s="1380"/>
      <c r="C162" s="1380"/>
      <c r="D162" s="1381"/>
      <c r="E162" s="1380"/>
      <c r="F162" s="1382"/>
      <c r="G162" s="1383"/>
    </row>
    <row r="163" spans="2:7" x14ac:dyDescent="0.2">
      <c r="B163" s="1380"/>
      <c r="C163" s="1380"/>
      <c r="D163" s="1381"/>
      <c r="E163" s="1380"/>
      <c r="F163" s="1382"/>
      <c r="G163" s="1383"/>
    </row>
    <row r="164" spans="2:7" x14ac:dyDescent="0.2">
      <c r="B164" s="1380"/>
      <c r="C164" s="1380"/>
      <c r="D164" s="1381"/>
      <c r="E164" s="1380"/>
      <c r="F164" s="1382"/>
      <c r="G164" s="1383"/>
    </row>
    <row r="165" spans="2:7" x14ac:dyDescent="0.2">
      <c r="B165" s="1380"/>
      <c r="C165" s="1380"/>
      <c r="D165" s="1381"/>
      <c r="E165" s="1380"/>
      <c r="F165" s="1382"/>
      <c r="G165" s="1383"/>
    </row>
    <row r="166" spans="2:7" x14ac:dyDescent="0.2">
      <c r="B166" s="1380"/>
      <c r="C166" s="1380"/>
      <c r="D166" s="1381"/>
      <c r="E166" s="1380"/>
      <c r="F166" s="1382"/>
      <c r="G166" s="1383"/>
    </row>
    <row r="167" spans="2:7" x14ac:dyDescent="0.2">
      <c r="B167" s="1380"/>
      <c r="C167" s="1380"/>
      <c r="D167" s="1381"/>
      <c r="E167" s="1380"/>
      <c r="F167" s="1382"/>
      <c r="G167" s="1383"/>
    </row>
    <row r="168" spans="2:7" x14ac:dyDescent="0.2">
      <c r="B168" s="1380"/>
      <c r="C168" s="1380"/>
      <c r="D168" s="1381"/>
      <c r="E168" s="1380"/>
      <c r="F168" s="1382"/>
      <c r="G168" s="1383"/>
    </row>
    <row r="169" spans="2:7" x14ac:dyDescent="0.2">
      <c r="B169" s="1380"/>
      <c r="C169" s="1380"/>
      <c r="D169" s="1381"/>
      <c r="E169" s="1380"/>
      <c r="F169" s="1382"/>
      <c r="G169" s="1383"/>
    </row>
    <row r="170" spans="2:7" x14ac:dyDescent="0.2">
      <c r="B170" s="1380"/>
      <c r="C170" s="1380"/>
      <c r="D170" s="1381"/>
      <c r="E170" s="1380"/>
      <c r="F170" s="1382"/>
      <c r="G170" s="1383"/>
    </row>
    <row r="171" spans="2:7" x14ac:dyDescent="0.2">
      <c r="B171" s="1380"/>
      <c r="C171" s="1380"/>
      <c r="D171" s="1381"/>
      <c r="E171" s="1380"/>
      <c r="F171" s="1382"/>
      <c r="G171" s="1383"/>
    </row>
    <row r="172" spans="2:7" x14ac:dyDescent="0.2">
      <c r="B172" s="1380"/>
      <c r="C172" s="1380"/>
      <c r="D172" s="1381"/>
      <c r="E172" s="1380"/>
      <c r="F172" s="1382"/>
      <c r="G172" s="1383"/>
    </row>
    <row r="173" spans="2:7" x14ac:dyDescent="0.2">
      <c r="B173" s="1380"/>
      <c r="C173" s="1380"/>
      <c r="D173" s="1381"/>
      <c r="E173" s="1380"/>
      <c r="F173" s="1382"/>
      <c r="G173" s="1383"/>
    </row>
    <row r="174" spans="2:7" x14ac:dyDescent="0.2">
      <c r="B174" s="1380"/>
      <c r="C174" s="1380"/>
      <c r="D174" s="1381"/>
      <c r="E174" s="1380"/>
      <c r="F174" s="1382"/>
      <c r="G174" s="1383"/>
    </row>
    <row r="175" spans="2:7" x14ac:dyDescent="0.2">
      <c r="B175" s="1380"/>
      <c r="C175" s="1380"/>
      <c r="D175" s="1381"/>
      <c r="E175" s="1380"/>
      <c r="F175" s="1382"/>
      <c r="G175" s="1383"/>
    </row>
    <row r="176" spans="2:7" x14ac:dyDescent="0.2">
      <c r="B176" s="1380"/>
      <c r="C176" s="1380"/>
      <c r="D176" s="1381"/>
      <c r="E176" s="1380"/>
      <c r="F176" s="1382"/>
      <c r="G176" s="1383"/>
    </row>
    <row r="177" spans="2:7" x14ac:dyDescent="0.2">
      <c r="B177" s="1380"/>
      <c r="C177" s="1380"/>
      <c r="D177" s="1381"/>
      <c r="E177" s="1380"/>
      <c r="F177" s="1382"/>
      <c r="G177" s="1383"/>
    </row>
    <row r="178" spans="2:7" x14ac:dyDescent="0.2">
      <c r="B178" s="1380"/>
      <c r="C178" s="1380"/>
      <c r="D178" s="1381"/>
      <c r="E178" s="1380"/>
      <c r="F178" s="1382"/>
      <c r="G178" s="1383"/>
    </row>
    <row r="179" spans="2:7" x14ac:dyDescent="0.2">
      <c r="B179" s="1380"/>
      <c r="C179" s="1380"/>
      <c r="D179" s="1381"/>
      <c r="E179" s="1380"/>
      <c r="F179" s="1382"/>
      <c r="G179" s="1383"/>
    </row>
    <row r="180" spans="2:7" x14ac:dyDescent="0.2">
      <c r="B180" s="1380"/>
      <c r="C180" s="1380"/>
      <c r="D180" s="1381"/>
      <c r="E180" s="1380"/>
      <c r="F180" s="1382"/>
      <c r="G180" s="1383"/>
    </row>
    <row r="181" spans="2:7" x14ac:dyDescent="0.2">
      <c r="B181" s="1380"/>
      <c r="C181" s="1380"/>
      <c r="D181" s="1381"/>
      <c r="E181" s="1380"/>
      <c r="F181" s="1382"/>
      <c r="G181" s="1383"/>
    </row>
    <row r="182" spans="2:7" x14ac:dyDescent="0.2">
      <c r="B182" s="1380"/>
      <c r="C182" s="1380"/>
      <c r="D182" s="1381"/>
      <c r="E182" s="1380"/>
      <c r="F182" s="1382"/>
      <c r="G182" s="1383"/>
    </row>
    <row r="183" spans="2:7" x14ac:dyDescent="0.2">
      <c r="B183" s="1380"/>
      <c r="C183" s="1380"/>
      <c r="D183" s="1381"/>
      <c r="E183" s="1380"/>
      <c r="F183" s="1382"/>
      <c r="G183" s="1383"/>
    </row>
    <row r="184" spans="2:7" x14ac:dyDescent="0.2">
      <c r="B184" s="1380"/>
      <c r="C184" s="1380"/>
      <c r="D184" s="1381"/>
      <c r="E184" s="1380"/>
      <c r="F184" s="1382"/>
      <c r="G184" s="1383"/>
    </row>
    <row r="185" spans="2:7" x14ac:dyDescent="0.2">
      <c r="B185" s="1380"/>
      <c r="C185" s="1380"/>
      <c r="D185" s="1381"/>
      <c r="E185" s="1380"/>
      <c r="F185" s="1382"/>
      <c r="G185" s="1383"/>
    </row>
    <row r="186" spans="2:7" x14ac:dyDescent="0.2">
      <c r="B186" s="1380"/>
      <c r="C186" s="1380"/>
      <c r="D186" s="1381"/>
      <c r="E186" s="1380"/>
      <c r="F186" s="1382"/>
      <c r="G186" s="1383"/>
    </row>
    <row r="187" spans="2:7" x14ac:dyDescent="0.2">
      <c r="B187" s="1380"/>
      <c r="C187" s="1380"/>
      <c r="D187" s="1381"/>
      <c r="E187" s="1380"/>
      <c r="F187" s="1382"/>
      <c r="G187" s="1383"/>
    </row>
    <row r="188" spans="2:7" x14ac:dyDescent="0.2">
      <c r="B188" s="1380"/>
      <c r="C188" s="1380"/>
      <c r="D188" s="1381"/>
      <c r="E188" s="1380"/>
      <c r="F188" s="1382"/>
      <c r="G188" s="1383"/>
    </row>
    <row r="189" spans="2:7" x14ac:dyDescent="0.2">
      <c r="B189" s="1380"/>
      <c r="C189" s="1380"/>
      <c r="D189" s="1381"/>
      <c r="E189" s="1380"/>
      <c r="F189" s="1382"/>
      <c r="G189" s="1383"/>
    </row>
    <row r="190" spans="2:7" x14ac:dyDescent="0.2">
      <c r="B190" s="1380"/>
      <c r="C190" s="1380"/>
      <c r="D190" s="1381"/>
      <c r="E190" s="1380"/>
      <c r="F190" s="1382"/>
      <c r="G190" s="1383"/>
    </row>
    <row r="191" spans="2:7" x14ac:dyDescent="0.2">
      <c r="B191" s="1380"/>
      <c r="C191" s="1380"/>
      <c r="D191" s="1381"/>
      <c r="E191" s="1380"/>
      <c r="F191" s="1382"/>
      <c r="G191" s="1383"/>
    </row>
    <row r="192" spans="2:7" x14ac:dyDescent="0.2">
      <c r="B192" s="1380"/>
      <c r="C192" s="1380"/>
      <c r="D192" s="1381"/>
      <c r="E192" s="1380"/>
      <c r="F192" s="1382"/>
      <c r="G192" s="1383"/>
    </row>
    <row r="193" spans="2:7" x14ac:dyDescent="0.2">
      <c r="B193" s="1380"/>
      <c r="C193" s="1380"/>
      <c r="D193" s="1381"/>
      <c r="E193" s="1380"/>
      <c r="F193" s="1382"/>
      <c r="G193" s="1383"/>
    </row>
    <row r="194" spans="2:7" x14ac:dyDescent="0.2">
      <c r="B194" s="1380"/>
      <c r="C194" s="1380"/>
      <c r="D194" s="1381"/>
      <c r="E194" s="1380"/>
      <c r="F194" s="1382"/>
      <c r="G194" s="1383"/>
    </row>
    <row r="195" spans="2:7" x14ac:dyDescent="0.2">
      <c r="B195" s="1380"/>
      <c r="C195" s="1380"/>
      <c r="D195" s="1381"/>
      <c r="E195" s="1380"/>
      <c r="F195" s="1382"/>
      <c r="G195" s="1383"/>
    </row>
    <row r="196" spans="2:7" x14ac:dyDescent="0.2">
      <c r="B196" s="1380"/>
      <c r="C196" s="1380"/>
      <c r="D196" s="1381"/>
      <c r="E196" s="1380"/>
      <c r="F196" s="1382"/>
      <c r="G196" s="1383"/>
    </row>
    <row r="197" spans="2:7" x14ac:dyDescent="0.2">
      <c r="B197" s="1380"/>
      <c r="C197" s="1380"/>
      <c r="D197" s="1381"/>
      <c r="E197" s="1380"/>
      <c r="F197" s="1382"/>
      <c r="G197" s="1383"/>
    </row>
    <row r="198" spans="2:7" x14ac:dyDescent="0.2">
      <c r="B198" s="1380"/>
      <c r="C198" s="1380"/>
      <c r="D198" s="1381"/>
      <c r="E198" s="1380"/>
      <c r="F198" s="1382"/>
      <c r="G198" s="1383"/>
    </row>
    <row r="199" spans="2:7" x14ac:dyDescent="0.2">
      <c r="B199" s="1380"/>
      <c r="C199" s="1380"/>
      <c r="D199" s="1381"/>
      <c r="E199" s="1380"/>
      <c r="F199" s="1382"/>
      <c r="G199" s="1383"/>
    </row>
    <row r="200" spans="2:7" x14ac:dyDescent="0.2">
      <c r="B200" s="1380"/>
      <c r="C200" s="1380"/>
      <c r="D200" s="1381"/>
      <c r="E200" s="1380"/>
      <c r="F200" s="1382"/>
      <c r="G200" s="1383"/>
    </row>
    <row r="201" spans="2:7" x14ac:dyDescent="0.2">
      <c r="B201" s="1380"/>
      <c r="C201" s="1380"/>
      <c r="D201" s="1381"/>
      <c r="E201" s="1380"/>
      <c r="F201" s="1382"/>
      <c r="G201" s="1383"/>
    </row>
    <row r="202" spans="2:7" x14ac:dyDescent="0.2">
      <c r="B202" s="1380"/>
      <c r="C202" s="1380"/>
      <c r="D202" s="1381"/>
      <c r="E202" s="1380"/>
      <c r="F202" s="1382"/>
      <c r="G202" s="1383"/>
    </row>
    <row r="203" spans="2:7" x14ac:dyDescent="0.2">
      <c r="B203" s="1380"/>
      <c r="C203" s="1380"/>
      <c r="D203" s="1381"/>
      <c r="E203" s="1380"/>
      <c r="F203" s="1382"/>
      <c r="G203" s="1383"/>
    </row>
    <row r="204" spans="2:7" x14ac:dyDescent="0.2">
      <c r="B204" s="1380"/>
      <c r="C204" s="1380"/>
      <c r="D204" s="1381"/>
      <c r="E204" s="1380"/>
      <c r="F204" s="1382"/>
      <c r="G204" s="1383"/>
    </row>
    <row r="205" spans="2:7" x14ac:dyDescent="0.2">
      <c r="B205" s="1380"/>
      <c r="C205" s="1380"/>
      <c r="D205" s="1381"/>
      <c r="E205" s="1380"/>
      <c r="F205" s="1382"/>
      <c r="G205" s="1383"/>
    </row>
    <row r="206" spans="2:7" x14ac:dyDescent="0.2">
      <c r="B206" s="1380"/>
      <c r="C206" s="1380"/>
      <c r="D206" s="1381"/>
      <c r="E206" s="1380"/>
      <c r="F206" s="1382"/>
      <c r="G206" s="1383"/>
    </row>
    <row r="207" spans="2:7" x14ac:dyDescent="0.2">
      <c r="B207" s="1380"/>
      <c r="C207" s="1380"/>
      <c r="D207" s="1381"/>
      <c r="E207" s="1380"/>
      <c r="F207" s="1382"/>
      <c r="G207" s="1383"/>
    </row>
    <row r="208" spans="2:7" x14ac:dyDescent="0.2">
      <c r="B208" s="1380"/>
      <c r="C208" s="1380"/>
      <c r="D208" s="1381"/>
      <c r="E208" s="1380"/>
      <c r="F208" s="1382"/>
      <c r="G208" s="1383"/>
    </row>
    <row r="209" spans="2:7" x14ac:dyDescent="0.2">
      <c r="B209" s="1380"/>
      <c r="C209" s="1380"/>
      <c r="D209" s="1381"/>
      <c r="E209" s="1380"/>
      <c r="F209" s="1382"/>
      <c r="G209" s="1383"/>
    </row>
    <row r="210" spans="2:7" x14ac:dyDescent="0.2">
      <c r="B210" s="1380"/>
      <c r="C210" s="1380"/>
      <c r="D210" s="1381"/>
      <c r="E210" s="1380"/>
      <c r="F210" s="1382"/>
      <c r="G210" s="1383"/>
    </row>
    <row r="211" spans="2:7" x14ac:dyDescent="0.2">
      <c r="B211" s="1380"/>
      <c r="C211" s="1380"/>
      <c r="D211" s="1381"/>
      <c r="E211" s="1380"/>
      <c r="F211" s="1382"/>
      <c r="G211" s="1383"/>
    </row>
    <row r="212" spans="2:7" x14ac:dyDescent="0.2">
      <c r="B212" s="1380"/>
      <c r="C212" s="1380"/>
      <c r="D212" s="1381"/>
      <c r="E212" s="1380"/>
      <c r="F212" s="1382"/>
      <c r="G212" s="1383"/>
    </row>
    <row r="213" spans="2:7" x14ac:dyDescent="0.2">
      <c r="B213" s="1380"/>
      <c r="C213" s="1380"/>
      <c r="D213" s="1381"/>
      <c r="E213" s="1380"/>
      <c r="F213" s="1382"/>
      <c r="G213" s="1383"/>
    </row>
    <row r="214" spans="2:7" x14ac:dyDescent="0.2">
      <c r="B214" s="1380"/>
      <c r="C214" s="1380"/>
      <c r="D214" s="1381"/>
      <c r="E214" s="1380"/>
      <c r="F214" s="1382"/>
      <c r="G214" s="1383"/>
    </row>
    <row r="215" spans="2:7" x14ac:dyDescent="0.2">
      <c r="B215" s="1380"/>
      <c r="C215" s="1380"/>
      <c r="D215" s="1381"/>
      <c r="E215" s="1380"/>
      <c r="F215" s="1382"/>
      <c r="G215" s="1383"/>
    </row>
    <row r="216" spans="2:7" x14ac:dyDescent="0.2">
      <c r="B216" s="1380"/>
      <c r="C216" s="1380"/>
      <c r="D216" s="1381"/>
      <c r="E216" s="1380"/>
      <c r="F216" s="1382"/>
      <c r="G216" s="1383"/>
    </row>
    <row r="217" spans="2:7" x14ac:dyDescent="0.2">
      <c r="B217" s="1380"/>
      <c r="C217" s="1380"/>
      <c r="D217" s="1381"/>
      <c r="E217" s="1380"/>
      <c r="F217" s="1382"/>
      <c r="G217" s="1383"/>
    </row>
    <row r="218" spans="2:7" x14ac:dyDescent="0.2">
      <c r="B218" s="1380"/>
      <c r="C218" s="1380"/>
      <c r="D218" s="1381"/>
      <c r="E218" s="1380"/>
      <c r="F218" s="1382"/>
      <c r="G218" s="1383"/>
    </row>
    <row r="219" spans="2:7" x14ac:dyDescent="0.2">
      <c r="B219" s="1380"/>
      <c r="C219" s="1380"/>
      <c r="D219" s="1381"/>
      <c r="E219" s="1380"/>
      <c r="F219" s="1382"/>
      <c r="G219" s="1383"/>
    </row>
    <row r="220" spans="2:7" x14ac:dyDescent="0.2">
      <c r="B220" s="1380"/>
      <c r="C220" s="1380"/>
      <c r="D220" s="1381"/>
      <c r="E220" s="1380"/>
      <c r="F220" s="1382"/>
      <c r="G220" s="1383"/>
    </row>
    <row r="221" spans="2:7" x14ac:dyDescent="0.2">
      <c r="B221" s="1380"/>
      <c r="C221" s="1380"/>
      <c r="D221" s="1381"/>
      <c r="E221" s="1380"/>
      <c r="F221" s="1382"/>
      <c r="G221" s="1383"/>
    </row>
    <row r="222" spans="2:7" x14ac:dyDescent="0.2">
      <c r="B222" s="1380"/>
      <c r="C222" s="1380"/>
      <c r="D222" s="1381"/>
      <c r="E222" s="1380"/>
      <c r="F222" s="1382"/>
      <c r="G222" s="1383"/>
    </row>
    <row r="223" spans="2:7" x14ac:dyDescent="0.2">
      <c r="B223" s="1380"/>
      <c r="C223" s="1380"/>
      <c r="D223" s="1381"/>
      <c r="E223" s="1380"/>
      <c r="F223" s="1382"/>
      <c r="G223" s="1383"/>
    </row>
    <row r="224" spans="2:7" x14ac:dyDescent="0.2">
      <c r="B224" s="1380"/>
      <c r="C224" s="1380"/>
      <c r="D224" s="1381"/>
      <c r="E224" s="1380"/>
      <c r="F224" s="1382"/>
      <c r="G224" s="1383"/>
    </row>
    <row r="225" spans="2:7" x14ac:dyDescent="0.2">
      <c r="B225" s="1380"/>
      <c r="C225" s="1380"/>
      <c r="D225" s="1381"/>
      <c r="E225" s="1380"/>
      <c r="F225" s="1382"/>
      <c r="G225" s="1383"/>
    </row>
    <row r="226" spans="2:7" x14ac:dyDescent="0.2">
      <c r="B226" s="1380"/>
      <c r="C226" s="1380"/>
      <c r="D226" s="1381"/>
      <c r="E226" s="1380"/>
      <c r="F226" s="1382"/>
      <c r="G226" s="1383"/>
    </row>
    <row r="227" spans="2:7" x14ac:dyDescent="0.2">
      <c r="B227" s="1380"/>
      <c r="C227" s="1380"/>
      <c r="D227" s="1381"/>
      <c r="E227" s="1380"/>
      <c r="F227" s="1382"/>
      <c r="G227" s="1383"/>
    </row>
    <row r="228" spans="2:7" x14ac:dyDescent="0.2">
      <c r="B228" s="1380"/>
      <c r="C228" s="1380"/>
      <c r="D228" s="1381"/>
      <c r="E228" s="1380"/>
      <c r="F228" s="1382"/>
      <c r="G228" s="1383"/>
    </row>
    <row r="229" spans="2:7" x14ac:dyDescent="0.2">
      <c r="B229" s="1380"/>
      <c r="C229" s="1380"/>
      <c r="D229" s="1381"/>
      <c r="E229" s="1380"/>
      <c r="F229" s="1382"/>
      <c r="G229" s="1383"/>
    </row>
    <row r="230" spans="2:7" x14ac:dyDescent="0.2">
      <c r="B230" s="1380"/>
      <c r="C230" s="1380"/>
      <c r="D230" s="1381"/>
      <c r="E230" s="1380"/>
      <c r="F230" s="1382"/>
      <c r="G230" s="1383"/>
    </row>
    <row r="231" spans="2:7" x14ac:dyDescent="0.2">
      <c r="B231" s="1380"/>
      <c r="C231" s="1380"/>
      <c r="D231" s="1381"/>
      <c r="E231" s="1380"/>
      <c r="F231" s="1382"/>
      <c r="G231" s="1383"/>
    </row>
    <row r="232" spans="2:7" x14ac:dyDescent="0.2">
      <c r="B232" s="1380"/>
      <c r="C232" s="1380"/>
      <c r="D232" s="1381"/>
      <c r="E232" s="1380"/>
      <c r="F232" s="1382"/>
      <c r="G232" s="1383"/>
    </row>
    <row r="233" spans="2:7" x14ac:dyDescent="0.2">
      <c r="B233" s="1380"/>
      <c r="C233" s="1380"/>
      <c r="D233" s="1381"/>
      <c r="E233" s="1380"/>
      <c r="F233" s="1382"/>
      <c r="G233" s="1383"/>
    </row>
    <row r="234" spans="2:7" x14ac:dyDescent="0.2">
      <c r="B234" s="1380"/>
      <c r="C234" s="1380"/>
      <c r="D234" s="1381"/>
      <c r="E234" s="1380"/>
      <c r="F234" s="1382"/>
      <c r="G234" s="1383"/>
    </row>
    <row r="235" spans="2:7" x14ac:dyDescent="0.2">
      <c r="B235" s="1380"/>
      <c r="C235" s="1380"/>
      <c r="D235" s="1381"/>
      <c r="E235" s="1380"/>
      <c r="F235" s="1382"/>
      <c r="G235" s="1383"/>
    </row>
    <row r="236" spans="2:7" x14ac:dyDescent="0.2">
      <c r="B236" s="1380"/>
      <c r="C236" s="1380"/>
      <c r="D236" s="1381"/>
      <c r="E236" s="1380"/>
      <c r="F236" s="1382"/>
      <c r="G236" s="1383"/>
    </row>
    <row r="237" spans="2:7" x14ac:dyDescent="0.2">
      <c r="B237" s="1380"/>
      <c r="C237" s="1380"/>
      <c r="D237" s="1381"/>
      <c r="E237" s="1380"/>
      <c r="F237" s="1382"/>
      <c r="G237" s="1383"/>
    </row>
    <row r="238" spans="2:7" x14ac:dyDescent="0.2">
      <c r="B238" s="1380"/>
      <c r="C238" s="1380"/>
      <c r="D238" s="1381"/>
      <c r="E238" s="1380"/>
      <c r="F238" s="1382"/>
      <c r="G238" s="1383"/>
    </row>
    <row r="239" spans="2:7" x14ac:dyDescent="0.2">
      <c r="B239" s="1380"/>
      <c r="C239" s="1380"/>
      <c r="D239" s="1381"/>
      <c r="E239" s="1380"/>
      <c r="F239" s="1382"/>
      <c r="G239" s="1383"/>
    </row>
    <row r="240" spans="2:7" x14ac:dyDescent="0.2">
      <c r="B240" s="1380"/>
      <c r="C240" s="1380"/>
      <c r="D240" s="1381"/>
      <c r="E240" s="1380"/>
      <c r="F240" s="1382"/>
      <c r="G240" s="1383"/>
    </row>
    <row r="241" spans="2:7" x14ac:dyDescent="0.2">
      <c r="B241" s="1380"/>
      <c r="C241" s="1380"/>
      <c r="D241" s="1381"/>
      <c r="E241" s="1380"/>
      <c r="F241" s="1382"/>
      <c r="G241" s="1383"/>
    </row>
    <row r="242" spans="2:7" x14ac:dyDescent="0.2">
      <c r="B242" s="1380"/>
      <c r="C242" s="1380"/>
      <c r="D242" s="1381"/>
      <c r="E242" s="1380"/>
      <c r="F242" s="1382"/>
      <c r="G242" s="1383"/>
    </row>
    <row r="243" spans="2:7" x14ac:dyDescent="0.2">
      <c r="B243" s="1380"/>
      <c r="C243" s="1380"/>
      <c r="D243" s="1381"/>
      <c r="E243" s="1380"/>
      <c r="F243" s="1382"/>
      <c r="G243" s="1383"/>
    </row>
    <row r="244" spans="2:7" x14ac:dyDescent="0.2">
      <c r="G244" s="1385"/>
    </row>
    <row r="245" spans="2:7" x14ac:dyDescent="0.2">
      <c r="G245" s="1385"/>
    </row>
    <row r="246" spans="2:7" x14ac:dyDescent="0.2">
      <c r="G246" s="1385"/>
    </row>
    <row r="247" spans="2:7" x14ac:dyDescent="0.2">
      <c r="G247" s="1385"/>
    </row>
    <row r="248" spans="2:7" x14ac:dyDescent="0.2">
      <c r="G248" s="1385"/>
    </row>
    <row r="249" spans="2:7" x14ac:dyDescent="0.2">
      <c r="G249" s="1385"/>
    </row>
    <row r="250" spans="2:7" x14ac:dyDescent="0.2">
      <c r="G250" s="1385"/>
    </row>
    <row r="251" spans="2:7" x14ac:dyDescent="0.2">
      <c r="G251" s="1385"/>
    </row>
    <row r="252" spans="2:7" x14ac:dyDescent="0.2">
      <c r="G252" s="1385"/>
    </row>
    <row r="253" spans="2:7" x14ac:dyDescent="0.2">
      <c r="G253" s="1385"/>
    </row>
    <row r="254" spans="2:7" x14ac:dyDescent="0.2">
      <c r="G254" s="1385"/>
    </row>
    <row r="255" spans="2:7" x14ac:dyDescent="0.2">
      <c r="G255" s="1385"/>
    </row>
    <row r="256" spans="2:7" x14ac:dyDescent="0.2">
      <c r="G256" s="1385"/>
    </row>
    <row r="257" spans="7:7" x14ac:dyDescent="0.2">
      <c r="G257" s="1385"/>
    </row>
    <row r="258" spans="7:7" x14ac:dyDescent="0.2">
      <c r="G258" s="1385"/>
    </row>
    <row r="259" spans="7:7" x14ac:dyDescent="0.2">
      <c r="G259" s="1385"/>
    </row>
    <row r="260" spans="7:7" x14ac:dyDescent="0.2">
      <c r="G260" s="1385"/>
    </row>
    <row r="261" spans="7:7" x14ac:dyDescent="0.2">
      <c r="G261" s="1385"/>
    </row>
    <row r="262" spans="7:7" x14ac:dyDescent="0.2">
      <c r="G262" s="1385"/>
    </row>
    <row r="263" spans="7:7" x14ac:dyDescent="0.2">
      <c r="G263" s="1385"/>
    </row>
    <row r="264" spans="7:7" x14ac:dyDescent="0.2">
      <c r="G264" s="1385"/>
    </row>
    <row r="265" spans="7:7" x14ac:dyDescent="0.2">
      <c r="G265" s="1385"/>
    </row>
    <row r="266" spans="7:7" x14ac:dyDescent="0.2">
      <c r="G266" s="1385"/>
    </row>
    <row r="267" spans="7:7" x14ac:dyDescent="0.2">
      <c r="G267" s="1385"/>
    </row>
    <row r="268" spans="7:7" x14ac:dyDescent="0.2">
      <c r="G268" s="1385"/>
    </row>
    <row r="269" spans="7:7" x14ac:dyDescent="0.2">
      <c r="G269" s="1385"/>
    </row>
    <row r="270" spans="7:7" x14ac:dyDescent="0.2">
      <c r="G270" s="1385"/>
    </row>
    <row r="271" spans="7:7" x14ac:dyDescent="0.2">
      <c r="G271" s="1385"/>
    </row>
    <row r="272" spans="7:7" x14ac:dyDescent="0.2">
      <c r="G272" s="1385"/>
    </row>
    <row r="273" spans="7:7" x14ac:dyDescent="0.2">
      <c r="G273" s="1385"/>
    </row>
    <row r="274" spans="7:7" x14ac:dyDescent="0.2">
      <c r="G274" s="1385"/>
    </row>
    <row r="275" spans="7:7" x14ac:dyDescent="0.2">
      <c r="G275" s="1385"/>
    </row>
    <row r="276" spans="7:7" x14ac:dyDescent="0.2">
      <c r="G276" s="1385"/>
    </row>
    <row r="277" spans="7:7" x14ac:dyDescent="0.2">
      <c r="G277" s="1385"/>
    </row>
    <row r="278" spans="7:7" x14ac:dyDescent="0.2">
      <c r="G278" s="1385"/>
    </row>
    <row r="279" spans="7:7" x14ac:dyDescent="0.2">
      <c r="G279" s="1385"/>
    </row>
    <row r="280" spans="7:7" x14ac:dyDescent="0.2">
      <c r="G280" s="1385"/>
    </row>
    <row r="281" spans="7:7" x14ac:dyDescent="0.2">
      <c r="G281" s="1385"/>
    </row>
    <row r="282" spans="7:7" x14ac:dyDescent="0.2">
      <c r="G282" s="1385"/>
    </row>
    <row r="283" spans="7:7" x14ac:dyDescent="0.2">
      <c r="G283" s="1385"/>
    </row>
    <row r="284" spans="7:7" x14ac:dyDescent="0.2">
      <c r="G284" s="1385"/>
    </row>
    <row r="285" spans="7:7" x14ac:dyDescent="0.2">
      <c r="G285" s="1385"/>
    </row>
    <row r="286" spans="7:7" x14ac:dyDescent="0.2">
      <c r="G286" s="1385"/>
    </row>
    <row r="287" spans="7:7" x14ac:dyDescent="0.2">
      <c r="G287" s="1385"/>
    </row>
    <row r="288" spans="7:7" x14ac:dyDescent="0.2">
      <c r="G288" s="1385"/>
    </row>
    <row r="289" spans="7:7" x14ac:dyDescent="0.2">
      <c r="G289" s="1385"/>
    </row>
    <row r="290" spans="7:7" x14ac:dyDescent="0.2">
      <c r="G290" s="1385"/>
    </row>
    <row r="291" spans="7:7" x14ac:dyDescent="0.2">
      <c r="G291" s="1385"/>
    </row>
    <row r="292" spans="7:7" x14ac:dyDescent="0.2">
      <c r="G292" s="1385"/>
    </row>
    <row r="293" spans="7:7" x14ac:dyDescent="0.2">
      <c r="G293" s="1385"/>
    </row>
    <row r="294" spans="7:7" x14ac:dyDescent="0.2">
      <c r="G294" s="1385"/>
    </row>
    <row r="295" spans="7:7" x14ac:dyDescent="0.2">
      <c r="G295" s="1385"/>
    </row>
    <row r="296" spans="7:7" x14ac:dyDescent="0.2">
      <c r="G296" s="1385"/>
    </row>
    <row r="297" spans="7:7" x14ac:dyDescent="0.2">
      <c r="G297" s="1385"/>
    </row>
    <row r="298" spans="7:7" x14ac:dyDescent="0.2">
      <c r="G298" s="1385"/>
    </row>
    <row r="299" spans="7:7" x14ac:dyDescent="0.2">
      <c r="G299" s="1385"/>
    </row>
    <row r="300" spans="7:7" x14ac:dyDescent="0.2">
      <c r="G300" s="1385"/>
    </row>
    <row r="301" spans="7:7" x14ac:dyDescent="0.2">
      <c r="G301" s="1385"/>
    </row>
    <row r="302" spans="7:7" x14ac:dyDescent="0.2">
      <c r="G302" s="1385"/>
    </row>
    <row r="303" spans="7:7" x14ac:dyDescent="0.2">
      <c r="G303" s="1385"/>
    </row>
    <row r="304" spans="7:7" x14ac:dyDescent="0.2">
      <c r="G304" s="1385"/>
    </row>
    <row r="305" spans="7:7" x14ac:dyDescent="0.2">
      <c r="G305" s="1385"/>
    </row>
    <row r="306" spans="7:7" x14ac:dyDescent="0.2">
      <c r="G306" s="1385"/>
    </row>
    <row r="307" spans="7:7" x14ac:dyDescent="0.2">
      <c r="G307" s="1385"/>
    </row>
    <row r="308" spans="7:7" x14ac:dyDescent="0.2">
      <c r="G308" s="1385"/>
    </row>
    <row r="309" spans="7:7" x14ac:dyDescent="0.2">
      <c r="G309" s="1385"/>
    </row>
    <row r="310" spans="7:7" x14ac:dyDescent="0.2">
      <c r="G310" s="1385"/>
    </row>
    <row r="311" spans="7:7" x14ac:dyDescent="0.2">
      <c r="G311" s="1385"/>
    </row>
    <row r="312" spans="7:7" x14ac:dyDescent="0.2">
      <c r="G312" s="1385"/>
    </row>
    <row r="313" spans="7:7" x14ac:dyDescent="0.2">
      <c r="G313" s="1385"/>
    </row>
    <row r="314" spans="7:7" x14ac:dyDescent="0.2">
      <c r="G314" s="1385"/>
    </row>
    <row r="315" spans="7:7" x14ac:dyDescent="0.2">
      <c r="G315" s="1385"/>
    </row>
    <row r="316" spans="7:7" x14ac:dyDescent="0.2">
      <c r="G316" s="1385"/>
    </row>
    <row r="317" spans="7:7" x14ac:dyDescent="0.2">
      <c r="G317" s="1385"/>
    </row>
    <row r="318" spans="7:7" x14ac:dyDescent="0.2">
      <c r="G318" s="1385"/>
    </row>
    <row r="319" spans="7:7" x14ac:dyDescent="0.2">
      <c r="G319" s="1385"/>
    </row>
    <row r="320" spans="7:7" x14ac:dyDescent="0.2">
      <c r="G320" s="1385"/>
    </row>
    <row r="321" spans="7:7" x14ac:dyDescent="0.2">
      <c r="G321" s="1385"/>
    </row>
    <row r="322" spans="7:7" x14ac:dyDescent="0.2">
      <c r="G322" s="1385"/>
    </row>
    <row r="323" spans="7:7" x14ac:dyDescent="0.2">
      <c r="G323" s="1385"/>
    </row>
    <row r="324" spans="7:7" x14ac:dyDescent="0.2">
      <c r="G324" s="1385"/>
    </row>
    <row r="325" spans="7:7" x14ac:dyDescent="0.2">
      <c r="G325" s="1385"/>
    </row>
    <row r="326" spans="7:7" x14ac:dyDescent="0.2">
      <c r="G326" s="1385"/>
    </row>
    <row r="327" spans="7:7" x14ac:dyDescent="0.2">
      <c r="G327" s="1385"/>
    </row>
    <row r="328" spans="7:7" x14ac:dyDescent="0.2">
      <c r="G328" s="1385"/>
    </row>
    <row r="329" spans="7:7" x14ac:dyDescent="0.2">
      <c r="G329" s="1385"/>
    </row>
    <row r="330" spans="7:7" x14ac:dyDescent="0.2">
      <c r="G330" s="1385"/>
    </row>
    <row r="331" spans="7:7" x14ac:dyDescent="0.2">
      <c r="G331" s="1385"/>
    </row>
    <row r="332" spans="7:7" x14ac:dyDescent="0.2">
      <c r="G332" s="1385"/>
    </row>
    <row r="333" spans="7:7" x14ac:dyDescent="0.2">
      <c r="G333" s="1385"/>
    </row>
    <row r="334" spans="7:7" x14ac:dyDescent="0.2">
      <c r="G334" s="1385"/>
    </row>
    <row r="335" spans="7:7" x14ac:dyDescent="0.2">
      <c r="G335" s="1385"/>
    </row>
    <row r="336" spans="7:7" x14ac:dyDescent="0.2">
      <c r="G336" s="1385"/>
    </row>
    <row r="337" spans="7:7" x14ac:dyDescent="0.2">
      <c r="G337" s="1385"/>
    </row>
    <row r="338" spans="7:7" x14ac:dyDescent="0.2">
      <c r="G338" s="1385"/>
    </row>
    <row r="339" spans="7:7" x14ac:dyDescent="0.2">
      <c r="G339" s="1385"/>
    </row>
    <row r="340" spans="7:7" x14ac:dyDescent="0.2">
      <c r="G340" s="1385"/>
    </row>
    <row r="341" spans="7:7" x14ac:dyDescent="0.2">
      <c r="G341" s="1385"/>
    </row>
    <row r="342" spans="7:7" x14ac:dyDescent="0.2">
      <c r="G342" s="1385"/>
    </row>
    <row r="343" spans="7:7" x14ac:dyDescent="0.2">
      <c r="G343" s="1385"/>
    </row>
    <row r="344" spans="7:7" x14ac:dyDescent="0.2">
      <c r="G344" s="1385"/>
    </row>
    <row r="345" spans="7:7" x14ac:dyDescent="0.2">
      <c r="G345" s="1385"/>
    </row>
    <row r="346" spans="7:7" x14ac:dyDescent="0.2">
      <c r="G346" s="1385"/>
    </row>
    <row r="347" spans="7:7" x14ac:dyDescent="0.2">
      <c r="G347" s="1385"/>
    </row>
    <row r="348" spans="7:7" x14ac:dyDescent="0.2">
      <c r="G348" s="1385"/>
    </row>
    <row r="349" spans="7:7" x14ac:dyDescent="0.2">
      <c r="G349" s="1385"/>
    </row>
    <row r="350" spans="7:7" x14ac:dyDescent="0.2">
      <c r="G350" s="1385"/>
    </row>
    <row r="351" spans="7:7" x14ac:dyDescent="0.2">
      <c r="G351" s="1385"/>
    </row>
    <row r="352" spans="7:7" x14ac:dyDescent="0.2">
      <c r="G352" s="1385"/>
    </row>
    <row r="353" spans="7:7" x14ac:dyDescent="0.2">
      <c r="G353" s="1385"/>
    </row>
    <row r="354" spans="7:7" x14ac:dyDescent="0.2">
      <c r="G354" s="1385"/>
    </row>
    <row r="355" spans="7:7" x14ac:dyDescent="0.2">
      <c r="G355" s="1385"/>
    </row>
    <row r="356" spans="7:7" x14ac:dyDescent="0.2">
      <c r="G356" s="1385"/>
    </row>
    <row r="357" spans="7:7" x14ac:dyDescent="0.2">
      <c r="G357" s="1385"/>
    </row>
    <row r="358" spans="7:7" x14ac:dyDescent="0.2">
      <c r="G358" s="1385"/>
    </row>
    <row r="359" spans="7:7" x14ac:dyDescent="0.2">
      <c r="G359" s="1385"/>
    </row>
    <row r="360" spans="7:7" x14ac:dyDescent="0.2">
      <c r="G360" s="1385"/>
    </row>
    <row r="361" spans="7:7" x14ac:dyDescent="0.2">
      <c r="G361" s="1385"/>
    </row>
    <row r="362" spans="7:7" x14ac:dyDescent="0.2">
      <c r="G362" s="1385"/>
    </row>
    <row r="363" spans="7:7" x14ac:dyDescent="0.2">
      <c r="G363" s="1385"/>
    </row>
    <row r="364" spans="7:7" x14ac:dyDescent="0.2">
      <c r="G364" s="1385"/>
    </row>
    <row r="365" spans="7:7" x14ac:dyDescent="0.2">
      <c r="G365" s="1385"/>
    </row>
    <row r="366" spans="7:7" x14ac:dyDescent="0.2">
      <c r="G366" s="1385"/>
    </row>
    <row r="367" spans="7:7" x14ac:dyDescent="0.2">
      <c r="G367" s="1385"/>
    </row>
    <row r="368" spans="7:7" x14ac:dyDescent="0.2">
      <c r="G368" s="1385"/>
    </row>
    <row r="369" spans="7:7" x14ac:dyDescent="0.2">
      <c r="G369" s="1385"/>
    </row>
    <row r="370" spans="7:7" x14ac:dyDescent="0.2">
      <c r="G370" s="1385"/>
    </row>
    <row r="371" spans="7:7" x14ac:dyDescent="0.2">
      <c r="G371" s="1385"/>
    </row>
    <row r="372" spans="7:7" x14ac:dyDescent="0.2">
      <c r="G372" s="1385"/>
    </row>
    <row r="373" spans="7:7" x14ac:dyDescent="0.2">
      <c r="G373" s="1385"/>
    </row>
    <row r="374" spans="7:7" x14ac:dyDescent="0.2">
      <c r="G374" s="1385"/>
    </row>
    <row r="375" spans="7:7" x14ac:dyDescent="0.2">
      <c r="G375" s="1385"/>
    </row>
    <row r="376" spans="7:7" x14ac:dyDescent="0.2">
      <c r="G376" s="1385"/>
    </row>
    <row r="377" spans="7:7" x14ac:dyDescent="0.2">
      <c r="G377" s="1385"/>
    </row>
    <row r="378" spans="7:7" x14ac:dyDescent="0.2">
      <c r="G378" s="1385"/>
    </row>
    <row r="379" spans="7:7" x14ac:dyDescent="0.2">
      <c r="G379" s="1385"/>
    </row>
    <row r="380" spans="7:7" x14ac:dyDescent="0.2">
      <c r="G380" s="1385"/>
    </row>
    <row r="381" spans="7:7" x14ac:dyDescent="0.2">
      <c r="G381" s="1385"/>
    </row>
    <row r="382" spans="7:7" x14ac:dyDescent="0.2">
      <c r="G382" s="1385"/>
    </row>
    <row r="383" spans="7:7" x14ac:dyDescent="0.2">
      <c r="G383" s="1385"/>
    </row>
    <row r="384" spans="7:7" x14ac:dyDescent="0.2">
      <c r="G384" s="1385"/>
    </row>
    <row r="385" spans="7:7" x14ac:dyDescent="0.2">
      <c r="G385" s="1385"/>
    </row>
    <row r="386" spans="7:7" x14ac:dyDescent="0.2">
      <c r="G386" s="1385"/>
    </row>
    <row r="387" spans="7:7" x14ac:dyDescent="0.2">
      <c r="G387" s="1385"/>
    </row>
    <row r="388" spans="7:7" x14ac:dyDescent="0.2">
      <c r="G388" s="1385"/>
    </row>
    <row r="389" spans="7:7" x14ac:dyDescent="0.2">
      <c r="G389" s="1385"/>
    </row>
    <row r="390" spans="7:7" x14ac:dyDescent="0.2">
      <c r="G390" s="1385"/>
    </row>
    <row r="391" spans="7:7" x14ac:dyDescent="0.2">
      <c r="G391" s="1385"/>
    </row>
    <row r="392" spans="7:7" x14ac:dyDescent="0.2">
      <c r="G392" s="1385"/>
    </row>
    <row r="393" spans="7:7" x14ac:dyDescent="0.2">
      <c r="G393" s="1385"/>
    </row>
    <row r="394" spans="7:7" x14ac:dyDescent="0.2">
      <c r="G394" s="1385"/>
    </row>
    <row r="395" spans="7:7" x14ac:dyDescent="0.2">
      <c r="G395" s="1385"/>
    </row>
    <row r="396" spans="7:7" x14ac:dyDescent="0.2">
      <c r="G396" s="1385"/>
    </row>
    <row r="397" spans="7:7" x14ac:dyDescent="0.2">
      <c r="G397" s="1385"/>
    </row>
    <row r="398" spans="7:7" x14ac:dyDescent="0.2">
      <c r="G398" s="1385"/>
    </row>
    <row r="399" spans="7:7" x14ac:dyDescent="0.2">
      <c r="G399" s="1385"/>
    </row>
    <row r="400" spans="7:7" x14ac:dyDescent="0.2">
      <c r="G400" s="1385"/>
    </row>
    <row r="401" spans="7:7" x14ac:dyDescent="0.2">
      <c r="G401" s="1385"/>
    </row>
    <row r="402" spans="7:7" x14ac:dyDescent="0.2">
      <c r="G402" s="1385"/>
    </row>
    <row r="403" spans="7:7" x14ac:dyDescent="0.2">
      <c r="G403" s="1385"/>
    </row>
    <row r="404" spans="7:7" x14ac:dyDescent="0.2">
      <c r="G404" s="1385"/>
    </row>
    <row r="405" spans="7:7" x14ac:dyDescent="0.2">
      <c r="G405" s="1385"/>
    </row>
    <row r="406" spans="7:7" x14ac:dyDescent="0.2">
      <c r="G406" s="1385"/>
    </row>
    <row r="407" spans="7:7" x14ac:dyDescent="0.2">
      <c r="G407" s="1385"/>
    </row>
    <row r="408" spans="7:7" x14ac:dyDescent="0.2">
      <c r="G408" s="1385"/>
    </row>
    <row r="409" spans="7:7" x14ac:dyDescent="0.2">
      <c r="G409" s="1385"/>
    </row>
    <row r="410" spans="7:7" x14ac:dyDescent="0.2">
      <c r="G410" s="1385"/>
    </row>
    <row r="411" spans="7:7" x14ac:dyDescent="0.2">
      <c r="G411" s="1385"/>
    </row>
    <row r="412" spans="7:7" x14ac:dyDescent="0.2">
      <c r="G412" s="1385"/>
    </row>
    <row r="413" spans="7:7" x14ac:dyDescent="0.2">
      <c r="G413" s="1385"/>
    </row>
    <row r="414" spans="7:7" x14ac:dyDescent="0.2">
      <c r="G414" s="1385"/>
    </row>
    <row r="415" spans="7:7" x14ac:dyDescent="0.2">
      <c r="G415" s="1385"/>
    </row>
    <row r="416" spans="7:7" x14ac:dyDescent="0.2">
      <c r="G416" s="1385"/>
    </row>
    <row r="417" spans="7:7" x14ac:dyDescent="0.2">
      <c r="G417" s="1385"/>
    </row>
    <row r="418" spans="7:7" x14ac:dyDescent="0.2">
      <c r="G418" s="1385"/>
    </row>
    <row r="419" spans="7:7" x14ac:dyDescent="0.2">
      <c r="G419" s="1385"/>
    </row>
    <row r="420" spans="7:7" x14ac:dyDescent="0.2">
      <c r="G420" s="1385"/>
    </row>
    <row r="421" spans="7:7" x14ac:dyDescent="0.2">
      <c r="G421" s="1385"/>
    </row>
    <row r="422" spans="7:7" x14ac:dyDescent="0.2">
      <c r="G422" s="1385"/>
    </row>
    <row r="423" spans="7:7" x14ac:dyDescent="0.2">
      <c r="G423" s="1385"/>
    </row>
    <row r="424" spans="7:7" x14ac:dyDescent="0.2">
      <c r="G424" s="1385"/>
    </row>
    <row r="425" spans="7:7" x14ac:dyDescent="0.2">
      <c r="G425" s="1385"/>
    </row>
    <row r="426" spans="7:7" x14ac:dyDescent="0.2">
      <c r="G426" s="1385"/>
    </row>
    <row r="427" spans="7:7" x14ac:dyDescent="0.2">
      <c r="G427" s="1385"/>
    </row>
    <row r="428" spans="7:7" x14ac:dyDescent="0.2">
      <c r="G428" s="1385"/>
    </row>
    <row r="429" spans="7:7" x14ac:dyDescent="0.2">
      <c r="G429" s="1385"/>
    </row>
    <row r="430" spans="7:7" x14ac:dyDescent="0.2">
      <c r="G430" s="1385"/>
    </row>
    <row r="431" spans="7:7" x14ac:dyDescent="0.2">
      <c r="G431" s="1385"/>
    </row>
    <row r="432" spans="7:7" x14ac:dyDescent="0.2">
      <c r="G432" s="1385"/>
    </row>
    <row r="433" spans="7:7" x14ac:dyDescent="0.2">
      <c r="G433" s="1385"/>
    </row>
    <row r="434" spans="7:7" x14ac:dyDescent="0.2">
      <c r="G434" s="1385"/>
    </row>
    <row r="435" spans="7:7" x14ac:dyDescent="0.2">
      <c r="G435" s="1385"/>
    </row>
    <row r="436" spans="7:7" x14ac:dyDescent="0.2">
      <c r="G436" s="1385"/>
    </row>
    <row r="437" spans="7:7" x14ac:dyDescent="0.2">
      <c r="G437" s="1385"/>
    </row>
    <row r="438" spans="7:7" x14ac:dyDescent="0.2">
      <c r="G438" s="1385"/>
    </row>
    <row r="439" spans="7:7" x14ac:dyDescent="0.2">
      <c r="G439" s="1385"/>
    </row>
    <row r="440" spans="7:7" x14ac:dyDescent="0.2">
      <c r="G440" s="1385"/>
    </row>
    <row r="441" spans="7:7" x14ac:dyDescent="0.2">
      <c r="G441" s="1385"/>
    </row>
    <row r="442" spans="7:7" x14ac:dyDescent="0.2">
      <c r="G442" s="1385"/>
    </row>
    <row r="443" spans="7:7" x14ac:dyDescent="0.2">
      <c r="G443" s="1385"/>
    </row>
    <row r="444" spans="7:7" x14ac:dyDescent="0.2">
      <c r="G444" s="1385"/>
    </row>
    <row r="445" spans="7:7" x14ac:dyDescent="0.2">
      <c r="G445" s="1385"/>
    </row>
    <row r="446" spans="7:7" x14ac:dyDescent="0.2">
      <c r="G446" s="1385"/>
    </row>
    <row r="447" spans="7:7" x14ac:dyDescent="0.2">
      <c r="G447" s="1385"/>
    </row>
    <row r="448" spans="7:7" x14ac:dyDescent="0.2">
      <c r="G448" s="1385"/>
    </row>
    <row r="449" spans="7:7" x14ac:dyDescent="0.2">
      <c r="G449" s="1385"/>
    </row>
    <row r="450" spans="7:7" x14ac:dyDescent="0.2">
      <c r="G450" s="1385"/>
    </row>
    <row r="451" spans="7:7" x14ac:dyDescent="0.2">
      <c r="G451" s="1385"/>
    </row>
    <row r="452" spans="7:7" x14ac:dyDescent="0.2">
      <c r="G452" s="1385"/>
    </row>
    <row r="453" spans="7:7" x14ac:dyDescent="0.2">
      <c r="G453" s="1385"/>
    </row>
    <row r="454" spans="7:7" x14ac:dyDescent="0.2">
      <c r="G454" s="1385"/>
    </row>
    <row r="455" spans="7:7" x14ac:dyDescent="0.2">
      <c r="G455" s="1385"/>
    </row>
    <row r="456" spans="7:7" x14ac:dyDescent="0.2">
      <c r="G456" s="1385"/>
    </row>
    <row r="457" spans="7:7" x14ac:dyDescent="0.2">
      <c r="G457" s="1385"/>
    </row>
    <row r="458" spans="7:7" x14ac:dyDescent="0.2">
      <c r="G458" s="1385"/>
    </row>
    <row r="459" spans="7:7" x14ac:dyDescent="0.2">
      <c r="G459" s="1385"/>
    </row>
    <row r="460" spans="7:7" x14ac:dyDescent="0.2">
      <c r="G460" s="1385"/>
    </row>
    <row r="461" spans="7:7" x14ac:dyDescent="0.2">
      <c r="G461" s="1385"/>
    </row>
    <row r="462" spans="7:7" x14ac:dyDescent="0.2">
      <c r="G462" s="1385"/>
    </row>
    <row r="463" spans="7:7" x14ac:dyDescent="0.2">
      <c r="G463" s="1385"/>
    </row>
    <row r="464" spans="7:7" x14ac:dyDescent="0.2">
      <c r="G464" s="1385"/>
    </row>
    <row r="465" spans="7:7" x14ac:dyDescent="0.2">
      <c r="G465" s="1385"/>
    </row>
    <row r="466" spans="7:7" x14ac:dyDescent="0.2">
      <c r="G466" s="1385"/>
    </row>
    <row r="467" spans="7:7" x14ac:dyDescent="0.2">
      <c r="G467" s="1385"/>
    </row>
    <row r="468" spans="7:7" x14ac:dyDescent="0.2">
      <c r="G468" s="1385"/>
    </row>
    <row r="469" spans="7:7" x14ac:dyDescent="0.2">
      <c r="G469" s="1385"/>
    </row>
    <row r="470" spans="7:7" x14ac:dyDescent="0.2">
      <c r="G470" s="1385"/>
    </row>
    <row r="471" spans="7:7" x14ac:dyDescent="0.2">
      <c r="G471" s="1385"/>
    </row>
    <row r="472" spans="7:7" x14ac:dyDescent="0.2">
      <c r="G472" s="1385"/>
    </row>
    <row r="473" spans="7:7" x14ac:dyDescent="0.2">
      <c r="G473" s="1385"/>
    </row>
    <row r="474" spans="7:7" x14ac:dyDescent="0.2">
      <c r="G474" s="1385"/>
    </row>
    <row r="475" spans="7:7" x14ac:dyDescent="0.2">
      <c r="G475" s="1385"/>
    </row>
    <row r="476" spans="7:7" x14ac:dyDescent="0.2">
      <c r="G476" s="1385"/>
    </row>
    <row r="477" spans="7:7" x14ac:dyDescent="0.2">
      <c r="G477" s="1385"/>
    </row>
    <row r="478" spans="7:7" x14ac:dyDescent="0.2">
      <c r="G478" s="1385"/>
    </row>
    <row r="479" spans="7:7" x14ac:dyDescent="0.2">
      <c r="G479" s="1385"/>
    </row>
    <row r="480" spans="7:7" x14ac:dyDescent="0.2">
      <c r="G480" s="1385"/>
    </row>
    <row r="481" spans="7:7" x14ac:dyDescent="0.2">
      <c r="G481" s="1385"/>
    </row>
    <row r="482" spans="7:7" x14ac:dyDescent="0.2">
      <c r="G482" s="1385"/>
    </row>
    <row r="483" spans="7:7" x14ac:dyDescent="0.2">
      <c r="G483" s="1385"/>
    </row>
    <row r="484" spans="7:7" x14ac:dyDescent="0.2">
      <c r="G484" s="1385"/>
    </row>
    <row r="485" spans="7:7" x14ac:dyDescent="0.2">
      <c r="G485" s="1385"/>
    </row>
    <row r="486" spans="7:7" x14ac:dyDescent="0.2">
      <c r="G486" s="1385"/>
    </row>
    <row r="487" spans="7:7" x14ac:dyDescent="0.2">
      <c r="G487" s="1385"/>
    </row>
    <row r="488" spans="7:7" x14ac:dyDescent="0.2">
      <c r="G488" s="1385"/>
    </row>
    <row r="489" spans="7:7" x14ac:dyDescent="0.2">
      <c r="G489" s="1385"/>
    </row>
    <row r="490" spans="7:7" x14ac:dyDescent="0.2">
      <c r="G490" s="1385"/>
    </row>
    <row r="491" spans="7:7" x14ac:dyDescent="0.2">
      <c r="G491" s="1385"/>
    </row>
    <row r="492" spans="7:7" x14ac:dyDescent="0.2">
      <c r="G492" s="1385"/>
    </row>
    <row r="493" spans="7:7" x14ac:dyDescent="0.2">
      <c r="G493" s="1385"/>
    </row>
    <row r="494" spans="7:7" x14ac:dyDescent="0.2">
      <c r="G494" s="1385"/>
    </row>
    <row r="495" spans="7:7" x14ac:dyDescent="0.2">
      <c r="G495" s="1385"/>
    </row>
    <row r="496" spans="7:7" x14ac:dyDescent="0.2">
      <c r="G496" s="1385"/>
    </row>
    <row r="497" spans="7:7" x14ac:dyDescent="0.2">
      <c r="G497" s="1385"/>
    </row>
    <row r="498" spans="7:7" x14ac:dyDescent="0.2">
      <c r="G498" s="1385"/>
    </row>
    <row r="499" spans="7:7" x14ac:dyDescent="0.2">
      <c r="G499" s="1385"/>
    </row>
    <row r="500" spans="7:7" x14ac:dyDescent="0.2">
      <c r="G500" s="1385"/>
    </row>
    <row r="501" spans="7:7" x14ac:dyDescent="0.2">
      <c r="G501" s="1385"/>
    </row>
    <row r="502" spans="7:7" x14ac:dyDescent="0.2">
      <c r="G502" s="1385"/>
    </row>
    <row r="503" spans="7:7" x14ac:dyDescent="0.2">
      <c r="G503" s="1385"/>
    </row>
    <row r="504" spans="7:7" x14ac:dyDescent="0.2">
      <c r="G504" s="1385"/>
    </row>
    <row r="505" spans="7:7" x14ac:dyDescent="0.2">
      <c r="G505" s="1385"/>
    </row>
    <row r="506" spans="7:7" x14ac:dyDescent="0.2">
      <c r="G506" s="1385"/>
    </row>
    <row r="507" spans="7:7" x14ac:dyDescent="0.2">
      <c r="G507" s="1385"/>
    </row>
    <row r="508" spans="7:7" x14ac:dyDescent="0.2">
      <c r="G508" s="1385"/>
    </row>
    <row r="509" spans="7:7" x14ac:dyDescent="0.2">
      <c r="G509" s="1385"/>
    </row>
    <row r="510" spans="7:7" x14ac:dyDescent="0.2">
      <c r="G510" s="1385"/>
    </row>
    <row r="511" spans="7:7" x14ac:dyDescent="0.2">
      <c r="G511" s="1385"/>
    </row>
    <row r="512" spans="7:7" x14ac:dyDescent="0.2">
      <c r="G512" s="1385"/>
    </row>
    <row r="513" spans="7:7" x14ac:dyDescent="0.2">
      <c r="G513" s="1385"/>
    </row>
    <row r="514" spans="7:7" x14ac:dyDescent="0.2">
      <c r="G514" s="1385"/>
    </row>
    <row r="515" spans="7:7" x14ac:dyDescent="0.2">
      <c r="G515" s="1385"/>
    </row>
    <row r="516" spans="7:7" x14ac:dyDescent="0.2">
      <c r="G516" s="1385"/>
    </row>
    <row r="517" spans="7:7" x14ac:dyDescent="0.2">
      <c r="G517" s="1385"/>
    </row>
    <row r="518" spans="7:7" x14ac:dyDescent="0.2">
      <c r="G518" s="1385"/>
    </row>
    <row r="519" spans="7:7" x14ac:dyDescent="0.2">
      <c r="G519" s="1385"/>
    </row>
    <row r="520" spans="7:7" x14ac:dyDescent="0.2">
      <c r="G520" s="1385"/>
    </row>
    <row r="521" spans="7:7" x14ac:dyDescent="0.2">
      <c r="G521" s="1385"/>
    </row>
    <row r="522" spans="7:7" x14ac:dyDescent="0.2">
      <c r="G522" s="1385"/>
    </row>
    <row r="523" spans="7:7" x14ac:dyDescent="0.2">
      <c r="G523" s="1385"/>
    </row>
    <row r="524" spans="7:7" x14ac:dyDescent="0.2">
      <c r="G524" s="1385"/>
    </row>
    <row r="525" spans="7:7" x14ac:dyDescent="0.2">
      <c r="G525" s="1385"/>
    </row>
    <row r="526" spans="7:7" x14ac:dyDescent="0.2">
      <c r="G526" s="1385"/>
    </row>
    <row r="527" spans="7:7" x14ac:dyDescent="0.2">
      <c r="G527" s="1385"/>
    </row>
    <row r="528" spans="7:7" x14ac:dyDescent="0.2">
      <c r="G528" s="1385"/>
    </row>
    <row r="529" spans="7:7" x14ac:dyDescent="0.2">
      <c r="G529" s="1385"/>
    </row>
    <row r="530" spans="7:7" x14ac:dyDescent="0.2">
      <c r="G530" s="1385"/>
    </row>
    <row r="531" spans="7:7" x14ac:dyDescent="0.2">
      <c r="G531" s="1385"/>
    </row>
    <row r="532" spans="7:7" x14ac:dyDescent="0.2">
      <c r="G532" s="1385"/>
    </row>
    <row r="533" spans="7:7" x14ac:dyDescent="0.2">
      <c r="G533" s="1385"/>
    </row>
    <row r="534" spans="7:7" x14ac:dyDescent="0.2">
      <c r="G534" s="1385"/>
    </row>
    <row r="535" spans="7:7" x14ac:dyDescent="0.2">
      <c r="G535" s="1385"/>
    </row>
    <row r="536" spans="7:7" x14ac:dyDescent="0.2">
      <c r="G536" s="1385"/>
    </row>
    <row r="537" spans="7:7" x14ac:dyDescent="0.2">
      <c r="G537" s="1385"/>
    </row>
    <row r="538" spans="7:7" x14ac:dyDescent="0.2">
      <c r="G538" s="1385"/>
    </row>
    <row r="539" spans="7:7" x14ac:dyDescent="0.2">
      <c r="G539" s="1385"/>
    </row>
    <row r="540" spans="7:7" x14ac:dyDescent="0.2">
      <c r="G540" s="1385"/>
    </row>
    <row r="541" spans="7:7" x14ac:dyDescent="0.2">
      <c r="G541" s="1385"/>
    </row>
    <row r="542" spans="7:7" x14ac:dyDescent="0.2">
      <c r="G542" s="1385"/>
    </row>
    <row r="543" spans="7:7" x14ac:dyDescent="0.2">
      <c r="G543" s="1385"/>
    </row>
    <row r="544" spans="7:7" x14ac:dyDescent="0.2">
      <c r="G544" s="1385"/>
    </row>
    <row r="545" spans="7:7" x14ac:dyDescent="0.2">
      <c r="G545" s="1385"/>
    </row>
    <row r="546" spans="7:7" x14ac:dyDescent="0.2">
      <c r="G546" s="1385"/>
    </row>
    <row r="547" spans="7:7" x14ac:dyDescent="0.2">
      <c r="G547" s="1385"/>
    </row>
    <row r="548" spans="7:7" x14ac:dyDescent="0.2">
      <c r="G548" s="1385"/>
    </row>
    <row r="549" spans="7:7" x14ac:dyDescent="0.2">
      <c r="G549" s="1385"/>
    </row>
    <row r="550" spans="7:7" x14ac:dyDescent="0.2">
      <c r="G550" s="1385"/>
    </row>
    <row r="551" spans="7:7" x14ac:dyDescent="0.2">
      <c r="G551" s="1385"/>
    </row>
    <row r="552" spans="7:7" x14ac:dyDescent="0.2">
      <c r="G552" s="1385"/>
    </row>
    <row r="553" spans="7:7" x14ac:dyDescent="0.2">
      <c r="G553" s="1385"/>
    </row>
    <row r="554" spans="7:7" x14ac:dyDescent="0.2">
      <c r="G554" s="1385"/>
    </row>
    <row r="555" spans="7:7" x14ac:dyDescent="0.2">
      <c r="G555" s="1385"/>
    </row>
    <row r="556" spans="7:7" x14ac:dyDescent="0.2">
      <c r="G556" s="1385"/>
    </row>
    <row r="557" spans="7:7" x14ac:dyDescent="0.2">
      <c r="G557" s="1385"/>
    </row>
    <row r="558" spans="7:7" x14ac:dyDescent="0.2">
      <c r="G558" s="1385"/>
    </row>
    <row r="559" spans="7:7" x14ac:dyDescent="0.2">
      <c r="G559" s="1385"/>
    </row>
    <row r="560" spans="7:7" x14ac:dyDescent="0.2">
      <c r="G560" s="1385"/>
    </row>
    <row r="561" spans="7:7" x14ac:dyDescent="0.2">
      <c r="G561" s="1385"/>
    </row>
    <row r="562" spans="7:7" x14ac:dyDescent="0.2">
      <c r="G562" s="1385"/>
    </row>
    <row r="563" spans="7:7" x14ac:dyDescent="0.2">
      <c r="G563" s="1385"/>
    </row>
    <row r="564" spans="7:7" x14ac:dyDescent="0.2">
      <c r="G564" s="1385"/>
    </row>
    <row r="565" spans="7:7" x14ac:dyDescent="0.2">
      <c r="G565" s="1385"/>
    </row>
    <row r="566" spans="7:7" x14ac:dyDescent="0.2">
      <c r="G566" s="1385"/>
    </row>
    <row r="567" spans="7:7" x14ac:dyDescent="0.2">
      <c r="G567" s="1385"/>
    </row>
    <row r="568" spans="7:7" x14ac:dyDescent="0.2">
      <c r="G568" s="1385"/>
    </row>
    <row r="569" spans="7:7" x14ac:dyDescent="0.2">
      <c r="G569" s="1385"/>
    </row>
    <row r="570" spans="7:7" x14ac:dyDescent="0.2">
      <c r="G570" s="1385"/>
    </row>
    <row r="571" spans="7:7" x14ac:dyDescent="0.2">
      <c r="G571" s="1385"/>
    </row>
    <row r="572" spans="7:7" x14ac:dyDescent="0.2">
      <c r="G572" s="1385"/>
    </row>
    <row r="573" spans="7:7" x14ac:dyDescent="0.2">
      <c r="G573" s="1385"/>
    </row>
    <row r="574" spans="7:7" x14ac:dyDescent="0.2">
      <c r="G574" s="1385"/>
    </row>
    <row r="575" spans="7:7" x14ac:dyDescent="0.2">
      <c r="G575" s="1385"/>
    </row>
    <row r="576" spans="7:7" x14ac:dyDescent="0.2">
      <c r="G576" s="1385"/>
    </row>
    <row r="577" spans="7:7" x14ac:dyDescent="0.2">
      <c r="G577" s="1385"/>
    </row>
    <row r="578" spans="7:7" x14ac:dyDescent="0.2">
      <c r="G578" s="1385"/>
    </row>
    <row r="579" spans="7:7" x14ac:dyDescent="0.2">
      <c r="G579" s="1385"/>
    </row>
    <row r="580" spans="7:7" x14ac:dyDescent="0.2">
      <c r="G580" s="1385"/>
    </row>
    <row r="581" spans="7:7" x14ac:dyDescent="0.2">
      <c r="G581" s="1385"/>
    </row>
    <row r="582" spans="7:7" x14ac:dyDescent="0.2">
      <c r="G582" s="1385"/>
    </row>
    <row r="583" spans="7:7" x14ac:dyDescent="0.2">
      <c r="G583" s="1385"/>
    </row>
    <row r="584" spans="7:7" x14ac:dyDescent="0.2">
      <c r="G584" s="1385"/>
    </row>
    <row r="585" spans="7:7" x14ac:dyDescent="0.2">
      <c r="G585" s="1385"/>
    </row>
    <row r="586" spans="7:7" x14ac:dyDescent="0.2">
      <c r="G586" s="1385"/>
    </row>
    <row r="587" spans="7:7" x14ac:dyDescent="0.2">
      <c r="G587" s="1385"/>
    </row>
    <row r="588" spans="7:7" x14ac:dyDescent="0.2">
      <c r="G588" s="1385"/>
    </row>
    <row r="589" spans="7:7" x14ac:dyDescent="0.2">
      <c r="G589" s="1385"/>
    </row>
    <row r="590" spans="7:7" x14ac:dyDescent="0.2">
      <c r="G590" s="1385"/>
    </row>
    <row r="591" spans="7:7" x14ac:dyDescent="0.2">
      <c r="G591" s="1385"/>
    </row>
    <row r="592" spans="7:7" x14ac:dyDescent="0.2">
      <c r="G592" s="1385"/>
    </row>
    <row r="593" spans="7:7" x14ac:dyDescent="0.2">
      <c r="G593" s="1385"/>
    </row>
    <row r="594" spans="7:7" x14ac:dyDescent="0.2">
      <c r="G594" s="1385"/>
    </row>
    <row r="595" spans="7:7" x14ac:dyDescent="0.2">
      <c r="G595" s="1385"/>
    </row>
    <row r="596" spans="7:7" x14ac:dyDescent="0.2">
      <c r="G596" s="1385"/>
    </row>
    <row r="597" spans="7:7" x14ac:dyDescent="0.2">
      <c r="G597" s="1385"/>
    </row>
    <row r="598" spans="7:7" x14ac:dyDescent="0.2">
      <c r="G598" s="1385"/>
    </row>
    <row r="599" spans="7:7" x14ac:dyDescent="0.2">
      <c r="G599" s="1385"/>
    </row>
    <row r="600" spans="7:7" x14ac:dyDescent="0.2">
      <c r="G600" s="1385"/>
    </row>
    <row r="601" spans="7:7" x14ac:dyDescent="0.2">
      <c r="G601" s="1385"/>
    </row>
    <row r="602" spans="7:7" x14ac:dyDescent="0.2">
      <c r="G602" s="1385"/>
    </row>
    <row r="603" spans="7:7" x14ac:dyDescent="0.2">
      <c r="G603" s="1385"/>
    </row>
    <row r="604" spans="7:7" x14ac:dyDescent="0.2">
      <c r="G604" s="1385"/>
    </row>
    <row r="605" spans="7:7" x14ac:dyDescent="0.2">
      <c r="G605" s="1385"/>
    </row>
    <row r="606" spans="7:7" x14ac:dyDescent="0.2">
      <c r="G606" s="1385"/>
    </row>
    <row r="607" spans="7:7" x14ac:dyDescent="0.2">
      <c r="G607" s="1385"/>
    </row>
    <row r="608" spans="7:7" x14ac:dyDescent="0.2">
      <c r="G608" s="1385"/>
    </row>
    <row r="609" spans="7:7" x14ac:dyDescent="0.2">
      <c r="G609" s="1385"/>
    </row>
    <row r="610" spans="7:7" x14ac:dyDescent="0.2">
      <c r="G610" s="1385"/>
    </row>
    <row r="611" spans="7:7" x14ac:dyDescent="0.2">
      <c r="G611" s="1385"/>
    </row>
    <row r="612" spans="7:7" x14ac:dyDescent="0.2">
      <c r="G612" s="1385"/>
    </row>
    <row r="613" spans="7:7" x14ac:dyDescent="0.2">
      <c r="G613" s="1385"/>
    </row>
    <row r="614" spans="7:7" x14ac:dyDescent="0.2">
      <c r="G614" s="1385"/>
    </row>
    <row r="615" spans="7:7" x14ac:dyDescent="0.2">
      <c r="G615" s="1385"/>
    </row>
    <row r="616" spans="7:7" x14ac:dyDescent="0.2">
      <c r="G616" s="1385"/>
    </row>
    <row r="617" spans="7:7" x14ac:dyDescent="0.2">
      <c r="G617" s="1385"/>
    </row>
    <row r="618" spans="7:7" x14ac:dyDescent="0.2">
      <c r="G618" s="1385"/>
    </row>
    <row r="619" spans="7:7" x14ac:dyDescent="0.2">
      <c r="G619" s="1385"/>
    </row>
    <row r="620" spans="7:7" x14ac:dyDescent="0.2">
      <c r="G620" s="1385"/>
    </row>
    <row r="621" spans="7:7" x14ac:dyDescent="0.2">
      <c r="G621" s="1385"/>
    </row>
    <row r="622" spans="7:7" x14ac:dyDescent="0.2">
      <c r="G622" s="1385"/>
    </row>
    <row r="623" spans="7:7" x14ac:dyDescent="0.2">
      <c r="G623" s="1385"/>
    </row>
    <row r="624" spans="7:7" x14ac:dyDescent="0.2">
      <c r="G624" s="1385"/>
    </row>
    <row r="625" spans="7:7" x14ac:dyDescent="0.2">
      <c r="G625" s="1385"/>
    </row>
    <row r="626" spans="7:7" x14ac:dyDescent="0.2">
      <c r="G626" s="1385"/>
    </row>
    <row r="627" spans="7:7" x14ac:dyDescent="0.2">
      <c r="G627" s="1385"/>
    </row>
    <row r="628" spans="7:7" x14ac:dyDescent="0.2">
      <c r="G628" s="1385"/>
    </row>
    <row r="629" spans="7:7" x14ac:dyDescent="0.2">
      <c r="G629" s="1385"/>
    </row>
    <row r="630" spans="7:7" x14ac:dyDescent="0.2">
      <c r="G630" s="1385"/>
    </row>
    <row r="631" spans="7:7" x14ac:dyDescent="0.2">
      <c r="G631" s="1385"/>
    </row>
    <row r="632" spans="7:7" x14ac:dyDescent="0.2">
      <c r="G632" s="1385"/>
    </row>
    <row r="633" spans="7:7" x14ac:dyDescent="0.2">
      <c r="G633" s="1385"/>
    </row>
    <row r="634" spans="7:7" x14ac:dyDescent="0.2">
      <c r="G634" s="1385"/>
    </row>
    <row r="635" spans="7:7" x14ac:dyDescent="0.2">
      <c r="G635" s="1385"/>
    </row>
    <row r="636" spans="7:7" x14ac:dyDescent="0.2">
      <c r="G636" s="1385"/>
    </row>
    <row r="637" spans="7:7" x14ac:dyDescent="0.2">
      <c r="G637" s="1385"/>
    </row>
    <row r="638" spans="7:7" x14ac:dyDescent="0.2">
      <c r="G638" s="1385"/>
    </row>
    <row r="639" spans="7:7" x14ac:dyDescent="0.2">
      <c r="G639" s="1385"/>
    </row>
    <row r="640" spans="7:7" x14ac:dyDescent="0.2">
      <c r="G640" s="1385"/>
    </row>
    <row r="641" spans="7:7" x14ac:dyDescent="0.2">
      <c r="G641" s="1385"/>
    </row>
    <row r="642" spans="7:7" x14ac:dyDescent="0.2">
      <c r="G642" s="1385"/>
    </row>
    <row r="643" spans="7:7" x14ac:dyDescent="0.2">
      <c r="G643" s="1385"/>
    </row>
    <row r="644" spans="7:7" x14ac:dyDescent="0.2">
      <c r="G644" s="1385"/>
    </row>
    <row r="645" spans="7:7" x14ac:dyDescent="0.2">
      <c r="G645" s="1385"/>
    </row>
    <row r="646" spans="7:7" x14ac:dyDescent="0.2">
      <c r="G646" s="1385"/>
    </row>
    <row r="647" spans="7:7" x14ac:dyDescent="0.2">
      <c r="G647" s="1385"/>
    </row>
    <row r="648" spans="7:7" x14ac:dyDescent="0.2">
      <c r="G648" s="1385"/>
    </row>
    <row r="649" spans="7:7" x14ac:dyDescent="0.2">
      <c r="G649" s="1385"/>
    </row>
    <row r="650" spans="7:7" x14ac:dyDescent="0.2">
      <c r="G650" s="1385"/>
    </row>
    <row r="651" spans="7:7" x14ac:dyDescent="0.2">
      <c r="G651" s="1385"/>
    </row>
    <row r="652" spans="7:7" x14ac:dyDescent="0.2">
      <c r="G652" s="1385"/>
    </row>
    <row r="653" spans="7:7" x14ac:dyDescent="0.2">
      <c r="G653" s="1385"/>
    </row>
    <row r="654" spans="7:7" x14ac:dyDescent="0.2">
      <c r="G654" s="1385"/>
    </row>
    <row r="655" spans="7:7" x14ac:dyDescent="0.2">
      <c r="G655" s="1385"/>
    </row>
    <row r="656" spans="7:7" x14ac:dyDescent="0.2">
      <c r="G656" s="1385"/>
    </row>
    <row r="657" spans="7:7" x14ac:dyDescent="0.2">
      <c r="G657" s="1385"/>
    </row>
    <row r="658" spans="7:7" x14ac:dyDescent="0.2">
      <c r="G658" s="1385"/>
    </row>
    <row r="659" spans="7:7" x14ac:dyDescent="0.2">
      <c r="G659" s="1385"/>
    </row>
    <row r="660" spans="7:7" x14ac:dyDescent="0.2">
      <c r="G660" s="1385"/>
    </row>
    <row r="661" spans="7:7" x14ac:dyDescent="0.2">
      <c r="G661" s="1385"/>
    </row>
    <row r="662" spans="7:7" x14ac:dyDescent="0.2">
      <c r="G662" s="1385"/>
    </row>
    <row r="663" spans="7:7" x14ac:dyDescent="0.2">
      <c r="G663" s="1385"/>
    </row>
    <row r="664" spans="7:7" x14ac:dyDescent="0.2">
      <c r="G664" s="1385"/>
    </row>
    <row r="665" spans="7:7" x14ac:dyDescent="0.2">
      <c r="G665" s="1385"/>
    </row>
    <row r="666" spans="7:7" x14ac:dyDescent="0.2">
      <c r="G666" s="1385"/>
    </row>
    <row r="667" spans="7:7" x14ac:dyDescent="0.2">
      <c r="G667" s="1385"/>
    </row>
    <row r="668" spans="7:7" x14ac:dyDescent="0.2">
      <c r="G668" s="1385"/>
    </row>
    <row r="669" spans="7:7" x14ac:dyDescent="0.2">
      <c r="G669" s="1385"/>
    </row>
    <row r="670" spans="7:7" x14ac:dyDescent="0.2">
      <c r="G670" s="1385"/>
    </row>
    <row r="671" spans="7:7" x14ac:dyDescent="0.2">
      <c r="G671" s="1385"/>
    </row>
    <row r="672" spans="7:7" x14ac:dyDescent="0.2">
      <c r="G672" s="1385"/>
    </row>
    <row r="673" spans="7:7" x14ac:dyDescent="0.2">
      <c r="G673" s="1385"/>
    </row>
    <row r="674" spans="7:7" x14ac:dyDescent="0.2">
      <c r="G674" s="1385"/>
    </row>
    <row r="675" spans="7:7" x14ac:dyDescent="0.2">
      <c r="G675" s="1385"/>
    </row>
    <row r="676" spans="7:7" x14ac:dyDescent="0.2">
      <c r="G676" s="1385"/>
    </row>
    <row r="677" spans="7:7" x14ac:dyDescent="0.2">
      <c r="G677" s="1385"/>
    </row>
    <row r="678" spans="7:7" x14ac:dyDescent="0.2">
      <c r="G678" s="1385"/>
    </row>
    <row r="679" spans="7:7" x14ac:dyDescent="0.2">
      <c r="G679" s="1385"/>
    </row>
    <row r="680" spans="7:7" x14ac:dyDescent="0.2">
      <c r="G680" s="1385"/>
    </row>
    <row r="681" spans="7:7" x14ac:dyDescent="0.2">
      <c r="G681" s="1385"/>
    </row>
    <row r="682" spans="7:7" x14ac:dyDescent="0.2">
      <c r="G682" s="1385"/>
    </row>
    <row r="683" spans="7:7" x14ac:dyDescent="0.2">
      <c r="G683" s="1385"/>
    </row>
    <row r="684" spans="7:7" x14ac:dyDescent="0.2">
      <c r="G684" s="1385"/>
    </row>
    <row r="685" spans="7:7" x14ac:dyDescent="0.2">
      <c r="G685" s="1385"/>
    </row>
    <row r="686" spans="7:7" x14ac:dyDescent="0.2">
      <c r="G686" s="1385"/>
    </row>
    <row r="687" spans="7:7" x14ac:dyDescent="0.2">
      <c r="G687" s="1385"/>
    </row>
    <row r="688" spans="7:7" x14ac:dyDescent="0.2">
      <c r="G688" s="1385"/>
    </row>
    <row r="689" spans="7:7" x14ac:dyDescent="0.2">
      <c r="G689" s="1385"/>
    </row>
    <row r="690" spans="7:7" x14ac:dyDescent="0.2">
      <c r="G690" s="1385"/>
    </row>
    <row r="691" spans="7:7" x14ac:dyDescent="0.2">
      <c r="G691" s="1385"/>
    </row>
    <row r="692" spans="7:7" x14ac:dyDescent="0.2">
      <c r="G692" s="1385"/>
    </row>
    <row r="693" spans="7:7" x14ac:dyDescent="0.2">
      <c r="G693" s="1385"/>
    </row>
    <row r="694" spans="7:7" x14ac:dyDescent="0.2">
      <c r="G694" s="1385"/>
    </row>
    <row r="695" spans="7:7" x14ac:dyDescent="0.2">
      <c r="G695" s="1385"/>
    </row>
    <row r="696" spans="7:7" x14ac:dyDescent="0.2">
      <c r="G696" s="1385"/>
    </row>
    <row r="697" spans="7:7" x14ac:dyDescent="0.2">
      <c r="G697" s="1385"/>
    </row>
    <row r="698" spans="7:7" x14ac:dyDescent="0.2">
      <c r="G698" s="1385"/>
    </row>
    <row r="699" spans="7:7" x14ac:dyDescent="0.2">
      <c r="G699" s="1385"/>
    </row>
    <row r="700" spans="7:7" x14ac:dyDescent="0.2">
      <c r="G700" s="1385"/>
    </row>
    <row r="701" spans="7:7" x14ac:dyDescent="0.2">
      <c r="G701" s="1385"/>
    </row>
    <row r="702" spans="7:7" x14ac:dyDescent="0.2">
      <c r="G702" s="1385"/>
    </row>
    <row r="703" spans="7:7" x14ac:dyDescent="0.2">
      <c r="G703" s="1385"/>
    </row>
    <row r="704" spans="7:7" x14ac:dyDescent="0.2">
      <c r="G704" s="1385"/>
    </row>
    <row r="705" spans="7:7" x14ac:dyDescent="0.2">
      <c r="G705" s="1385"/>
    </row>
    <row r="706" spans="7:7" x14ac:dyDescent="0.2">
      <c r="G706" s="1385"/>
    </row>
    <row r="707" spans="7:7" x14ac:dyDescent="0.2">
      <c r="G707" s="1385"/>
    </row>
    <row r="708" spans="7:7" x14ac:dyDescent="0.2">
      <c r="G708" s="1385"/>
    </row>
    <row r="709" spans="7:7" x14ac:dyDescent="0.2">
      <c r="G709" s="1385"/>
    </row>
    <row r="710" spans="7:7" x14ac:dyDescent="0.2">
      <c r="G710" s="1385"/>
    </row>
    <row r="711" spans="7:7" x14ac:dyDescent="0.2">
      <c r="G711" s="1385"/>
    </row>
    <row r="712" spans="7:7" x14ac:dyDescent="0.2">
      <c r="G712" s="1385"/>
    </row>
    <row r="713" spans="7:7" x14ac:dyDescent="0.2">
      <c r="G713" s="1385"/>
    </row>
    <row r="714" spans="7:7" x14ac:dyDescent="0.2">
      <c r="G714" s="1385"/>
    </row>
    <row r="715" spans="7:7" x14ac:dyDescent="0.2">
      <c r="G715" s="1385"/>
    </row>
    <row r="716" spans="7:7" x14ac:dyDescent="0.2">
      <c r="G716" s="1385"/>
    </row>
    <row r="717" spans="7:7" x14ac:dyDescent="0.2">
      <c r="G717" s="1385"/>
    </row>
    <row r="718" spans="7:7" x14ac:dyDescent="0.2">
      <c r="G718" s="1385"/>
    </row>
    <row r="719" spans="7:7" x14ac:dyDescent="0.2">
      <c r="G719" s="1385"/>
    </row>
    <row r="720" spans="7:7" x14ac:dyDescent="0.2">
      <c r="G720" s="1385"/>
    </row>
    <row r="721" spans="7:7" x14ac:dyDescent="0.2">
      <c r="G721" s="1385"/>
    </row>
    <row r="722" spans="7:7" x14ac:dyDescent="0.2">
      <c r="G722" s="1385"/>
    </row>
    <row r="723" spans="7:7" x14ac:dyDescent="0.2">
      <c r="G723" s="1385"/>
    </row>
    <row r="724" spans="7:7" x14ac:dyDescent="0.2">
      <c r="G724" s="1385"/>
    </row>
    <row r="725" spans="7:7" x14ac:dyDescent="0.2">
      <c r="G725" s="1385"/>
    </row>
    <row r="726" spans="7:7" x14ac:dyDescent="0.2">
      <c r="G726" s="1385"/>
    </row>
    <row r="727" spans="7:7" x14ac:dyDescent="0.2">
      <c r="G727" s="1385"/>
    </row>
    <row r="728" spans="7:7" x14ac:dyDescent="0.2">
      <c r="G728" s="1385"/>
    </row>
    <row r="729" spans="7:7" x14ac:dyDescent="0.2">
      <c r="G729" s="1385"/>
    </row>
    <row r="730" spans="7:7" x14ac:dyDescent="0.2">
      <c r="G730" s="1385"/>
    </row>
    <row r="731" spans="7:7" x14ac:dyDescent="0.2">
      <c r="G731" s="1385"/>
    </row>
    <row r="732" spans="7:7" x14ac:dyDescent="0.2">
      <c r="G732" s="1385"/>
    </row>
    <row r="733" spans="7:7" x14ac:dyDescent="0.2">
      <c r="G733" s="1385"/>
    </row>
    <row r="734" spans="7:7" x14ac:dyDescent="0.2">
      <c r="G734" s="1385"/>
    </row>
    <row r="735" spans="7:7" x14ac:dyDescent="0.2">
      <c r="G735" s="1385"/>
    </row>
    <row r="736" spans="7:7" x14ac:dyDescent="0.2">
      <c r="G736" s="1385"/>
    </row>
    <row r="737" spans="7:7" x14ac:dyDescent="0.2">
      <c r="G737" s="1385"/>
    </row>
    <row r="738" spans="7:7" x14ac:dyDescent="0.2">
      <c r="G738" s="1385"/>
    </row>
    <row r="739" spans="7:7" x14ac:dyDescent="0.2">
      <c r="G739" s="1385"/>
    </row>
    <row r="740" spans="7:7" x14ac:dyDescent="0.2">
      <c r="G740" s="1385"/>
    </row>
    <row r="741" spans="7:7" x14ac:dyDescent="0.2">
      <c r="G741" s="1385"/>
    </row>
    <row r="742" spans="7:7" x14ac:dyDescent="0.2">
      <c r="G742" s="1385"/>
    </row>
    <row r="743" spans="7:7" x14ac:dyDescent="0.2">
      <c r="G743" s="1385"/>
    </row>
    <row r="744" spans="7:7" x14ac:dyDescent="0.2">
      <c r="G744" s="1385"/>
    </row>
    <row r="745" spans="7:7" x14ac:dyDescent="0.2">
      <c r="G745" s="1385"/>
    </row>
    <row r="746" spans="7:7" x14ac:dyDescent="0.2">
      <c r="G746" s="1385"/>
    </row>
    <row r="747" spans="7:7" x14ac:dyDescent="0.2">
      <c r="G747" s="1385"/>
    </row>
    <row r="748" spans="7:7" x14ac:dyDescent="0.2">
      <c r="G748" s="1385"/>
    </row>
    <row r="749" spans="7:7" x14ac:dyDescent="0.2">
      <c r="G749" s="1385"/>
    </row>
    <row r="750" spans="7:7" x14ac:dyDescent="0.2">
      <c r="G750" s="1385"/>
    </row>
    <row r="751" spans="7:7" x14ac:dyDescent="0.2">
      <c r="G751" s="1385"/>
    </row>
    <row r="752" spans="7:7" x14ac:dyDescent="0.2">
      <c r="G752" s="1385"/>
    </row>
    <row r="753" spans="7:7" x14ac:dyDescent="0.2">
      <c r="G753" s="1385"/>
    </row>
    <row r="754" spans="7:7" x14ac:dyDescent="0.2">
      <c r="G754" s="1385"/>
    </row>
    <row r="755" spans="7:7" x14ac:dyDescent="0.2">
      <c r="G755" s="1385"/>
    </row>
    <row r="756" spans="7:7" x14ac:dyDescent="0.2">
      <c r="G756" s="1385"/>
    </row>
    <row r="757" spans="7:7" x14ac:dyDescent="0.2">
      <c r="G757" s="1385"/>
    </row>
    <row r="758" spans="7:7" x14ac:dyDescent="0.2">
      <c r="G758" s="1385"/>
    </row>
    <row r="759" spans="7:7" x14ac:dyDescent="0.2">
      <c r="G759" s="1385"/>
    </row>
    <row r="760" spans="7:7" x14ac:dyDescent="0.2">
      <c r="G760" s="1385"/>
    </row>
    <row r="761" spans="7:7" x14ac:dyDescent="0.2">
      <c r="G761" s="1385"/>
    </row>
    <row r="762" spans="7:7" x14ac:dyDescent="0.2">
      <c r="G762" s="1385"/>
    </row>
    <row r="763" spans="7:7" x14ac:dyDescent="0.2">
      <c r="G763" s="1385"/>
    </row>
    <row r="764" spans="7:7" x14ac:dyDescent="0.2">
      <c r="G764" s="1385"/>
    </row>
    <row r="765" spans="7:7" x14ac:dyDescent="0.2">
      <c r="G765" s="1385"/>
    </row>
    <row r="766" spans="7:7" x14ac:dyDescent="0.2">
      <c r="G766" s="1385"/>
    </row>
    <row r="767" spans="7:7" x14ac:dyDescent="0.2">
      <c r="G767" s="1385"/>
    </row>
    <row r="768" spans="7:7" x14ac:dyDescent="0.2">
      <c r="G768" s="1385"/>
    </row>
    <row r="769" spans="7:7" x14ac:dyDescent="0.2">
      <c r="G769" s="1385"/>
    </row>
    <row r="770" spans="7:7" x14ac:dyDescent="0.2">
      <c r="G770" s="1385"/>
    </row>
    <row r="771" spans="7:7" x14ac:dyDescent="0.2">
      <c r="G771" s="1385"/>
    </row>
    <row r="772" spans="7:7" x14ac:dyDescent="0.2">
      <c r="G772" s="1385"/>
    </row>
    <row r="773" spans="7:7" x14ac:dyDescent="0.2">
      <c r="G773" s="1385"/>
    </row>
    <row r="774" spans="7:7" x14ac:dyDescent="0.2">
      <c r="G774" s="1385"/>
    </row>
    <row r="775" spans="7:7" x14ac:dyDescent="0.2">
      <c r="G775" s="1385"/>
    </row>
    <row r="776" spans="7:7" x14ac:dyDescent="0.2">
      <c r="G776" s="1385"/>
    </row>
    <row r="777" spans="7:7" x14ac:dyDescent="0.2">
      <c r="G777" s="1385"/>
    </row>
    <row r="778" spans="7:7" x14ac:dyDescent="0.2">
      <c r="G778" s="1385"/>
    </row>
    <row r="779" spans="7:7" x14ac:dyDescent="0.2">
      <c r="G779" s="1385"/>
    </row>
    <row r="780" spans="7:7" x14ac:dyDescent="0.2">
      <c r="G780" s="1385"/>
    </row>
    <row r="781" spans="7:7" x14ac:dyDescent="0.2">
      <c r="G781" s="1385"/>
    </row>
    <row r="782" spans="7:7" x14ac:dyDescent="0.2">
      <c r="G782" s="1385"/>
    </row>
    <row r="783" spans="7:7" x14ac:dyDescent="0.2">
      <c r="G783" s="1385"/>
    </row>
    <row r="784" spans="7:7" x14ac:dyDescent="0.2">
      <c r="G784" s="1385"/>
    </row>
    <row r="785" spans="7:7" x14ac:dyDescent="0.2">
      <c r="G785" s="1385"/>
    </row>
    <row r="786" spans="7:7" x14ac:dyDescent="0.2">
      <c r="G786" s="1385"/>
    </row>
    <row r="787" spans="7:7" x14ac:dyDescent="0.2">
      <c r="G787" s="1385"/>
    </row>
    <row r="788" spans="7:7" x14ac:dyDescent="0.2">
      <c r="G788" s="1385"/>
    </row>
    <row r="789" spans="7:7" x14ac:dyDescent="0.2">
      <c r="G789" s="1385"/>
    </row>
    <row r="790" spans="7:7" x14ac:dyDescent="0.2">
      <c r="G790" s="1385"/>
    </row>
    <row r="791" spans="7:7" x14ac:dyDescent="0.2">
      <c r="G791" s="1385"/>
    </row>
    <row r="792" spans="7:7" x14ac:dyDescent="0.2">
      <c r="G792" s="1385"/>
    </row>
    <row r="793" spans="7:7" x14ac:dyDescent="0.2">
      <c r="G793" s="1385"/>
    </row>
    <row r="794" spans="7:7" x14ac:dyDescent="0.2">
      <c r="G794" s="1385"/>
    </row>
    <row r="795" spans="7:7" x14ac:dyDescent="0.2">
      <c r="G795" s="1385"/>
    </row>
    <row r="796" spans="7:7" x14ac:dyDescent="0.2">
      <c r="G796" s="1385"/>
    </row>
    <row r="797" spans="7:7" x14ac:dyDescent="0.2">
      <c r="G797" s="1385"/>
    </row>
    <row r="798" spans="7:7" x14ac:dyDescent="0.2">
      <c r="G798" s="1385"/>
    </row>
    <row r="799" spans="7:7" x14ac:dyDescent="0.2">
      <c r="G799" s="1385"/>
    </row>
    <row r="800" spans="7:7" x14ac:dyDescent="0.2">
      <c r="G800" s="1385"/>
    </row>
    <row r="801" spans="7:7" x14ac:dyDescent="0.2">
      <c r="G801" s="1385"/>
    </row>
    <row r="802" spans="7:7" x14ac:dyDescent="0.2">
      <c r="G802" s="1385"/>
    </row>
    <row r="803" spans="7:7" x14ac:dyDescent="0.2">
      <c r="G803" s="1385"/>
    </row>
    <row r="804" spans="7:7" x14ac:dyDescent="0.2">
      <c r="G804" s="1385"/>
    </row>
    <row r="805" spans="7:7" x14ac:dyDescent="0.2">
      <c r="G805" s="1385"/>
    </row>
    <row r="806" spans="7:7" x14ac:dyDescent="0.2">
      <c r="G806" s="1385"/>
    </row>
    <row r="807" spans="7:7" x14ac:dyDescent="0.2">
      <c r="G807" s="1385"/>
    </row>
    <row r="808" spans="7:7" x14ac:dyDescent="0.2">
      <c r="G808" s="1385"/>
    </row>
    <row r="809" spans="7:7" x14ac:dyDescent="0.2">
      <c r="G809" s="1385"/>
    </row>
    <row r="810" spans="7:7" x14ac:dyDescent="0.2">
      <c r="G810" s="1385"/>
    </row>
    <row r="811" spans="7:7" x14ac:dyDescent="0.2">
      <c r="G811" s="1385"/>
    </row>
    <row r="812" spans="7:7" x14ac:dyDescent="0.2">
      <c r="G812" s="1385"/>
    </row>
    <row r="813" spans="7:7" x14ac:dyDescent="0.2">
      <c r="G813" s="1385"/>
    </row>
    <row r="814" spans="7:7" x14ac:dyDescent="0.2">
      <c r="G814" s="1385"/>
    </row>
    <row r="815" spans="7:7" x14ac:dyDescent="0.2">
      <c r="G815" s="1385"/>
    </row>
    <row r="816" spans="7:7" x14ac:dyDescent="0.2">
      <c r="G816" s="1385"/>
    </row>
    <row r="817" spans="7:7" x14ac:dyDescent="0.2">
      <c r="G817" s="1385"/>
    </row>
    <row r="818" spans="7:7" x14ac:dyDescent="0.2">
      <c r="G818" s="1385"/>
    </row>
    <row r="819" spans="7:7" x14ac:dyDescent="0.2">
      <c r="G819" s="1385"/>
    </row>
    <row r="820" spans="7:7" x14ac:dyDescent="0.2">
      <c r="G820" s="1385"/>
    </row>
    <row r="821" spans="7:7" x14ac:dyDescent="0.2">
      <c r="G821" s="1385"/>
    </row>
    <row r="822" spans="7:7" x14ac:dyDescent="0.2">
      <c r="G822" s="1385"/>
    </row>
    <row r="823" spans="7:7" x14ac:dyDescent="0.2">
      <c r="G823" s="1385"/>
    </row>
    <row r="824" spans="7:7" x14ac:dyDescent="0.2">
      <c r="G824" s="1385"/>
    </row>
    <row r="825" spans="7:7" x14ac:dyDescent="0.2">
      <c r="G825" s="1385"/>
    </row>
    <row r="826" spans="7:7" x14ac:dyDescent="0.2">
      <c r="G826" s="1385"/>
    </row>
    <row r="827" spans="7:7" x14ac:dyDescent="0.2">
      <c r="G827" s="1385"/>
    </row>
    <row r="828" spans="7:7" x14ac:dyDescent="0.2">
      <c r="G828" s="1385"/>
    </row>
    <row r="829" spans="7:7" x14ac:dyDescent="0.2">
      <c r="G829" s="1385"/>
    </row>
    <row r="830" spans="7:7" x14ac:dyDescent="0.2">
      <c r="G830" s="1385"/>
    </row>
    <row r="831" spans="7:7" x14ac:dyDescent="0.2">
      <c r="G831" s="1385"/>
    </row>
    <row r="832" spans="7:7" x14ac:dyDescent="0.2">
      <c r="G832" s="1385"/>
    </row>
    <row r="833" spans="7:7" x14ac:dyDescent="0.2">
      <c r="G833" s="1385"/>
    </row>
    <row r="834" spans="7:7" x14ac:dyDescent="0.2">
      <c r="G834" s="1385"/>
    </row>
    <row r="835" spans="7:7" x14ac:dyDescent="0.2">
      <c r="G835" s="1385"/>
    </row>
    <row r="836" spans="7:7" x14ac:dyDescent="0.2">
      <c r="G836" s="1385"/>
    </row>
    <row r="837" spans="7:7" x14ac:dyDescent="0.2">
      <c r="G837" s="1385"/>
    </row>
    <row r="838" spans="7:7" x14ac:dyDescent="0.2">
      <c r="G838" s="1385"/>
    </row>
    <row r="839" spans="7:7" x14ac:dyDescent="0.2">
      <c r="G839" s="1385"/>
    </row>
    <row r="840" spans="7:7" x14ac:dyDescent="0.2">
      <c r="G840" s="1385"/>
    </row>
    <row r="841" spans="7:7" x14ac:dyDescent="0.2">
      <c r="G841" s="1385"/>
    </row>
    <row r="842" spans="7:7" x14ac:dyDescent="0.2">
      <c r="G842" s="1385"/>
    </row>
    <row r="843" spans="7:7" x14ac:dyDescent="0.2">
      <c r="G843" s="1385"/>
    </row>
    <row r="844" spans="7:7" x14ac:dyDescent="0.2">
      <c r="G844" s="1385"/>
    </row>
    <row r="845" spans="7:7" x14ac:dyDescent="0.2">
      <c r="G845" s="1385"/>
    </row>
    <row r="846" spans="7:7" x14ac:dyDescent="0.2">
      <c r="G846" s="1385"/>
    </row>
    <row r="847" spans="7:7" x14ac:dyDescent="0.2">
      <c r="G847" s="1385"/>
    </row>
    <row r="848" spans="7:7" x14ac:dyDescent="0.2">
      <c r="G848" s="1385"/>
    </row>
    <row r="849" spans="7:7" x14ac:dyDescent="0.2">
      <c r="G849" s="1385"/>
    </row>
    <row r="850" spans="7:7" x14ac:dyDescent="0.2">
      <c r="G850" s="1385"/>
    </row>
    <row r="851" spans="7:7" x14ac:dyDescent="0.2">
      <c r="G851" s="1385"/>
    </row>
    <row r="852" spans="7:7" x14ac:dyDescent="0.2">
      <c r="G852" s="1385"/>
    </row>
    <row r="853" spans="7:7" x14ac:dyDescent="0.2">
      <c r="G853" s="1385"/>
    </row>
    <row r="854" spans="7:7" x14ac:dyDescent="0.2">
      <c r="G854" s="1385"/>
    </row>
    <row r="855" spans="7:7" x14ac:dyDescent="0.2">
      <c r="G855" s="1385"/>
    </row>
    <row r="856" spans="7:7" x14ac:dyDescent="0.2">
      <c r="G856" s="1385"/>
    </row>
    <row r="857" spans="7:7" x14ac:dyDescent="0.2">
      <c r="G857" s="1385"/>
    </row>
    <row r="858" spans="7:7" x14ac:dyDescent="0.2">
      <c r="G858" s="1385"/>
    </row>
    <row r="859" spans="7:7" x14ac:dyDescent="0.2">
      <c r="G859" s="1385"/>
    </row>
    <row r="860" spans="7:7" x14ac:dyDescent="0.2">
      <c r="G860" s="1385"/>
    </row>
    <row r="861" spans="7:7" x14ac:dyDescent="0.2">
      <c r="G861" s="1385"/>
    </row>
    <row r="862" spans="7:7" x14ac:dyDescent="0.2">
      <c r="G862" s="1385"/>
    </row>
    <row r="863" spans="7:7" x14ac:dyDescent="0.2">
      <c r="G863" s="1385"/>
    </row>
    <row r="864" spans="7:7" x14ac:dyDescent="0.2">
      <c r="G864" s="1385"/>
    </row>
    <row r="865" spans="7:7" x14ac:dyDescent="0.2">
      <c r="G865" s="1385"/>
    </row>
    <row r="866" spans="7:7" x14ac:dyDescent="0.2">
      <c r="G866" s="1385"/>
    </row>
    <row r="867" spans="7:7" x14ac:dyDescent="0.2">
      <c r="G867" s="1385"/>
    </row>
    <row r="868" spans="7:7" x14ac:dyDescent="0.2">
      <c r="G868" s="1385"/>
    </row>
    <row r="869" spans="7:7" x14ac:dyDescent="0.2">
      <c r="G869" s="1385"/>
    </row>
    <row r="870" spans="7:7" x14ac:dyDescent="0.2">
      <c r="G870" s="1385"/>
    </row>
    <row r="871" spans="7:7" x14ac:dyDescent="0.2">
      <c r="G871" s="1385"/>
    </row>
    <row r="872" spans="7:7" x14ac:dyDescent="0.2">
      <c r="G872" s="1385"/>
    </row>
    <row r="873" spans="7:7" x14ac:dyDescent="0.2">
      <c r="G873" s="1385"/>
    </row>
    <row r="874" spans="7:7" x14ac:dyDescent="0.2">
      <c r="G874" s="1385"/>
    </row>
    <row r="875" spans="7:7" x14ac:dyDescent="0.2">
      <c r="G875" s="1385"/>
    </row>
    <row r="876" spans="7:7" x14ac:dyDescent="0.2">
      <c r="G876" s="1385"/>
    </row>
    <row r="877" spans="7:7" x14ac:dyDescent="0.2">
      <c r="G877" s="1385"/>
    </row>
    <row r="878" spans="7:7" x14ac:dyDescent="0.2">
      <c r="G878" s="1385"/>
    </row>
    <row r="879" spans="7:7" x14ac:dyDescent="0.2">
      <c r="G879" s="1385"/>
    </row>
    <row r="880" spans="7:7" x14ac:dyDescent="0.2">
      <c r="G880" s="1385"/>
    </row>
    <row r="881" spans="7:7" x14ac:dyDescent="0.2">
      <c r="G881" s="1385"/>
    </row>
    <row r="882" spans="7:7" x14ac:dyDescent="0.2">
      <c r="G882" s="1385"/>
    </row>
    <row r="883" spans="7:7" x14ac:dyDescent="0.2">
      <c r="G883" s="1385"/>
    </row>
    <row r="884" spans="7:7" x14ac:dyDescent="0.2">
      <c r="G884" s="1385"/>
    </row>
    <row r="885" spans="7:7" x14ac:dyDescent="0.2">
      <c r="G885" s="1385"/>
    </row>
    <row r="886" spans="7:7" x14ac:dyDescent="0.2">
      <c r="G886" s="1385"/>
    </row>
    <row r="887" spans="7:7" x14ac:dyDescent="0.2">
      <c r="G887" s="1385"/>
    </row>
    <row r="888" spans="7:7" x14ac:dyDescent="0.2">
      <c r="G888" s="1385"/>
    </row>
    <row r="889" spans="7:7" x14ac:dyDescent="0.2">
      <c r="G889" s="1385"/>
    </row>
    <row r="890" spans="7:7" x14ac:dyDescent="0.2">
      <c r="G890" s="1385"/>
    </row>
    <row r="891" spans="7:7" x14ac:dyDescent="0.2">
      <c r="G891" s="1385"/>
    </row>
    <row r="892" spans="7:7" x14ac:dyDescent="0.2">
      <c r="G892" s="1385"/>
    </row>
    <row r="893" spans="7:7" x14ac:dyDescent="0.2">
      <c r="G893" s="1385"/>
    </row>
    <row r="894" spans="7:7" x14ac:dyDescent="0.2">
      <c r="G894" s="1385"/>
    </row>
    <row r="895" spans="7:7" x14ac:dyDescent="0.2">
      <c r="G895" s="1385"/>
    </row>
    <row r="896" spans="7:7" x14ac:dyDescent="0.2">
      <c r="G896" s="1385"/>
    </row>
    <row r="897" spans="7:7" x14ac:dyDescent="0.2">
      <c r="G897" s="1385"/>
    </row>
    <row r="898" spans="7:7" x14ac:dyDescent="0.2">
      <c r="G898" s="1385"/>
    </row>
    <row r="899" spans="7:7" x14ac:dyDescent="0.2">
      <c r="G899" s="1385"/>
    </row>
    <row r="900" spans="7:7" x14ac:dyDescent="0.2">
      <c r="G900" s="1385"/>
    </row>
    <row r="901" spans="7:7" x14ac:dyDescent="0.2">
      <c r="G901" s="1385"/>
    </row>
    <row r="902" spans="7:7" x14ac:dyDescent="0.2">
      <c r="G902" s="1385"/>
    </row>
    <row r="903" spans="7:7" x14ac:dyDescent="0.2">
      <c r="G903" s="1385"/>
    </row>
    <row r="904" spans="7:7" x14ac:dyDescent="0.2">
      <c r="G904" s="1385"/>
    </row>
    <row r="905" spans="7:7" x14ac:dyDescent="0.2">
      <c r="G905" s="1385"/>
    </row>
    <row r="906" spans="7:7" x14ac:dyDescent="0.2">
      <c r="G906" s="1385"/>
    </row>
    <row r="907" spans="7:7" x14ac:dyDescent="0.2">
      <c r="G907" s="1385"/>
    </row>
    <row r="908" spans="7:7" x14ac:dyDescent="0.2">
      <c r="G908" s="1385"/>
    </row>
    <row r="909" spans="7:7" x14ac:dyDescent="0.2">
      <c r="G909" s="1385"/>
    </row>
    <row r="910" spans="7:7" x14ac:dyDescent="0.2">
      <c r="G910" s="1385"/>
    </row>
    <row r="911" spans="7:7" x14ac:dyDescent="0.2">
      <c r="G911" s="1385"/>
    </row>
    <row r="912" spans="7:7" x14ac:dyDescent="0.2">
      <c r="G912" s="1385"/>
    </row>
    <row r="913" spans="7:7" x14ac:dyDescent="0.2">
      <c r="G913" s="1385"/>
    </row>
    <row r="914" spans="7:7" x14ac:dyDescent="0.2">
      <c r="G914" s="1385"/>
    </row>
    <row r="915" spans="7:7" x14ac:dyDescent="0.2">
      <c r="G915" s="1385"/>
    </row>
    <row r="916" spans="7:7" x14ac:dyDescent="0.2">
      <c r="G916" s="1385"/>
    </row>
    <row r="917" spans="7:7" x14ac:dyDescent="0.2">
      <c r="G917" s="1385"/>
    </row>
    <row r="918" spans="7:7" x14ac:dyDescent="0.2">
      <c r="G918" s="1385"/>
    </row>
    <row r="919" spans="7:7" x14ac:dyDescent="0.2">
      <c r="G919" s="1385"/>
    </row>
    <row r="920" spans="7:7" x14ac:dyDescent="0.2">
      <c r="G920" s="1385"/>
    </row>
    <row r="921" spans="7:7" x14ac:dyDescent="0.2">
      <c r="G921" s="1385"/>
    </row>
    <row r="922" spans="7:7" x14ac:dyDescent="0.2">
      <c r="G922" s="1385"/>
    </row>
    <row r="923" spans="7:7" x14ac:dyDescent="0.2">
      <c r="G923" s="1385"/>
    </row>
    <row r="924" spans="7:7" x14ac:dyDescent="0.2">
      <c r="G924" s="1385"/>
    </row>
    <row r="925" spans="7:7" x14ac:dyDescent="0.2">
      <c r="G925" s="1385"/>
    </row>
    <row r="926" spans="7:7" x14ac:dyDescent="0.2">
      <c r="G926" s="1385"/>
    </row>
    <row r="927" spans="7:7" x14ac:dyDescent="0.2">
      <c r="G927" s="1385"/>
    </row>
    <row r="928" spans="7:7" x14ac:dyDescent="0.2">
      <c r="G928" s="1385"/>
    </row>
    <row r="929" spans="7:7" x14ac:dyDescent="0.2">
      <c r="G929" s="1385"/>
    </row>
    <row r="930" spans="7:7" x14ac:dyDescent="0.2">
      <c r="G930" s="1385"/>
    </row>
    <row r="931" spans="7:7" x14ac:dyDescent="0.2">
      <c r="G931" s="1385"/>
    </row>
    <row r="932" spans="7:7" x14ac:dyDescent="0.2">
      <c r="G932" s="1385"/>
    </row>
    <row r="933" spans="7:7" x14ac:dyDescent="0.2">
      <c r="G933" s="1385"/>
    </row>
    <row r="934" spans="7:7" x14ac:dyDescent="0.2">
      <c r="G934" s="1385"/>
    </row>
    <row r="935" spans="7:7" x14ac:dyDescent="0.2">
      <c r="G935" s="1385"/>
    </row>
    <row r="936" spans="7:7" x14ac:dyDescent="0.2">
      <c r="G936" s="1385"/>
    </row>
    <row r="937" spans="7:7" x14ac:dyDescent="0.2">
      <c r="G937" s="1385"/>
    </row>
    <row r="938" spans="7:7" x14ac:dyDescent="0.2">
      <c r="G938" s="1385"/>
    </row>
    <row r="939" spans="7:7" x14ac:dyDescent="0.2">
      <c r="G939" s="1385"/>
    </row>
    <row r="940" spans="7:7" x14ac:dyDescent="0.2">
      <c r="G940" s="1385"/>
    </row>
    <row r="941" spans="7:7" x14ac:dyDescent="0.2">
      <c r="G941" s="1385"/>
    </row>
    <row r="942" spans="7:7" x14ac:dyDescent="0.2">
      <c r="G942" s="1385"/>
    </row>
    <row r="943" spans="7:7" x14ac:dyDescent="0.2">
      <c r="G943" s="1385"/>
    </row>
    <row r="944" spans="7:7" x14ac:dyDescent="0.2">
      <c r="G944" s="1385"/>
    </row>
    <row r="945" spans="7:7" x14ac:dyDescent="0.2">
      <c r="G945" s="1385"/>
    </row>
    <row r="946" spans="7:7" x14ac:dyDescent="0.2">
      <c r="G946" s="1385"/>
    </row>
    <row r="947" spans="7:7" x14ac:dyDescent="0.2">
      <c r="G947" s="1385"/>
    </row>
    <row r="948" spans="7:7" x14ac:dyDescent="0.2">
      <c r="G948" s="1385"/>
    </row>
    <row r="949" spans="7:7" x14ac:dyDescent="0.2">
      <c r="G949" s="1385"/>
    </row>
    <row r="950" spans="7:7" x14ac:dyDescent="0.2">
      <c r="G950" s="1385"/>
    </row>
    <row r="951" spans="7:7" x14ac:dyDescent="0.2">
      <c r="G951" s="1385"/>
    </row>
    <row r="952" spans="7:7" x14ac:dyDescent="0.2">
      <c r="G952" s="1385"/>
    </row>
    <row r="953" spans="7:7" x14ac:dyDescent="0.2">
      <c r="G953" s="1385"/>
    </row>
    <row r="954" spans="7:7" x14ac:dyDescent="0.2">
      <c r="G954" s="1385"/>
    </row>
    <row r="955" spans="7:7" x14ac:dyDescent="0.2">
      <c r="G955" s="1385"/>
    </row>
    <row r="956" spans="7:7" x14ac:dyDescent="0.2">
      <c r="G956" s="1385"/>
    </row>
    <row r="957" spans="7:7" x14ac:dyDescent="0.2">
      <c r="G957" s="1385"/>
    </row>
    <row r="958" spans="7:7" x14ac:dyDescent="0.2">
      <c r="G958" s="1385"/>
    </row>
    <row r="959" spans="7:7" x14ac:dyDescent="0.2">
      <c r="G959" s="1385"/>
    </row>
    <row r="960" spans="7:7" x14ac:dyDescent="0.2">
      <c r="G960" s="1385"/>
    </row>
    <row r="961" spans="7:7" x14ac:dyDescent="0.2">
      <c r="G961" s="1385"/>
    </row>
    <row r="962" spans="7:7" x14ac:dyDescent="0.2">
      <c r="G962" s="1385"/>
    </row>
    <row r="963" spans="7:7" x14ac:dyDescent="0.2">
      <c r="G963" s="1385"/>
    </row>
    <row r="964" spans="7:7" x14ac:dyDescent="0.2">
      <c r="G964" s="1385"/>
    </row>
    <row r="965" spans="7:7" x14ac:dyDescent="0.2">
      <c r="G965" s="1385"/>
    </row>
    <row r="966" spans="7:7" x14ac:dyDescent="0.2">
      <c r="G966" s="1385"/>
    </row>
    <row r="967" spans="7:7" x14ac:dyDescent="0.2">
      <c r="G967" s="1385"/>
    </row>
    <row r="968" spans="7:7" x14ac:dyDescent="0.2">
      <c r="G968" s="1385"/>
    </row>
    <row r="969" spans="7:7" x14ac:dyDescent="0.2">
      <c r="G969" s="1385"/>
    </row>
    <row r="970" spans="7:7" x14ac:dyDescent="0.2">
      <c r="G970" s="1385"/>
    </row>
    <row r="971" spans="7:7" x14ac:dyDescent="0.2">
      <c r="G971" s="1385"/>
    </row>
    <row r="972" spans="7:7" x14ac:dyDescent="0.2">
      <c r="G972" s="1385"/>
    </row>
    <row r="973" spans="7:7" x14ac:dyDescent="0.2">
      <c r="G973" s="1385"/>
    </row>
    <row r="974" spans="7:7" x14ac:dyDescent="0.2">
      <c r="G974" s="1385"/>
    </row>
    <row r="975" spans="7:7" x14ac:dyDescent="0.2">
      <c r="G975" s="1385"/>
    </row>
    <row r="976" spans="7:7" x14ac:dyDescent="0.2">
      <c r="G976" s="1385"/>
    </row>
    <row r="977" spans="7:7" x14ac:dyDescent="0.2">
      <c r="G977" s="1385"/>
    </row>
    <row r="978" spans="7:7" x14ac:dyDescent="0.2">
      <c r="G978" s="1385"/>
    </row>
    <row r="979" spans="7:7" x14ac:dyDescent="0.2">
      <c r="G979" s="1385"/>
    </row>
    <row r="980" spans="7:7" x14ac:dyDescent="0.2">
      <c r="G980" s="1385"/>
    </row>
    <row r="981" spans="7:7" x14ac:dyDescent="0.2">
      <c r="G981" s="1385"/>
    </row>
    <row r="982" spans="7:7" x14ac:dyDescent="0.2">
      <c r="G982" s="1385"/>
    </row>
    <row r="983" spans="7:7" x14ac:dyDescent="0.2">
      <c r="G983" s="1385"/>
    </row>
    <row r="984" spans="7:7" x14ac:dyDescent="0.2">
      <c r="G984" s="1385"/>
    </row>
    <row r="985" spans="7:7" x14ac:dyDescent="0.2">
      <c r="G985" s="1385"/>
    </row>
    <row r="986" spans="7:7" x14ac:dyDescent="0.2">
      <c r="G986" s="1385"/>
    </row>
    <row r="987" spans="7:7" x14ac:dyDescent="0.2">
      <c r="G987" s="1385"/>
    </row>
    <row r="988" spans="7:7" x14ac:dyDescent="0.2">
      <c r="G988" s="1385"/>
    </row>
    <row r="989" spans="7:7" x14ac:dyDescent="0.2">
      <c r="G989" s="1385"/>
    </row>
    <row r="990" spans="7:7" x14ac:dyDescent="0.2">
      <c r="G990" s="1385"/>
    </row>
    <row r="991" spans="7:7" x14ac:dyDescent="0.2">
      <c r="G991" s="1385"/>
    </row>
    <row r="992" spans="7:7" x14ac:dyDescent="0.2">
      <c r="G992" s="1385"/>
    </row>
    <row r="993" spans="7:7" x14ac:dyDescent="0.2">
      <c r="G993" s="1385"/>
    </row>
    <row r="994" spans="7:7" x14ac:dyDescent="0.2">
      <c r="G994" s="1385"/>
    </row>
    <row r="995" spans="7:7" x14ac:dyDescent="0.2">
      <c r="G995" s="1385"/>
    </row>
    <row r="996" spans="7:7" x14ac:dyDescent="0.2">
      <c r="G996" s="1385"/>
    </row>
    <row r="997" spans="7:7" x14ac:dyDescent="0.2">
      <c r="G997" s="1385"/>
    </row>
    <row r="998" spans="7:7" x14ac:dyDescent="0.2">
      <c r="G998" s="1385"/>
    </row>
    <row r="999" spans="7:7" x14ac:dyDescent="0.2">
      <c r="G999" s="1385"/>
    </row>
    <row r="1000" spans="7:7" x14ac:dyDescent="0.2">
      <c r="G1000" s="1385"/>
    </row>
    <row r="1001" spans="7:7" x14ac:dyDescent="0.2">
      <c r="G1001" s="1385"/>
    </row>
    <row r="1002" spans="7:7" x14ac:dyDescent="0.2">
      <c r="G1002" s="1385"/>
    </row>
    <row r="1003" spans="7:7" x14ac:dyDescent="0.2">
      <c r="G1003" s="1385"/>
    </row>
    <row r="1004" spans="7:7" x14ac:dyDescent="0.2">
      <c r="G1004" s="1385"/>
    </row>
    <row r="1005" spans="7:7" x14ac:dyDescent="0.2">
      <c r="G1005" s="1385"/>
    </row>
    <row r="1006" spans="7:7" x14ac:dyDescent="0.2">
      <c r="G1006" s="1385"/>
    </row>
    <row r="1007" spans="7:7" x14ac:dyDescent="0.2">
      <c r="G1007" s="1385"/>
    </row>
    <row r="1008" spans="7:7" x14ac:dyDescent="0.2">
      <c r="G1008" s="1385"/>
    </row>
    <row r="1009" spans="7:7" x14ac:dyDescent="0.2">
      <c r="G1009" s="1385"/>
    </row>
    <row r="1010" spans="7:7" x14ac:dyDescent="0.2">
      <c r="G1010" s="1385"/>
    </row>
    <row r="1011" spans="7:7" x14ac:dyDescent="0.2">
      <c r="G1011" s="1385"/>
    </row>
    <row r="1012" spans="7:7" x14ac:dyDescent="0.2">
      <c r="G1012" s="1385"/>
    </row>
    <row r="1013" spans="7:7" x14ac:dyDescent="0.2">
      <c r="G1013" s="1385"/>
    </row>
    <row r="1014" spans="7:7" x14ac:dyDescent="0.2">
      <c r="G1014" s="1385"/>
    </row>
    <row r="1015" spans="7:7" x14ac:dyDescent="0.2">
      <c r="G1015" s="1385"/>
    </row>
    <row r="1016" spans="7:7" x14ac:dyDescent="0.2">
      <c r="G1016" s="1385"/>
    </row>
    <row r="1017" spans="7:7" x14ac:dyDescent="0.2">
      <c r="G1017" s="1385"/>
    </row>
    <row r="1018" spans="7:7" x14ac:dyDescent="0.2">
      <c r="G1018" s="1385"/>
    </row>
    <row r="1019" spans="7:7" x14ac:dyDescent="0.2">
      <c r="G1019" s="1385"/>
    </row>
    <row r="1020" spans="7:7" x14ac:dyDescent="0.2">
      <c r="G1020" s="1385"/>
    </row>
    <row r="1021" spans="7:7" x14ac:dyDescent="0.2">
      <c r="G1021" s="1385"/>
    </row>
    <row r="1022" spans="7:7" x14ac:dyDescent="0.2">
      <c r="G1022" s="1385"/>
    </row>
    <row r="1023" spans="7:7" x14ac:dyDescent="0.2">
      <c r="G1023" s="1385"/>
    </row>
    <row r="1024" spans="7:7" x14ac:dyDescent="0.2">
      <c r="G1024" s="1385"/>
    </row>
    <row r="1025" spans="7:7" x14ac:dyDescent="0.2">
      <c r="G1025" s="1385"/>
    </row>
    <row r="1026" spans="7:7" x14ac:dyDescent="0.2">
      <c r="G1026" s="1385"/>
    </row>
    <row r="1027" spans="7:7" x14ac:dyDescent="0.2">
      <c r="G1027" s="1385"/>
    </row>
    <row r="1028" spans="7:7" x14ac:dyDescent="0.2">
      <c r="G1028" s="1385"/>
    </row>
    <row r="1029" spans="7:7" x14ac:dyDescent="0.2">
      <c r="G1029" s="1385"/>
    </row>
    <row r="1030" spans="7:7" x14ac:dyDescent="0.2">
      <c r="G1030" s="1385"/>
    </row>
    <row r="1031" spans="7:7" x14ac:dyDescent="0.2">
      <c r="G1031" s="1385"/>
    </row>
    <row r="1032" spans="7:7" x14ac:dyDescent="0.2">
      <c r="G1032" s="1385"/>
    </row>
    <row r="1033" spans="7:7" x14ac:dyDescent="0.2">
      <c r="G1033" s="1385"/>
    </row>
    <row r="1034" spans="7:7" x14ac:dyDescent="0.2">
      <c r="G1034" s="1385"/>
    </row>
    <row r="1035" spans="7:7" x14ac:dyDescent="0.2">
      <c r="G1035" s="1385"/>
    </row>
    <row r="1036" spans="7:7" x14ac:dyDescent="0.2">
      <c r="G1036" s="1385"/>
    </row>
    <row r="1037" spans="7:7" x14ac:dyDescent="0.2">
      <c r="G1037" s="1385"/>
    </row>
    <row r="1038" spans="7:7" x14ac:dyDescent="0.2">
      <c r="G1038" s="1385"/>
    </row>
    <row r="1039" spans="7:7" x14ac:dyDescent="0.2">
      <c r="G1039" s="1385"/>
    </row>
    <row r="1040" spans="7:7" x14ac:dyDescent="0.2">
      <c r="G1040" s="1385"/>
    </row>
    <row r="1041" spans="7:7" x14ac:dyDescent="0.2">
      <c r="G1041" s="1385"/>
    </row>
    <row r="1042" spans="7:7" x14ac:dyDescent="0.2">
      <c r="G1042" s="1385"/>
    </row>
    <row r="1043" spans="7:7" x14ac:dyDescent="0.2">
      <c r="G1043" s="1385"/>
    </row>
    <row r="1044" spans="7:7" x14ac:dyDescent="0.2">
      <c r="G1044" s="1385"/>
    </row>
    <row r="1045" spans="7:7" x14ac:dyDescent="0.2">
      <c r="G1045" s="1385"/>
    </row>
    <row r="1046" spans="7:7" x14ac:dyDescent="0.2">
      <c r="G1046" s="1385"/>
    </row>
    <row r="1047" spans="7:7" x14ac:dyDescent="0.2">
      <c r="G1047" s="1385"/>
    </row>
    <row r="1048" spans="7:7" x14ac:dyDescent="0.2">
      <c r="G1048" s="1385"/>
    </row>
    <row r="1049" spans="7:7" x14ac:dyDescent="0.2">
      <c r="G1049" s="1385"/>
    </row>
    <row r="1050" spans="7:7" x14ac:dyDescent="0.2">
      <c r="G1050" s="1385"/>
    </row>
    <row r="1051" spans="7:7" x14ac:dyDescent="0.2">
      <c r="G1051" s="1385"/>
    </row>
    <row r="1052" spans="7:7" x14ac:dyDescent="0.2">
      <c r="G1052" s="1385"/>
    </row>
    <row r="1053" spans="7:7" x14ac:dyDescent="0.2">
      <c r="G1053" s="1385"/>
    </row>
    <row r="1054" spans="7:7" x14ac:dyDescent="0.2">
      <c r="G1054" s="1385"/>
    </row>
    <row r="1055" spans="7:7" x14ac:dyDescent="0.2">
      <c r="G1055" s="1385"/>
    </row>
    <row r="1056" spans="7:7" x14ac:dyDescent="0.2">
      <c r="G1056" s="1385"/>
    </row>
    <row r="1057" spans="7:7" x14ac:dyDescent="0.2">
      <c r="G1057" s="1385"/>
    </row>
    <row r="1058" spans="7:7" x14ac:dyDescent="0.2">
      <c r="G1058" s="1385"/>
    </row>
    <row r="1059" spans="7:7" x14ac:dyDescent="0.2">
      <c r="G1059" s="1385"/>
    </row>
    <row r="1060" spans="7:7" x14ac:dyDescent="0.2">
      <c r="G1060" s="1385"/>
    </row>
    <row r="1061" spans="7:7" x14ac:dyDescent="0.2">
      <c r="G1061" s="1385"/>
    </row>
    <row r="1062" spans="7:7" x14ac:dyDescent="0.2">
      <c r="G1062" s="1385"/>
    </row>
    <row r="1063" spans="7:7" x14ac:dyDescent="0.2">
      <c r="G1063" s="1385"/>
    </row>
    <row r="1064" spans="7:7" x14ac:dyDescent="0.2">
      <c r="G1064" s="1385"/>
    </row>
    <row r="1065" spans="7:7" x14ac:dyDescent="0.2">
      <c r="G1065" s="1385"/>
    </row>
    <row r="1066" spans="7:7" x14ac:dyDescent="0.2">
      <c r="G1066" s="1385"/>
    </row>
    <row r="1067" spans="7:7" x14ac:dyDescent="0.2">
      <c r="G1067" s="1385"/>
    </row>
    <row r="1068" spans="7:7" x14ac:dyDescent="0.2">
      <c r="G1068" s="1385"/>
    </row>
    <row r="1069" spans="7:7" x14ac:dyDescent="0.2">
      <c r="G1069" s="1385"/>
    </row>
    <row r="1070" spans="7:7" x14ac:dyDescent="0.2">
      <c r="G1070" s="1385"/>
    </row>
    <row r="1071" spans="7:7" x14ac:dyDescent="0.2">
      <c r="G1071" s="1385"/>
    </row>
    <row r="1072" spans="7:7" x14ac:dyDescent="0.2">
      <c r="G1072" s="1385"/>
    </row>
    <row r="1073" spans="7:7" x14ac:dyDescent="0.2">
      <c r="G1073" s="1385"/>
    </row>
    <row r="1074" spans="7:7" x14ac:dyDescent="0.2">
      <c r="G1074" s="1385"/>
    </row>
    <row r="1075" spans="7:7" x14ac:dyDescent="0.2">
      <c r="G1075" s="1385"/>
    </row>
    <row r="1076" spans="7:7" x14ac:dyDescent="0.2">
      <c r="G1076" s="1385"/>
    </row>
    <row r="1077" spans="7:7" x14ac:dyDescent="0.2">
      <c r="G1077" s="1385"/>
    </row>
    <row r="1078" spans="7:7" x14ac:dyDescent="0.2">
      <c r="G1078" s="1385"/>
    </row>
    <row r="1079" spans="7:7" x14ac:dyDescent="0.2">
      <c r="G1079" s="1385"/>
    </row>
    <row r="1080" spans="7:7" x14ac:dyDescent="0.2">
      <c r="G1080" s="1385"/>
    </row>
    <row r="1081" spans="7:7" x14ac:dyDescent="0.2">
      <c r="G1081" s="1385"/>
    </row>
    <row r="1082" spans="7:7" x14ac:dyDescent="0.2">
      <c r="G1082" s="1385"/>
    </row>
    <row r="1083" spans="7:7" x14ac:dyDescent="0.2">
      <c r="G1083" s="1385"/>
    </row>
    <row r="1084" spans="7:7" x14ac:dyDescent="0.2">
      <c r="G1084" s="1385"/>
    </row>
    <row r="1085" spans="7:7" x14ac:dyDescent="0.2">
      <c r="G1085" s="1385"/>
    </row>
    <row r="1086" spans="7:7" x14ac:dyDescent="0.2">
      <c r="G1086" s="1385"/>
    </row>
    <row r="1087" spans="7:7" x14ac:dyDescent="0.2">
      <c r="G1087" s="1385"/>
    </row>
    <row r="1088" spans="7:7" x14ac:dyDescent="0.2">
      <c r="G1088" s="1385"/>
    </row>
    <row r="1089" spans="7:7" x14ac:dyDescent="0.2">
      <c r="G1089" s="1385"/>
    </row>
    <row r="1090" spans="7:7" x14ac:dyDescent="0.2">
      <c r="G1090" s="1385"/>
    </row>
    <row r="1091" spans="7:7" x14ac:dyDescent="0.2">
      <c r="G1091" s="1385"/>
    </row>
    <row r="1092" spans="7:7" x14ac:dyDescent="0.2">
      <c r="G1092" s="1385"/>
    </row>
    <row r="1093" spans="7:7" x14ac:dyDescent="0.2">
      <c r="G1093" s="1385"/>
    </row>
    <row r="1094" spans="7:7" x14ac:dyDescent="0.2">
      <c r="G1094" s="1385"/>
    </row>
    <row r="1095" spans="7:7" x14ac:dyDescent="0.2">
      <c r="G1095" s="1385"/>
    </row>
    <row r="1096" spans="7:7" x14ac:dyDescent="0.2">
      <c r="G1096" s="1385"/>
    </row>
    <row r="1097" spans="7:7" x14ac:dyDescent="0.2">
      <c r="G1097" s="1385"/>
    </row>
    <row r="1098" spans="7:7" x14ac:dyDescent="0.2">
      <c r="G1098" s="1385"/>
    </row>
    <row r="1099" spans="7:7" x14ac:dyDescent="0.2">
      <c r="G1099" s="1385"/>
    </row>
    <row r="1100" spans="7:7" x14ac:dyDescent="0.2">
      <c r="G1100" s="1385"/>
    </row>
    <row r="1101" spans="7:7" x14ac:dyDescent="0.2">
      <c r="G1101" s="1385"/>
    </row>
    <row r="1102" spans="7:7" x14ac:dyDescent="0.2">
      <c r="G1102" s="1385"/>
    </row>
    <row r="1103" spans="7:7" x14ac:dyDescent="0.2">
      <c r="G1103" s="1385"/>
    </row>
    <row r="1104" spans="7:7" x14ac:dyDescent="0.2">
      <c r="G1104" s="1385"/>
    </row>
    <row r="1105" spans="7:7" x14ac:dyDescent="0.2">
      <c r="G1105" s="1385"/>
    </row>
    <row r="1106" spans="7:7" x14ac:dyDescent="0.2">
      <c r="G1106" s="1385"/>
    </row>
    <row r="1107" spans="7:7" x14ac:dyDescent="0.2">
      <c r="G1107" s="1385"/>
    </row>
    <row r="1108" spans="7:7" x14ac:dyDescent="0.2">
      <c r="G1108" s="1385"/>
    </row>
    <row r="1109" spans="7:7" x14ac:dyDescent="0.2">
      <c r="G1109" s="1385"/>
    </row>
    <row r="1110" spans="7:7" x14ac:dyDescent="0.2">
      <c r="G1110" s="1385"/>
    </row>
    <row r="1111" spans="7:7" x14ac:dyDescent="0.2">
      <c r="G1111" s="1385"/>
    </row>
    <row r="1112" spans="7:7" x14ac:dyDescent="0.2">
      <c r="G1112" s="1385"/>
    </row>
    <row r="1113" spans="7:7" x14ac:dyDescent="0.2">
      <c r="G1113" s="1385"/>
    </row>
    <row r="1114" spans="7:7" x14ac:dyDescent="0.2">
      <c r="G1114" s="1385"/>
    </row>
    <row r="1115" spans="7:7" x14ac:dyDescent="0.2">
      <c r="G1115" s="1385"/>
    </row>
    <row r="1116" spans="7:7" x14ac:dyDescent="0.2">
      <c r="G1116" s="1385"/>
    </row>
    <row r="1117" spans="7:7" x14ac:dyDescent="0.2">
      <c r="G1117" s="1385"/>
    </row>
    <row r="1118" spans="7:7" x14ac:dyDescent="0.2">
      <c r="G1118" s="1385"/>
    </row>
    <row r="1119" spans="7:7" x14ac:dyDescent="0.2">
      <c r="G1119" s="1385"/>
    </row>
    <row r="1120" spans="7:7" x14ac:dyDescent="0.2">
      <c r="G1120" s="1385"/>
    </row>
    <row r="1121" spans="7:7" x14ac:dyDescent="0.2">
      <c r="G1121" s="1385"/>
    </row>
    <row r="1122" spans="7:7" x14ac:dyDescent="0.2">
      <c r="G1122" s="1385"/>
    </row>
    <row r="1123" spans="7:7" x14ac:dyDescent="0.2">
      <c r="G1123" s="1385"/>
    </row>
    <row r="1124" spans="7:7" x14ac:dyDescent="0.2">
      <c r="G1124" s="1385"/>
    </row>
    <row r="1125" spans="7:7" x14ac:dyDescent="0.2">
      <c r="G1125" s="1385"/>
    </row>
    <row r="1126" spans="7:7" x14ac:dyDescent="0.2">
      <c r="G1126" s="1385"/>
    </row>
    <row r="1127" spans="7:7" x14ac:dyDescent="0.2">
      <c r="G1127" s="1385"/>
    </row>
    <row r="1128" spans="7:7" x14ac:dyDescent="0.2">
      <c r="G1128" s="1385"/>
    </row>
    <row r="1129" spans="7:7" x14ac:dyDescent="0.2">
      <c r="G1129" s="1385"/>
    </row>
    <row r="1130" spans="7:7" x14ac:dyDescent="0.2">
      <c r="G1130" s="1385"/>
    </row>
    <row r="1131" spans="7:7" x14ac:dyDescent="0.2">
      <c r="G1131" s="1385"/>
    </row>
    <row r="1132" spans="7:7" x14ac:dyDescent="0.2">
      <c r="G1132" s="1385"/>
    </row>
    <row r="1133" spans="7:7" x14ac:dyDescent="0.2">
      <c r="G1133" s="1385"/>
    </row>
    <row r="1134" spans="7:7" x14ac:dyDescent="0.2">
      <c r="G1134" s="1385"/>
    </row>
    <row r="1135" spans="7:7" x14ac:dyDescent="0.2">
      <c r="G1135" s="1385"/>
    </row>
    <row r="1136" spans="7:7" x14ac:dyDescent="0.2">
      <c r="G1136" s="1385"/>
    </row>
    <row r="1137" spans="7:7" x14ac:dyDescent="0.2">
      <c r="G1137" s="1385"/>
    </row>
    <row r="1138" spans="7:7" x14ac:dyDescent="0.2">
      <c r="G1138" s="1385"/>
    </row>
    <row r="1139" spans="7:7" x14ac:dyDescent="0.2">
      <c r="G1139" s="1385"/>
    </row>
    <row r="1140" spans="7:7" x14ac:dyDescent="0.2">
      <c r="G1140" s="1385"/>
    </row>
    <row r="1141" spans="7:7" x14ac:dyDescent="0.2">
      <c r="G1141" s="1385"/>
    </row>
    <row r="1142" spans="7:7" x14ac:dyDescent="0.2">
      <c r="G1142" s="1385"/>
    </row>
    <row r="1143" spans="7:7" x14ac:dyDescent="0.2">
      <c r="G1143" s="1385"/>
    </row>
    <row r="1144" spans="7:7" x14ac:dyDescent="0.2">
      <c r="G1144" s="1385"/>
    </row>
    <row r="1145" spans="7:7" x14ac:dyDescent="0.2">
      <c r="G1145" s="1385"/>
    </row>
    <row r="1146" spans="7:7" x14ac:dyDescent="0.2">
      <c r="G1146" s="1385"/>
    </row>
    <row r="1147" spans="7:7" x14ac:dyDescent="0.2">
      <c r="G1147" s="1385"/>
    </row>
    <row r="1148" spans="7:7" x14ac:dyDescent="0.2">
      <c r="G1148" s="1385"/>
    </row>
    <row r="1149" spans="7:7" x14ac:dyDescent="0.2">
      <c r="G1149" s="1385"/>
    </row>
    <row r="1150" spans="7:7" x14ac:dyDescent="0.2">
      <c r="G1150" s="1385"/>
    </row>
    <row r="1151" spans="7:7" x14ac:dyDescent="0.2">
      <c r="G1151" s="1385"/>
    </row>
    <row r="1152" spans="7:7" x14ac:dyDescent="0.2">
      <c r="G1152" s="1385"/>
    </row>
    <row r="1153" spans="7:7" x14ac:dyDescent="0.2">
      <c r="G1153" s="1385"/>
    </row>
    <row r="1154" spans="7:7" x14ac:dyDescent="0.2">
      <c r="G1154" s="1385"/>
    </row>
    <row r="1155" spans="7:7" x14ac:dyDescent="0.2">
      <c r="G1155" s="1385"/>
    </row>
    <row r="1156" spans="7:7" x14ac:dyDescent="0.2">
      <c r="G1156" s="1385"/>
    </row>
    <row r="1157" spans="7:7" x14ac:dyDescent="0.2">
      <c r="G1157" s="1385"/>
    </row>
    <row r="1158" spans="7:7" x14ac:dyDescent="0.2">
      <c r="G1158" s="1385"/>
    </row>
    <row r="1159" spans="7:7" x14ac:dyDescent="0.2">
      <c r="G1159" s="1385"/>
    </row>
    <row r="1160" spans="7:7" x14ac:dyDescent="0.2">
      <c r="G1160" s="1385"/>
    </row>
    <row r="1161" spans="7:7" x14ac:dyDescent="0.2">
      <c r="G1161" s="1385"/>
    </row>
    <row r="1162" spans="7:7" x14ac:dyDescent="0.2">
      <c r="G1162" s="1385"/>
    </row>
    <row r="1163" spans="7:7" x14ac:dyDescent="0.2">
      <c r="G1163" s="1385"/>
    </row>
    <row r="1164" spans="7:7" x14ac:dyDescent="0.2">
      <c r="G1164" s="1385"/>
    </row>
    <row r="1165" spans="7:7" x14ac:dyDescent="0.2">
      <c r="G1165" s="1385"/>
    </row>
    <row r="1166" spans="7:7" x14ac:dyDescent="0.2">
      <c r="G1166" s="1385"/>
    </row>
    <row r="1167" spans="7:7" x14ac:dyDescent="0.2">
      <c r="G1167" s="1385"/>
    </row>
    <row r="1168" spans="7:7" x14ac:dyDescent="0.2">
      <c r="G1168" s="1385"/>
    </row>
    <row r="1169" spans="7:7" x14ac:dyDescent="0.2">
      <c r="G1169" s="1385"/>
    </row>
    <row r="1170" spans="7:7" x14ac:dyDescent="0.2">
      <c r="G1170" s="1385"/>
    </row>
    <row r="1171" spans="7:7" x14ac:dyDescent="0.2">
      <c r="G1171" s="1385"/>
    </row>
    <row r="1172" spans="7:7" x14ac:dyDescent="0.2">
      <c r="G1172" s="1385"/>
    </row>
    <row r="1173" spans="7:7" x14ac:dyDescent="0.2">
      <c r="G1173" s="1385"/>
    </row>
    <row r="1174" spans="7:7" x14ac:dyDescent="0.2">
      <c r="G1174" s="1385"/>
    </row>
    <row r="1175" spans="7:7" x14ac:dyDescent="0.2">
      <c r="G1175" s="1385"/>
    </row>
    <row r="1176" spans="7:7" x14ac:dyDescent="0.2">
      <c r="G1176" s="1385"/>
    </row>
    <row r="1177" spans="7:7" x14ac:dyDescent="0.2">
      <c r="G1177" s="1385"/>
    </row>
    <row r="1178" spans="7:7" x14ac:dyDescent="0.2">
      <c r="G1178" s="1385"/>
    </row>
    <row r="1179" spans="7:7" x14ac:dyDescent="0.2">
      <c r="G1179" s="1385"/>
    </row>
    <row r="1180" spans="7:7" x14ac:dyDescent="0.2">
      <c r="G1180" s="1385"/>
    </row>
    <row r="1181" spans="7:7" x14ac:dyDescent="0.2">
      <c r="G1181" s="1385"/>
    </row>
    <row r="1182" spans="7:7" x14ac:dyDescent="0.2">
      <c r="G1182" s="1385"/>
    </row>
    <row r="1183" spans="7:7" x14ac:dyDescent="0.2">
      <c r="G1183" s="1385"/>
    </row>
    <row r="1184" spans="7:7" x14ac:dyDescent="0.2">
      <c r="G1184" s="1385"/>
    </row>
    <row r="1185" spans="7:7" x14ac:dyDescent="0.2">
      <c r="G1185" s="1385"/>
    </row>
    <row r="1186" spans="7:7" x14ac:dyDescent="0.2">
      <c r="G1186" s="1385"/>
    </row>
    <row r="1187" spans="7:7" x14ac:dyDescent="0.2">
      <c r="G1187" s="1385"/>
    </row>
    <row r="1188" spans="7:7" x14ac:dyDescent="0.2">
      <c r="G1188" s="1385"/>
    </row>
    <row r="1189" spans="7:7" x14ac:dyDescent="0.2">
      <c r="G1189" s="1385"/>
    </row>
    <row r="1190" spans="7:7" x14ac:dyDescent="0.2">
      <c r="G1190" s="1385"/>
    </row>
    <row r="1191" spans="7:7" x14ac:dyDescent="0.2">
      <c r="G1191" s="1385"/>
    </row>
    <row r="1192" spans="7:7" x14ac:dyDescent="0.2">
      <c r="G1192" s="1385"/>
    </row>
    <row r="1193" spans="7:7" x14ac:dyDescent="0.2">
      <c r="G1193" s="1385"/>
    </row>
    <row r="1194" spans="7:7" x14ac:dyDescent="0.2">
      <c r="G1194" s="1385"/>
    </row>
    <row r="1195" spans="7:7" x14ac:dyDescent="0.2">
      <c r="G1195" s="1385"/>
    </row>
    <row r="1196" spans="7:7" x14ac:dyDescent="0.2">
      <c r="G1196" s="1385"/>
    </row>
    <row r="1197" spans="7:7" x14ac:dyDescent="0.2">
      <c r="G1197" s="1385"/>
    </row>
    <row r="1198" spans="7:7" x14ac:dyDescent="0.2">
      <c r="G1198" s="1385"/>
    </row>
    <row r="1199" spans="7:7" x14ac:dyDescent="0.2">
      <c r="G1199" s="1385"/>
    </row>
    <row r="1200" spans="7:7" x14ac:dyDescent="0.2">
      <c r="G1200" s="1385"/>
    </row>
    <row r="1201" spans="7:7" x14ac:dyDescent="0.2">
      <c r="G1201" s="1385"/>
    </row>
    <row r="1202" spans="7:7" x14ac:dyDescent="0.2">
      <c r="G1202" s="1385"/>
    </row>
    <row r="1203" spans="7:7" x14ac:dyDescent="0.2">
      <c r="G1203" s="1385"/>
    </row>
    <row r="1204" spans="7:7" x14ac:dyDescent="0.2">
      <c r="G1204" s="1385"/>
    </row>
    <row r="1205" spans="7:7" x14ac:dyDescent="0.2">
      <c r="G1205" s="1385"/>
    </row>
    <row r="1206" spans="7:7" x14ac:dyDescent="0.2">
      <c r="G1206" s="1385"/>
    </row>
    <row r="1207" spans="7:7" x14ac:dyDescent="0.2">
      <c r="G1207" s="1385"/>
    </row>
    <row r="1208" spans="7:7" x14ac:dyDescent="0.2">
      <c r="G1208" s="1385"/>
    </row>
    <row r="1209" spans="7:7" x14ac:dyDescent="0.2">
      <c r="G1209" s="1385"/>
    </row>
    <row r="1210" spans="7:7" x14ac:dyDescent="0.2">
      <c r="G1210" s="1385"/>
    </row>
    <row r="1211" spans="7:7" x14ac:dyDescent="0.2">
      <c r="G1211" s="1385"/>
    </row>
    <row r="1212" spans="7:7" x14ac:dyDescent="0.2">
      <c r="G1212" s="1385"/>
    </row>
    <row r="1213" spans="7:7" x14ac:dyDescent="0.2">
      <c r="G1213" s="1385"/>
    </row>
    <row r="1214" spans="7:7" x14ac:dyDescent="0.2">
      <c r="G1214" s="1385"/>
    </row>
    <row r="1215" spans="7:7" x14ac:dyDescent="0.2">
      <c r="G1215" s="1385"/>
    </row>
    <row r="1216" spans="7:7" x14ac:dyDescent="0.2">
      <c r="G1216" s="1385"/>
    </row>
    <row r="1217" spans="7:7" x14ac:dyDescent="0.2">
      <c r="G1217" s="1385"/>
    </row>
    <row r="1218" spans="7:7" x14ac:dyDescent="0.2">
      <c r="G1218" s="1385"/>
    </row>
    <row r="1219" spans="7:7" x14ac:dyDescent="0.2">
      <c r="G1219" s="1385"/>
    </row>
    <row r="1220" spans="7:7" x14ac:dyDescent="0.2">
      <c r="G1220" s="1385"/>
    </row>
    <row r="1221" spans="7:7" x14ac:dyDescent="0.2">
      <c r="G1221" s="1385"/>
    </row>
    <row r="1222" spans="7:7" x14ac:dyDescent="0.2">
      <c r="G1222" s="1385"/>
    </row>
    <row r="1223" spans="7:7" x14ac:dyDescent="0.2">
      <c r="G1223" s="1385"/>
    </row>
    <row r="1224" spans="7:7" x14ac:dyDescent="0.2">
      <c r="G1224" s="1385"/>
    </row>
    <row r="1225" spans="7:7" x14ac:dyDescent="0.2">
      <c r="G1225" s="1385"/>
    </row>
    <row r="1226" spans="7:7" x14ac:dyDescent="0.2">
      <c r="G1226" s="1385"/>
    </row>
    <row r="1227" spans="7:7" x14ac:dyDescent="0.2">
      <c r="G1227" s="1385"/>
    </row>
    <row r="1228" spans="7:7" x14ac:dyDescent="0.2">
      <c r="G1228" s="1385"/>
    </row>
    <row r="1229" spans="7:7" x14ac:dyDescent="0.2">
      <c r="G1229" s="1385"/>
    </row>
    <row r="1230" spans="7:7" x14ac:dyDescent="0.2">
      <c r="G1230" s="1385"/>
    </row>
    <row r="1231" spans="7:7" x14ac:dyDescent="0.2">
      <c r="G1231" s="1385"/>
    </row>
    <row r="1232" spans="7:7" x14ac:dyDescent="0.2">
      <c r="G1232" s="1385"/>
    </row>
    <row r="1233" spans="7:7" x14ac:dyDescent="0.2">
      <c r="G1233" s="1385"/>
    </row>
    <row r="1234" spans="7:7" x14ac:dyDescent="0.2">
      <c r="G1234" s="1385"/>
    </row>
    <row r="1235" spans="7:7" x14ac:dyDescent="0.2">
      <c r="G1235" s="1385"/>
    </row>
    <row r="1236" spans="7:7" x14ac:dyDescent="0.2">
      <c r="G1236" s="1385"/>
    </row>
    <row r="1237" spans="7:7" x14ac:dyDescent="0.2">
      <c r="G1237" s="1385"/>
    </row>
    <row r="1238" spans="7:7" x14ac:dyDescent="0.2">
      <c r="G1238" s="1385"/>
    </row>
    <row r="1239" spans="7:7" x14ac:dyDescent="0.2">
      <c r="G1239" s="1385"/>
    </row>
    <row r="1240" spans="7:7" x14ac:dyDescent="0.2">
      <c r="G1240" s="1385"/>
    </row>
    <row r="1241" spans="7:7" x14ac:dyDescent="0.2">
      <c r="G1241" s="1385"/>
    </row>
    <row r="1242" spans="7:7" x14ac:dyDescent="0.2">
      <c r="G1242" s="1385"/>
    </row>
    <row r="1243" spans="7:7" x14ac:dyDescent="0.2">
      <c r="G1243" s="1385"/>
    </row>
    <row r="1244" spans="7:7" x14ac:dyDescent="0.2">
      <c r="G1244" s="1385"/>
    </row>
    <row r="1245" spans="7:7" x14ac:dyDescent="0.2">
      <c r="G1245" s="1385"/>
    </row>
    <row r="1246" spans="7:7" x14ac:dyDescent="0.2">
      <c r="G1246" s="1385"/>
    </row>
    <row r="1247" spans="7:7" x14ac:dyDescent="0.2">
      <c r="G1247" s="1385"/>
    </row>
    <row r="1248" spans="7:7" x14ac:dyDescent="0.2">
      <c r="G1248" s="1385"/>
    </row>
    <row r="1249" spans="7:7" x14ac:dyDescent="0.2">
      <c r="G1249" s="1385"/>
    </row>
    <row r="1250" spans="7:7" x14ac:dyDescent="0.2">
      <c r="G1250" s="1385"/>
    </row>
    <row r="1251" spans="7:7" x14ac:dyDescent="0.2">
      <c r="G1251" s="1385"/>
    </row>
    <row r="1252" spans="7:7" x14ac:dyDescent="0.2">
      <c r="G1252" s="1385"/>
    </row>
    <row r="1253" spans="7:7" x14ac:dyDescent="0.2">
      <c r="G1253" s="1385"/>
    </row>
    <row r="1254" spans="7:7" x14ac:dyDescent="0.2">
      <c r="G1254" s="1385"/>
    </row>
    <row r="1255" spans="7:7" x14ac:dyDescent="0.2">
      <c r="G1255" s="1385"/>
    </row>
    <row r="1256" spans="7:7" x14ac:dyDescent="0.2">
      <c r="G1256" s="1385"/>
    </row>
    <row r="1257" spans="7:7" x14ac:dyDescent="0.2">
      <c r="G1257" s="1385"/>
    </row>
    <row r="1258" spans="7:7" x14ac:dyDescent="0.2">
      <c r="G1258" s="1385"/>
    </row>
    <row r="1259" spans="7:7" x14ac:dyDescent="0.2">
      <c r="G1259" s="1385"/>
    </row>
    <row r="1260" spans="7:7" x14ac:dyDescent="0.2">
      <c r="G1260" s="1385"/>
    </row>
    <row r="1261" spans="7:7" x14ac:dyDescent="0.2">
      <c r="G1261" s="1385"/>
    </row>
    <row r="1262" spans="7:7" x14ac:dyDescent="0.2">
      <c r="G1262" s="1385"/>
    </row>
    <row r="1263" spans="7:7" x14ac:dyDescent="0.2">
      <c r="G1263" s="1385"/>
    </row>
    <row r="1264" spans="7:7" x14ac:dyDescent="0.2">
      <c r="G1264" s="1385"/>
    </row>
    <row r="1265" spans="7:7" x14ac:dyDescent="0.2">
      <c r="G1265" s="1385"/>
    </row>
    <row r="1266" spans="7:7" x14ac:dyDescent="0.2">
      <c r="G1266" s="1385"/>
    </row>
    <row r="1267" spans="7:7" x14ac:dyDescent="0.2">
      <c r="G1267" s="1385"/>
    </row>
    <row r="1268" spans="7:7" x14ac:dyDescent="0.2">
      <c r="G1268" s="1385"/>
    </row>
    <row r="1269" spans="7:7" x14ac:dyDescent="0.2">
      <c r="G1269" s="1385"/>
    </row>
    <row r="1270" spans="7:7" x14ac:dyDescent="0.2">
      <c r="G1270" s="1385"/>
    </row>
    <row r="1271" spans="7:7" x14ac:dyDescent="0.2">
      <c r="G1271" s="1385"/>
    </row>
    <row r="1272" spans="7:7" x14ac:dyDescent="0.2">
      <c r="G1272" s="1385"/>
    </row>
    <row r="1273" spans="7:7" x14ac:dyDescent="0.2">
      <c r="G1273" s="1385"/>
    </row>
    <row r="1274" spans="7:7" x14ac:dyDescent="0.2">
      <c r="G1274" s="1385"/>
    </row>
    <row r="1275" spans="7:7" x14ac:dyDescent="0.2">
      <c r="G1275" s="1385"/>
    </row>
    <row r="1276" spans="7:7" x14ac:dyDescent="0.2">
      <c r="G1276" s="1385"/>
    </row>
    <row r="1277" spans="7:7" x14ac:dyDescent="0.2">
      <c r="G1277" s="1385"/>
    </row>
    <row r="1278" spans="7:7" x14ac:dyDescent="0.2">
      <c r="G1278" s="1385"/>
    </row>
    <row r="1279" spans="7:7" x14ac:dyDescent="0.2">
      <c r="G1279" s="1385"/>
    </row>
    <row r="1280" spans="7:7" x14ac:dyDescent="0.2">
      <c r="G1280" s="1385"/>
    </row>
    <row r="1281" spans="7:7" x14ac:dyDescent="0.2">
      <c r="G1281" s="1385"/>
    </row>
    <row r="1282" spans="7:7" x14ac:dyDescent="0.2">
      <c r="G1282" s="1385"/>
    </row>
    <row r="1283" spans="7:7" x14ac:dyDescent="0.2">
      <c r="G1283" s="1385"/>
    </row>
    <row r="1284" spans="7:7" x14ac:dyDescent="0.2">
      <c r="G1284" s="1385"/>
    </row>
    <row r="1285" spans="7:7" x14ac:dyDescent="0.2">
      <c r="G1285" s="1385"/>
    </row>
    <row r="1286" spans="7:7" x14ac:dyDescent="0.2">
      <c r="G1286" s="1385"/>
    </row>
    <row r="1287" spans="7:7" x14ac:dyDescent="0.2">
      <c r="G1287" s="1385"/>
    </row>
    <row r="1288" spans="7:7" x14ac:dyDescent="0.2">
      <c r="G1288" s="1385"/>
    </row>
    <row r="1289" spans="7:7" x14ac:dyDescent="0.2">
      <c r="G1289" s="1385"/>
    </row>
    <row r="1290" spans="7:7" x14ac:dyDescent="0.2">
      <c r="G1290" s="1385"/>
    </row>
    <row r="1291" spans="7:7" x14ac:dyDescent="0.2">
      <c r="G1291" s="1385"/>
    </row>
    <row r="1292" spans="7:7" x14ac:dyDescent="0.2">
      <c r="G1292" s="1385"/>
    </row>
    <row r="1293" spans="7:7" x14ac:dyDescent="0.2">
      <c r="G1293" s="1385"/>
    </row>
    <row r="1294" spans="7:7" x14ac:dyDescent="0.2">
      <c r="G1294" s="1385"/>
    </row>
    <row r="1295" spans="7:7" x14ac:dyDescent="0.2">
      <c r="G1295" s="1385"/>
    </row>
    <row r="1296" spans="7:7" x14ac:dyDescent="0.2">
      <c r="G1296" s="1385"/>
    </row>
    <row r="1297" spans="7:7" x14ac:dyDescent="0.2">
      <c r="G1297" s="1385"/>
    </row>
    <row r="1298" spans="7:7" x14ac:dyDescent="0.2">
      <c r="G1298" s="1385"/>
    </row>
    <row r="1299" spans="7:7" x14ac:dyDescent="0.2">
      <c r="G1299" s="1385"/>
    </row>
    <row r="1300" spans="7:7" x14ac:dyDescent="0.2">
      <c r="G1300" s="1385"/>
    </row>
    <row r="1301" spans="7:7" x14ac:dyDescent="0.2">
      <c r="G1301" s="1385"/>
    </row>
    <row r="1302" spans="7:7" x14ac:dyDescent="0.2">
      <c r="G1302" s="1385"/>
    </row>
    <row r="1303" spans="7:7" x14ac:dyDescent="0.2">
      <c r="G1303" s="1385"/>
    </row>
    <row r="1304" spans="7:7" x14ac:dyDescent="0.2">
      <c r="G1304" s="1385"/>
    </row>
    <row r="1305" spans="7:7" x14ac:dyDescent="0.2">
      <c r="G1305" s="1385"/>
    </row>
    <row r="1306" spans="7:7" x14ac:dyDescent="0.2">
      <c r="G1306" s="1385"/>
    </row>
    <row r="1307" spans="7:7" x14ac:dyDescent="0.2">
      <c r="G1307" s="1385"/>
    </row>
    <row r="1308" spans="7:7" x14ac:dyDescent="0.2">
      <c r="G1308" s="1385"/>
    </row>
    <row r="1309" spans="7:7" x14ac:dyDescent="0.2">
      <c r="G1309" s="1385"/>
    </row>
    <row r="1310" spans="7:7" x14ac:dyDescent="0.2">
      <c r="G1310" s="1385"/>
    </row>
    <row r="1311" spans="7:7" x14ac:dyDescent="0.2">
      <c r="G1311" s="1385"/>
    </row>
    <row r="1312" spans="7:7" x14ac:dyDescent="0.2">
      <c r="G1312" s="1385"/>
    </row>
    <row r="1313" spans="7:7" x14ac:dyDescent="0.2">
      <c r="G1313" s="1385"/>
    </row>
    <row r="1314" spans="7:7" x14ac:dyDescent="0.2">
      <c r="G1314" s="1385"/>
    </row>
    <row r="1315" spans="7:7" x14ac:dyDescent="0.2">
      <c r="G1315" s="1385"/>
    </row>
    <row r="1316" spans="7:7" x14ac:dyDescent="0.2">
      <c r="G1316" s="1385"/>
    </row>
    <row r="1317" spans="7:7" x14ac:dyDescent="0.2">
      <c r="G1317" s="1385"/>
    </row>
    <row r="1318" spans="7:7" x14ac:dyDescent="0.2">
      <c r="G1318" s="1385"/>
    </row>
    <row r="1319" spans="7:7" x14ac:dyDescent="0.2">
      <c r="G1319" s="1385"/>
    </row>
    <row r="1320" spans="7:7" x14ac:dyDescent="0.2">
      <c r="G1320" s="1385"/>
    </row>
    <row r="1321" spans="7:7" x14ac:dyDescent="0.2">
      <c r="G1321" s="1385"/>
    </row>
    <row r="1322" spans="7:7" x14ac:dyDescent="0.2">
      <c r="G1322" s="1385"/>
    </row>
    <row r="1323" spans="7:7" x14ac:dyDescent="0.2">
      <c r="G1323" s="1385"/>
    </row>
    <row r="1324" spans="7:7" x14ac:dyDescent="0.2">
      <c r="G1324" s="1385"/>
    </row>
    <row r="1325" spans="7:7" x14ac:dyDescent="0.2">
      <c r="G1325" s="1385"/>
    </row>
    <row r="1326" spans="7:7" x14ac:dyDescent="0.2">
      <c r="G1326" s="1385"/>
    </row>
    <row r="1327" spans="7:7" x14ac:dyDescent="0.2">
      <c r="G1327" s="1385"/>
    </row>
    <row r="1328" spans="7:7" x14ac:dyDescent="0.2">
      <c r="G1328" s="1385"/>
    </row>
    <row r="1329" spans="7:7" x14ac:dyDescent="0.2">
      <c r="G1329" s="1385"/>
    </row>
    <row r="1330" spans="7:7" x14ac:dyDescent="0.2">
      <c r="G1330" s="1385"/>
    </row>
    <row r="1331" spans="7:7" x14ac:dyDescent="0.2">
      <c r="G1331" s="1385"/>
    </row>
    <row r="1332" spans="7:7" x14ac:dyDescent="0.2">
      <c r="G1332" s="1385"/>
    </row>
    <row r="1333" spans="7:7" x14ac:dyDescent="0.2">
      <c r="G1333" s="1385"/>
    </row>
    <row r="1334" spans="7:7" x14ac:dyDescent="0.2">
      <c r="G1334" s="1385"/>
    </row>
    <row r="1335" spans="7:7" x14ac:dyDescent="0.2">
      <c r="G1335" s="1385"/>
    </row>
    <row r="1336" spans="7:7" x14ac:dyDescent="0.2">
      <c r="G1336" s="1385"/>
    </row>
    <row r="1337" spans="7:7" x14ac:dyDescent="0.2">
      <c r="G1337" s="1385"/>
    </row>
    <row r="1338" spans="7:7" x14ac:dyDescent="0.2">
      <c r="G1338" s="1385"/>
    </row>
    <row r="1339" spans="7:7" x14ac:dyDescent="0.2">
      <c r="G1339" s="1385"/>
    </row>
    <row r="1340" spans="7:7" x14ac:dyDescent="0.2">
      <c r="G1340" s="1385"/>
    </row>
    <row r="1341" spans="7:7" x14ac:dyDescent="0.2">
      <c r="G1341" s="1385"/>
    </row>
    <row r="1342" spans="7:7" x14ac:dyDescent="0.2">
      <c r="G1342" s="1385"/>
    </row>
    <row r="1343" spans="7:7" x14ac:dyDescent="0.2">
      <c r="G1343" s="1385"/>
    </row>
    <row r="1344" spans="7:7" x14ac:dyDescent="0.2">
      <c r="G1344" s="1385"/>
    </row>
    <row r="1345" spans="7:7" x14ac:dyDescent="0.2">
      <c r="G1345" s="1385"/>
    </row>
    <row r="1346" spans="7:7" x14ac:dyDescent="0.2">
      <c r="G1346" s="1385"/>
    </row>
    <row r="1347" spans="7:7" x14ac:dyDescent="0.2">
      <c r="G1347" s="1385"/>
    </row>
    <row r="1348" spans="7:7" x14ac:dyDescent="0.2">
      <c r="G1348" s="1385"/>
    </row>
    <row r="1349" spans="7:7" x14ac:dyDescent="0.2">
      <c r="G1349" s="1385"/>
    </row>
    <row r="1350" spans="7:7" x14ac:dyDescent="0.2">
      <c r="G1350" s="1385"/>
    </row>
    <row r="1351" spans="7:7" x14ac:dyDescent="0.2">
      <c r="G1351" s="1385"/>
    </row>
    <row r="1352" spans="7:7" x14ac:dyDescent="0.2">
      <c r="G1352" s="1385"/>
    </row>
    <row r="1353" spans="7:7" x14ac:dyDescent="0.2">
      <c r="G1353" s="1385"/>
    </row>
    <row r="1354" spans="7:7" x14ac:dyDescent="0.2">
      <c r="G1354" s="1385"/>
    </row>
    <row r="1355" spans="7:7" x14ac:dyDescent="0.2">
      <c r="G1355" s="1385"/>
    </row>
    <row r="1356" spans="7:7" x14ac:dyDescent="0.2">
      <c r="G1356" s="1385"/>
    </row>
    <row r="1357" spans="7:7" x14ac:dyDescent="0.2">
      <c r="G1357" s="1385"/>
    </row>
    <row r="1358" spans="7:7" x14ac:dyDescent="0.2">
      <c r="G1358" s="1385"/>
    </row>
    <row r="1359" spans="7:7" x14ac:dyDescent="0.2">
      <c r="G1359" s="1385"/>
    </row>
    <row r="1360" spans="7:7" x14ac:dyDescent="0.2">
      <c r="G1360" s="1385"/>
    </row>
    <row r="1361" spans="7:7" x14ac:dyDescent="0.2">
      <c r="G1361" s="1385"/>
    </row>
    <row r="1362" spans="7:7" x14ac:dyDescent="0.2">
      <c r="G1362" s="1385"/>
    </row>
    <row r="1363" spans="7:7" x14ac:dyDescent="0.2">
      <c r="G1363" s="1385"/>
    </row>
    <row r="1364" spans="7:7" x14ac:dyDescent="0.2">
      <c r="G1364" s="1385"/>
    </row>
    <row r="1365" spans="7:7" x14ac:dyDescent="0.2">
      <c r="G1365" s="1385"/>
    </row>
    <row r="1366" spans="7:7" x14ac:dyDescent="0.2">
      <c r="G1366" s="1385"/>
    </row>
    <row r="1367" spans="7:7" x14ac:dyDescent="0.2">
      <c r="G1367" s="1385"/>
    </row>
    <row r="1368" spans="7:7" x14ac:dyDescent="0.2">
      <c r="G1368" s="1385"/>
    </row>
    <row r="1369" spans="7:7" x14ac:dyDescent="0.2">
      <c r="G1369" s="1385"/>
    </row>
    <row r="1370" spans="7:7" x14ac:dyDescent="0.2">
      <c r="G1370" s="1385"/>
    </row>
    <row r="1371" spans="7:7" x14ac:dyDescent="0.2">
      <c r="G1371" s="1385"/>
    </row>
    <row r="1372" spans="7:7" x14ac:dyDescent="0.2">
      <c r="G1372" s="1385"/>
    </row>
    <row r="1373" spans="7:7" x14ac:dyDescent="0.2">
      <c r="G1373" s="1385"/>
    </row>
    <row r="1374" spans="7:7" x14ac:dyDescent="0.2">
      <c r="G1374" s="1385"/>
    </row>
    <row r="1375" spans="7:7" x14ac:dyDescent="0.2">
      <c r="G1375" s="1385"/>
    </row>
    <row r="1376" spans="7:7" x14ac:dyDescent="0.2">
      <c r="G1376" s="1385"/>
    </row>
    <row r="1377" spans="7:7" x14ac:dyDescent="0.2">
      <c r="G1377" s="1385"/>
    </row>
    <row r="1378" spans="7:7" x14ac:dyDescent="0.2">
      <c r="G1378" s="1385"/>
    </row>
    <row r="1379" spans="7:7" x14ac:dyDescent="0.2">
      <c r="G1379" s="1385"/>
    </row>
    <row r="1380" spans="7:7" x14ac:dyDescent="0.2">
      <c r="G1380" s="1385"/>
    </row>
    <row r="1381" spans="7:7" x14ac:dyDescent="0.2">
      <c r="G1381" s="1385"/>
    </row>
    <row r="1382" spans="7:7" x14ac:dyDescent="0.2">
      <c r="G1382" s="1385"/>
    </row>
    <row r="1383" spans="7:7" x14ac:dyDescent="0.2">
      <c r="G1383" s="1385"/>
    </row>
    <row r="1384" spans="7:7" x14ac:dyDescent="0.2">
      <c r="G1384" s="1385"/>
    </row>
    <row r="1385" spans="7:7" x14ac:dyDescent="0.2">
      <c r="G1385" s="1385"/>
    </row>
    <row r="1386" spans="7:7" x14ac:dyDescent="0.2">
      <c r="G1386" s="1385"/>
    </row>
    <row r="1387" spans="7:7" x14ac:dyDescent="0.2">
      <c r="G1387" s="1385"/>
    </row>
    <row r="1388" spans="7:7" x14ac:dyDescent="0.2">
      <c r="G1388" s="1385"/>
    </row>
    <row r="1389" spans="7:7" x14ac:dyDescent="0.2">
      <c r="G1389" s="1385"/>
    </row>
    <row r="1390" spans="7:7" x14ac:dyDescent="0.2">
      <c r="G1390" s="1385"/>
    </row>
    <row r="1391" spans="7:7" x14ac:dyDescent="0.2">
      <c r="G1391" s="1385"/>
    </row>
    <row r="1392" spans="7:7" x14ac:dyDescent="0.2">
      <c r="G1392" s="1385"/>
    </row>
    <row r="1393" spans="7:7" x14ac:dyDescent="0.2">
      <c r="G1393" s="1385"/>
    </row>
    <row r="1394" spans="7:7" x14ac:dyDescent="0.2">
      <c r="G1394" s="1385"/>
    </row>
    <row r="1395" spans="7:7" x14ac:dyDescent="0.2">
      <c r="G1395" s="1385"/>
    </row>
    <row r="1396" spans="7:7" x14ac:dyDescent="0.2">
      <c r="G1396" s="1385"/>
    </row>
    <row r="1397" spans="7:7" x14ac:dyDescent="0.2">
      <c r="G1397" s="1385"/>
    </row>
    <row r="1398" spans="7:7" x14ac:dyDescent="0.2">
      <c r="G1398" s="1385"/>
    </row>
    <row r="1399" spans="7:7" x14ac:dyDescent="0.2">
      <c r="G1399" s="1385"/>
    </row>
    <row r="1400" spans="7:7" x14ac:dyDescent="0.2">
      <c r="G1400" s="1385"/>
    </row>
    <row r="1401" spans="7:7" x14ac:dyDescent="0.2">
      <c r="G1401" s="1385"/>
    </row>
    <row r="1402" spans="7:7" x14ac:dyDescent="0.2">
      <c r="G1402" s="1385"/>
    </row>
    <row r="1403" spans="7:7" x14ac:dyDescent="0.2">
      <c r="G1403" s="1385"/>
    </row>
    <row r="1404" spans="7:7" x14ac:dyDescent="0.2">
      <c r="G1404" s="1385"/>
    </row>
    <row r="1405" spans="7:7" x14ac:dyDescent="0.2">
      <c r="G1405" s="1385"/>
    </row>
    <row r="1406" spans="7:7" x14ac:dyDescent="0.2">
      <c r="G1406" s="1385"/>
    </row>
    <row r="1407" spans="7:7" x14ac:dyDescent="0.2">
      <c r="G1407" s="1385"/>
    </row>
    <row r="1408" spans="7:7" x14ac:dyDescent="0.2">
      <c r="G1408" s="1385"/>
    </row>
    <row r="1409" spans="7:7" x14ac:dyDescent="0.2">
      <c r="G1409" s="1385"/>
    </row>
    <row r="1410" spans="7:7" x14ac:dyDescent="0.2">
      <c r="G1410" s="1385"/>
    </row>
    <row r="1411" spans="7:7" x14ac:dyDescent="0.2">
      <c r="G1411" s="1385"/>
    </row>
    <row r="1412" spans="7:7" x14ac:dyDescent="0.2">
      <c r="G1412" s="1385"/>
    </row>
    <row r="1413" spans="7:7" x14ac:dyDescent="0.2">
      <c r="G1413" s="1385"/>
    </row>
    <row r="1414" spans="7:7" x14ac:dyDescent="0.2">
      <c r="G1414" s="1385"/>
    </row>
    <row r="1415" spans="7:7" x14ac:dyDescent="0.2">
      <c r="G1415" s="1385"/>
    </row>
    <row r="1416" spans="7:7" x14ac:dyDescent="0.2">
      <c r="G1416" s="1385"/>
    </row>
    <row r="1417" spans="7:7" x14ac:dyDescent="0.2">
      <c r="G1417" s="1385"/>
    </row>
    <row r="1418" spans="7:7" x14ac:dyDescent="0.2">
      <c r="G1418" s="1385"/>
    </row>
    <row r="1419" spans="7:7" x14ac:dyDescent="0.2">
      <c r="G1419" s="1385"/>
    </row>
    <row r="1420" spans="7:7" x14ac:dyDescent="0.2">
      <c r="G1420" s="1385"/>
    </row>
    <row r="1421" spans="7:7" x14ac:dyDescent="0.2">
      <c r="G1421" s="1385"/>
    </row>
    <row r="1422" spans="7:7" x14ac:dyDescent="0.2">
      <c r="G1422" s="1385"/>
    </row>
    <row r="1423" spans="7:7" x14ac:dyDescent="0.2">
      <c r="G1423" s="1385"/>
    </row>
    <row r="1424" spans="7:7" x14ac:dyDescent="0.2">
      <c r="G1424" s="1385"/>
    </row>
    <row r="1425" spans="7:7" x14ac:dyDescent="0.2">
      <c r="G1425" s="1385"/>
    </row>
    <row r="1426" spans="7:7" x14ac:dyDescent="0.2">
      <c r="G1426" s="1385"/>
    </row>
    <row r="1427" spans="7:7" x14ac:dyDescent="0.2">
      <c r="G1427" s="1385"/>
    </row>
    <row r="1428" spans="7:7" x14ac:dyDescent="0.2">
      <c r="G1428" s="1385"/>
    </row>
    <row r="1429" spans="7:7" x14ac:dyDescent="0.2">
      <c r="G1429" s="1385"/>
    </row>
    <row r="1430" spans="7:7" x14ac:dyDescent="0.2">
      <c r="G1430" s="1385"/>
    </row>
    <row r="1431" spans="7:7" x14ac:dyDescent="0.2">
      <c r="G1431" s="1385"/>
    </row>
    <row r="1432" spans="7:7" x14ac:dyDescent="0.2">
      <c r="G1432" s="1385"/>
    </row>
    <row r="1433" spans="7:7" x14ac:dyDescent="0.2">
      <c r="G1433" s="1385"/>
    </row>
    <row r="1434" spans="7:7" x14ac:dyDescent="0.2">
      <c r="G1434" s="1385"/>
    </row>
    <row r="1435" spans="7:7" x14ac:dyDescent="0.2">
      <c r="G1435" s="1385"/>
    </row>
    <row r="1436" spans="7:7" x14ac:dyDescent="0.2">
      <c r="G1436" s="1385"/>
    </row>
    <row r="1437" spans="7:7" x14ac:dyDescent="0.2">
      <c r="G1437" s="1385"/>
    </row>
    <row r="1438" spans="7:7" x14ac:dyDescent="0.2">
      <c r="G1438" s="1385"/>
    </row>
    <row r="1439" spans="7:7" x14ac:dyDescent="0.2">
      <c r="G1439" s="1385"/>
    </row>
    <row r="1440" spans="7:7" x14ac:dyDescent="0.2">
      <c r="G1440" s="1385"/>
    </row>
    <row r="1441" spans="7:7" x14ac:dyDescent="0.2">
      <c r="G1441" s="1385"/>
    </row>
    <row r="1442" spans="7:7" x14ac:dyDescent="0.2">
      <c r="G1442" s="1385"/>
    </row>
    <row r="1443" spans="7:7" x14ac:dyDescent="0.2">
      <c r="G1443" s="1385"/>
    </row>
    <row r="1444" spans="7:7" x14ac:dyDescent="0.2">
      <c r="G1444" s="1385"/>
    </row>
    <row r="1445" spans="7:7" x14ac:dyDescent="0.2">
      <c r="G1445" s="1385"/>
    </row>
    <row r="1446" spans="7:7" x14ac:dyDescent="0.2">
      <c r="G1446" s="1385"/>
    </row>
    <row r="1447" spans="7:7" x14ac:dyDescent="0.2">
      <c r="G1447" s="1385"/>
    </row>
    <row r="1448" spans="7:7" x14ac:dyDescent="0.2">
      <c r="G1448" s="1385"/>
    </row>
    <row r="1449" spans="7:7" x14ac:dyDescent="0.2">
      <c r="G1449" s="1385"/>
    </row>
    <row r="1450" spans="7:7" x14ac:dyDescent="0.2">
      <c r="G1450" s="1385"/>
    </row>
    <row r="1451" spans="7:7" x14ac:dyDescent="0.2">
      <c r="G1451" s="1385"/>
    </row>
    <row r="1452" spans="7:7" x14ac:dyDescent="0.2">
      <c r="G1452" s="1385"/>
    </row>
    <row r="1453" spans="7:7" x14ac:dyDescent="0.2">
      <c r="G1453" s="1385"/>
    </row>
    <row r="1454" spans="7:7" x14ac:dyDescent="0.2">
      <c r="G1454" s="1385"/>
    </row>
    <row r="1455" spans="7:7" x14ac:dyDescent="0.2">
      <c r="G1455" s="1385"/>
    </row>
    <row r="1456" spans="7:7" x14ac:dyDescent="0.2">
      <c r="G1456" s="1385"/>
    </row>
    <row r="1457" spans="7:7" x14ac:dyDescent="0.2">
      <c r="G1457" s="1385"/>
    </row>
    <row r="1458" spans="7:7" x14ac:dyDescent="0.2">
      <c r="G1458" s="1385"/>
    </row>
    <row r="1459" spans="7:7" x14ac:dyDescent="0.2">
      <c r="G1459" s="1385"/>
    </row>
    <row r="1460" spans="7:7" x14ac:dyDescent="0.2">
      <c r="G1460" s="1385"/>
    </row>
    <row r="1461" spans="7:7" x14ac:dyDescent="0.2">
      <c r="G1461" s="1385"/>
    </row>
    <row r="1462" spans="7:7" x14ac:dyDescent="0.2">
      <c r="G1462" s="1385"/>
    </row>
    <row r="1463" spans="7:7" x14ac:dyDescent="0.2">
      <c r="G1463" s="1385"/>
    </row>
    <row r="1464" spans="7:7" x14ac:dyDescent="0.2">
      <c r="G1464" s="1385"/>
    </row>
    <row r="1465" spans="7:7" x14ac:dyDescent="0.2">
      <c r="G1465" s="1385"/>
    </row>
    <row r="1466" spans="7:7" x14ac:dyDescent="0.2">
      <c r="G1466" s="1385"/>
    </row>
    <row r="1467" spans="7:7" x14ac:dyDescent="0.2">
      <c r="G1467" s="1385"/>
    </row>
    <row r="1468" spans="7:7" x14ac:dyDescent="0.2">
      <c r="G1468" s="1385"/>
    </row>
    <row r="1469" spans="7:7" x14ac:dyDescent="0.2">
      <c r="G1469" s="1385"/>
    </row>
    <row r="1470" spans="7:7" x14ac:dyDescent="0.2">
      <c r="G1470" s="1385"/>
    </row>
    <row r="1471" spans="7:7" x14ac:dyDescent="0.2">
      <c r="G1471" s="1385"/>
    </row>
    <row r="1472" spans="7:7" x14ac:dyDescent="0.2">
      <c r="G1472" s="1385"/>
    </row>
    <row r="1473" spans="7:7" x14ac:dyDescent="0.2">
      <c r="G1473" s="1385"/>
    </row>
    <row r="1474" spans="7:7" x14ac:dyDescent="0.2">
      <c r="G1474" s="1385"/>
    </row>
    <row r="1475" spans="7:7" x14ac:dyDescent="0.2">
      <c r="G1475" s="1385"/>
    </row>
    <row r="1476" spans="7:7" x14ac:dyDescent="0.2">
      <c r="G1476" s="1385"/>
    </row>
    <row r="1477" spans="7:7" x14ac:dyDescent="0.2">
      <c r="G1477" s="1385"/>
    </row>
    <row r="1478" spans="7:7" x14ac:dyDescent="0.2">
      <c r="G1478" s="1385"/>
    </row>
    <row r="1479" spans="7:7" x14ac:dyDescent="0.2">
      <c r="G1479" s="1385"/>
    </row>
    <row r="1480" spans="7:7" x14ac:dyDescent="0.2">
      <c r="G1480" s="1385"/>
    </row>
    <row r="1481" spans="7:7" x14ac:dyDescent="0.2">
      <c r="G1481" s="1385"/>
    </row>
    <row r="1482" spans="7:7" x14ac:dyDescent="0.2">
      <c r="G1482" s="1385"/>
    </row>
    <row r="1483" spans="7:7" x14ac:dyDescent="0.2">
      <c r="G1483" s="1385"/>
    </row>
    <row r="1484" spans="7:7" x14ac:dyDescent="0.2">
      <c r="G1484" s="1385"/>
    </row>
    <row r="1485" spans="7:7" x14ac:dyDescent="0.2">
      <c r="G1485" s="1385"/>
    </row>
    <row r="1486" spans="7:7" x14ac:dyDescent="0.2">
      <c r="G1486" s="1385"/>
    </row>
    <row r="1487" spans="7:7" x14ac:dyDescent="0.2">
      <c r="G1487" s="1385"/>
    </row>
    <row r="1488" spans="7:7" x14ac:dyDescent="0.2">
      <c r="G1488" s="1385"/>
    </row>
    <row r="1489" spans="7:7" x14ac:dyDescent="0.2">
      <c r="G1489" s="1385"/>
    </row>
    <row r="1490" spans="7:7" x14ac:dyDescent="0.2">
      <c r="G1490" s="1385"/>
    </row>
    <row r="1491" spans="7:7" x14ac:dyDescent="0.2">
      <c r="G1491" s="1385"/>
    </row>
    <row r="1492" spans="7:7" x14ac:dyDescent="0.2">
      <c r="G1492" s="1385"/>
    </row>
    <row r="1493" spans="7:7" x14ac:dyDescent="0.2">
      <c r="G1493" s="1385"/>
    </row>
    <row r="1494" spans="7:7" x14ac:dyDescent="0.2">
      <c r="G1494" s="1385"/>
    </row>
    <row r="1495" spans="7:7" x14ac:dyDescent="0.2">
      <c r="G1495" s="1385"/>
    </row>
    <row r="1496" spans="7:7" x14ac:dyDescent="0.2">
      <c r="G1496" s="1385"/>
    </row>
    <row r="1497" spans="7:7" x14ac:dyDescent="0.2">
      <c r="G1497" s="1385"/>
    </row>
    <row r="1498" spans="7:7" x14ac:dyDescent="0.2">
      <c r="G1498" s="1385"/>
    </row>
    <row r="1499" spans="7:7" x14ac:dyDescent="0.2">
      <c r="G1499" s="1385"/>
    </row>
    <row r="1500" spans="7:7" x14ac:dyDescent="0.2">
      <c r="G1500" s="1385"/>
    </row>
    <row r="1501" spans="7:7" x14ac:dyDescent="0.2">
      <c r="G1501" s="1385"/>
    </row>
    <row r="1502" spans="7:7" x14ac:dyDescent="0.2">
      <c r="G1502" s="1385"/>
    </row>
    <row r="1503" spans="7:7" x14ac:dyDescent="0.2">
      <c r="G1503" s="1385"/>
    </row>
    <row r="1504" spans="7:7" x14ac:dyDescent="0.2">
      <c r="G1504" s="1385"/>
    </row>
    <row r="1505" spans="7:7" x14ac:dyDescent="0.2">
      <c r="G1505" s="1385"/>
    </row>
    <row r="1506" spans="7:7" x14ac:dyDescent="0.2">
      <c r="G1506" s="1385"/>
    </row>
    <row r="1507" spans="7:7" x14ac:dyDescent="0.2">
      <c r="G1507" s="1385"/>
    </row>
    <row r="1508" spans="7:7" x14ac:dyDescent="0.2">
      <c r="G1508" s="1385"/>
    </row>
    <row r="1509" spans="7:7" x14ac:dyDescent="0.2">
      <c r="G1509" s="1385"/>
    </row>
    <row r="1510" spans="7:7" x14ac:dyDescent="0.2">
      <c r="G1510" s="1385"/>
    </row>
    <row r="1511" spans="7:7" x14ac:dyDescent="0.2">
      <c r="G1511" s="1385"/>
    </row>
    <row r="1512" spans="7:7" x14ac:dyDescent="0.2">
      <c r="G1512" s="1385"/>
    </row>
    <row r="1513" spans="7:7" x14ac:dyDescent="0.2">
      <c r="G1513" s="1385"/>
    </row>
    <row r="1514" spans="7:7" x14ac:dyDescent="0.2">
      <c r="G1514" s="1385"/>
    </row>
    <row r="1515" spans="7:7" x14ac:dyDescent="0.2">
      <c r="G1515" s="1385"/>
    </row>
    <row r="1516" spans="7:7" x14ac:dyDescent="0.2">
      <c r="G1516" s="1385"/>
    </row>
    <row r="1517" spans="7:7" x14ac:dyDescent="0.2">
      <c r="G1517" s="1385"/>
    </row>
    <row r="1518" spans="7:7" x14ac:dyDescent="0.2">
      <c r="G1518" s="1385"/>
    </row>
    <row r="1519" spans="7:7" x14ac:dyDescent="0.2">
      <c r="G1519" s="1385"/>
    </row>
    <row r="1520" spans="7:7" x14ac:dyDescent="0.2">
      <c r="G1520" s="1385"/>
    </row>
    <row r="1521" spans="7:7" x14ac:dyDescent="0.2">
      <c r="G1521" s="1385"/>
    </row>
    <row r="1522" spans="7:7" x14ac:dyDescent="0.2">
      <c r="G1522" s="1385"/>
    </row>
    <row r="1523" spans="7:7" x14ac:dyDescent="0.2">
      <c r="G1523" s="1385"/>
    </row>
    <row r="1524" spans="7:7" x14ac:dyDescent="0.2">
      <c r="G1524" s="1385"/>
    </row>
    <row r="1525" spans="7:7" x14ac:dyDescent="0.2">
      <c r="G1525" s="1385"/>
    </row>
    <row r="1526" spans="7:7" x14ac:dyDescent="0.2">
      <c r="G1526" s="1385"/>
    </row>
    <row r="1527" spans="7:7" x14ac:dyDescent="0.2">
      <c r="G1527" s="1385"/>
    </row>
    <row r="1528" spans="7:7" x14ac:dyDescent="0.2">
      <c r="G1528" s="1385"/>
    </row>
    <row r="1529" spans="7:7" x14ac:dyDescent="0.2">
      <c r="G1529" s="1385"/>
    </row>
    <row r="1530" spans="7:7" x14ac:dyDescent="0.2">
      <c r="G1530" s="1385"/>
    </row>
    <row r="1531" spans="7:7" x14ac:dyDescent="0.2">
      <c r="G1531" s="1385"/>
    </row>
    <row r="1532" spans="7:7" x14ac:dyDescent="0.2">
      <c r="G1532" s="1385"/>
    </row>
    <row r="1533" spans="7:7" x14ac:dyDescent="0.2">
      <c r="G1533" s="1385"/>
    </row>
    <row r="1534" spans="7:7" x14ac:dyDescent="0.2">
      <c r="G1534" s="1385"/>
    </row>
    <row r="1535" spans="7:7" x14ac:dyDescent="0.2">
      <c r="G1535" s="1385"/>
    </row>
    <row r="1536" spans="7:7" x14ac:dyDescent="0.2">
      <c r="G1536" s="1385"/>
    </row>
    <row r="1537" spans="7:7" x14ac:dyDescent="0.2">
      <c r="G1537" s="1385"/>
    </row>
    <row r="1538" spans="7:7" x14ac:dyDescent="0.2">
      <c r="G1538" s="1385"/>
    </row>
    <row r="1539" spans="7:7" x14ac:dyDescent="0.2">
      <c r="G1539" s="1385"/>
    </row>
    <row r="1540" spans="7:7" x14ac:dyDescent="0.2">
      <c r="G1540" s="1385"/>
    </row>
    <row r="1541" spans="7:7" x14ac:dyDescent="0.2">
      <c r="G1541" s="1385"/>
    </row>
    <row r="1542" spans="7:7" x14ac:dyDescent="0.2">
      <c r="G1542" s="1385"/>
    </row>
    <row r="1543" spans="7:7" x14ac:dyDescent="0.2">
      <c r="G1543" s="1385"/>
    </row>
    <row r="1544" spans="7:7" x14ac:dyDescent="0.2">
      <c r="G1544" s="1385"/>
    </row>
    <row r="1545" spans="7:7" x14ac:dyDescent="0.2">
      <c r="G1545" s="1385"/>
    </row>
    <row r="1546" spans="7:7" x14ac:dyDescent="0.2">
      <c r="G1546" s="1385"/>
    </row>
    <row r="1547" spans="7:7" x14ac:dyDescent="0.2">
      <c r="G1547" s="1385"/>
    </row>
    <row r="1548" spans="7:7" x14ac:dyDescent="0.2">
      <c r="G1548" s="1385"/>
    </row>
    <row r="1549" spans="7:7" x14ac:dyDescent="0.2">
      <c r="G1549" s="1385"/>
    </row>
    <row r="1550" spans="7:7" x14ac:dyDescent="0.2">
      <c r="G1550" s="1385"/>
    </row>
    <row r="1551" spans="7:7" x14ac:dyDescent="0.2">
      <c r="G1551" s="1385"/>
    </row>
    <row r="1552" spans="7:7" x14ac:dyDescent="0.2">
      <c r="G1552" s="1385"/>
    </row>
    <row r="1553" spans="7:7" x14ac:dyDescent="0.2">
      <c r="G1553" s="1385"/>
    </row>
    <row r="1554" spans="7:7" x14ac:dyDescent="0.2">
      <c r="G1554" s="1385"/>
    </row>
    <row r="1555" spans="7:7" x14ac:dyDescent="0.2">
      <c r="G1555" s="1385"/>
    </row>
    <row r="1556" spans="7:7" x14ac:dyDescent="0.2">
      <c r="G1556" s="1385"/>
    </row>
    <row r="1557" spans="7:7" x14ac:dyDescent="0.2">
      <c r="G1557" s="1385"/>
    </row>
    <row r="1558" spans="7:7" x14ac:dyDescent="0.2">
      <c r="G1558" s="1385"/>
    </row>
    <row r="1559" spans="7:7" x14ac:dyDescent="0.2">
      <c r="G1559" s="1385"/>
    </row>
    <row r="1560" spans="7:7" x14ac:dyDescent="0.2">
      <c r="G1560" s="1385"/>
    </row>
    <row r="1561" spans="7:7" x14ac:dyDescent="0.2">
      <c r="G1561" s="1385"/>
    </row>
    <row r="1562" spans="7:7" x14ac:dyDescent="0.2">
      <c r="G1562" s="1385"/>
    </row>
    <row r="1563" spans="7:7" x14ac:dyDescent="0.2">
      <c r="G1563" s="1385"/>
    </row>
    <row r="1564" spans="7:7" x14ac:dyDescent="0.2">
      <c r="G1564" s="1385"/>
    </row>
    <row r="1565" spans="7:7" x14ac:dyDescent="0.2">
      <c r="G1565" s="1385"/>
    </row>
    <row r="1566" spans="7:7" x14ac:dyDescent="0.2">
      <c r="G1566" s="1385"/>
    </row>
    <row r="1567" spans="7:7" x14ac:dyDescent="0.2">
      <c r="G1567" s="1385"/>
    </row>
    <row r="1568" spans="7:7" x14ac:dyDescent="0.2">
      <c r="G1568" s="1385"/>
    </row>
    <row r="1569" spans="7:7" x14ac:dyDescent="0.2">
      <c r="G1569" s="1385"/>
    </row>
    <row r="1570" spans="7:7" x14ac:dyDescent="0.2">
      <c r="G1570" s="1385"/>
    </row>
    <row r="1571" spans="7:7" x14ac:dyDescent="0.2">
      <c r="G1571" s="1385"/>
    </row>
    <row r="1572" spans="7:7" x14ac:dyDescent="0.2">
      <c r="G1572" s="1385"/>
    </row>
    <row r="1573" spans="7:7" x14ac:dyDescent="0.2">
      <c r="G1573" s="1385"/>
    </row>
    <row r="1574" spans="7:7" x14ac:dyDescent="0.2">
      <c r="G1574" s="1385"/>
    </row>
    <row r="1575" spans="7:7" x14ac:dyDescent="0.2">
      <c r="G1575" s="1385"/>
    </row>
    <row r="1576" spans="7:7" x14ac:dyDescent="0.2">
      <c r="G1576" s="1385"/>
    </row>
    <row r="1577" spans="7:7" x14ac:dyDescent="0.2">
      <c r="G1577" s="1385"/>
    </row>
    <row r="1578" spans="7:7" x14ac:dyDescent="0.2">
      <c r="G1578" s="1385"/>
    </row>
  </sheetData>
  <mergeCells count="4">
    <mergeCell ref="B4:G4"/>
    <mergeCell ref="B5:G5"/>
    <mergeCell ref="B6:G6"/>
    <mergeCell ref="B7:G7"/>
  </mergeCells>
  <hyperlinks>
    <hyperlink ref="H4" location="'Indice Total'!A125" display="Volver" xr:uid="{00000000-0004-0000-6300-000000000000}"/>
  </hyperlinks>
  <pageMargins left="0.70866141732283472" right="0.70866141732283472" top="0.74803149606299213" bottom="0.74803149606299213" header="0.31496062992125984" footer="0.31496062992125984"/>
  <pageSetup scale="91"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N41"/>
  <sheetViews>
    <sheetView showGridLines="0" zoomScale="90" zoomScaleNormal="90" workbookViewId="0"/>
  </sheetViews>
  <sheetFormatPr baseColWidth="10" defaultRowHeight="15" x14ac:dyDescent="0.25"/>
  <cols>
    <col min="1" max="1" width="25.28515625" customWidth="1"/>
    <col min="3" max="3" width="37.85546875" customWidth="1"/>
    <col min="4" max="4" width="19.42578125" customWidth="1"/>
    <col min="5" max="5" width="2.85546875" customWidth="1"/>
    <col min="6" max="6" width="16.85546875" customWidth="1"/>
    <col min="7" max="7" width="3.7109375" customWidth="1"/>
    <col min="8" max="8" width="18.5703125" customWidth="1"/>
    <col min="9" max="9" width="4.28515625" customWidth="1"/>
    <col min="10" max="10" width="16.140625" customWidth="1"/>
    <col min="11" max="11" width="4.28515625" customWidth="1"/>
    <col min="12" max="12" width="15.28515625" customWidth="1"/>
    <col min="13" max="13" width="4.85546875" customWidth="1"/>
  </cols>
  <sheetData>
    <row r="2" spans="2:14" ht="18" x14ac:dyDescent="0.25">
      <c r="B2" s="1983" t="s">
        <v>2113</v>
      </c>
      <c r="C2" s="1983"/>
      <c r="D2" s="1983"/>
      <c r="E2" s="1983"/>
      <c r="F2" s="1983"/>
      <c r="G2" s="1983"/>
      <c r="H2" s="1983"/>
      <c r="I2" s="1983"/>
      <c r="J2" s="1983"/>
      <c r="K2" s="1983"/>
      <c r="L2" s="1983"/>
      <c r="M2" s="1586"/>
      <c r="N2" s="767" t="s">
        <v>1</v>
      </c>
    </row>
    <row r="3" spans="2:14" ht="15.75" x14ac:dyDescent="0.25">
      <c r="B3" s="1987" t="s">
        <v>2114</v>
      </c>
      <c r="C3" s="1988"/>
      <c r="D3" s="1988"/>
      <c r="E3" s="1988"/>
      <c r="F3" s="1988"/>
      <c r="G3" s="1988"/>
      <c r="H3" s="1988"/>
      <c r="I3" s="1988"/>
      <c r="J3" s="1988"/>
      <c r="K3" s="1988"/>
      <c r="L3" s="1988"/>
    </row>
    <row r="4" spans="2:14" ht="15.75" x14ac:dyDescent="0.25">
      <c r="B4" s="1987" t="s">
        <v>2115</v>
      </c>
      <c r="C4" s="1988"/>
      <c r="D4" s="1988"/>
      <c r="E4" s="1988"/>
      <c r="F4" s="1988"/>
      <c r="G4" s="1988"/>
      <c r="H4" s="1988"/>
      <c r="I4" s="1988"/>
      <c r="J4" s="1988"/>
      <c r="K4" s="1988"/>
      <c r="L4" s="1988"/>
    </row>
    <row r="5" spans="2:14" ht="15.75" x14ac:dyDescent="0.25">
      <c r="B5" s="1979" t="s">
        <v>812</v>
      </c>
      <c r="C5" s="1988"/>
      <c r="D5" s="1988"/>
      <c r="E5" s="1988"/>
      <c r="F5" s="1988"/>
      <c r="G5" s="1988"/>
      <c r="H5" s="1988"/>
      <c r="I5" s="1988"/>
      <c r="J5" s="1988"/>
      <c r="K5" s="1988"/>
      <c r="L5" s="1988"/>
    </row>
    <row r="6" spans="2:14" ht="15.75" x14ac:dyDescent="0.25">
      <c r="B6" s="1345"/>
      <c r="C6" s="1345"/>
      <c r="D6" s="1345"/>
      <c r="E6" s="1345"/>
      <c r="F6" s="1345"/>
      <c r="G6" s="1345"/>
      <c r="H6" s="1345"/>
      <c r="I6" s="1345"/>
      <c r="J6" s="761"/>
      <c r="K6" s="761"/>
      <c r="L6" s="761"/>
    </row>
    <row r="7" spans="2:14" ht="15.75" x14ac:dyDescent="0.25">
      <c r="B7" s="1585"/>
      <c r="C7" s="1585"/>
      <c r="D7" s="1585">
        <v>2012</v>
      </c>
      <c r="E7" s="1585"/>
      <c r="F7" s="1585">
        <v>2013</v>
      </c>
      <c r="G7" s="1585"/>
      <c r="H7" s="1585">
        <v>2014</v>
      </c>
      <c r="I7" s="1585"/>
      <c r="J7" s="1585">
        <v>2015</v>
      </c>
      <c r="K7" s="1585"/>
      <c r="L7" s="1585">
        <v>2016</v>
      </c>
    </row>
    <row r="8" spans="2:14" x14ac:dyDescent="0.25">
      <c r="B8" s="1387" t="s">
        <v>1205</v>
      </c>
      <c r="C8" s="1387"/>
      <c r="D8" s="1387"/>
      <c r="E8" s="1387"/>
      <c r="F8" s="1387"/>
      <c r="G8" s="1387"/>
      <c r="H8" s="1387"/>
      <c r="I8" s="1387"/>
      <c r="J8" s="1387"/>
      <c r="K8" s="1387"/>
      <c r="L8" s="1387"/>
    </row>
    <row r="9" spans="2:14" x14ac:dyDescent="0.25">
      <c r="B9" s="1254" t="s">
        <v>2116</v>
      </c>
      <c r="C9" s="1388"/>
      <c r="D9" s="1388">
        <v>89</v>
      </c>
      <c r="E9" s="1388"/>
      <c r="F9" s="1388">
        <v>0</v>
      </c>
      <c r="G9" s="1388"/>
      <c r="H9" s="1388">
        <v>0</v>
      </c>
      <c r="I9" s="1389"/>
      <c r="J9" s="1388">
        <v>0</v>
      </c>
      <c r="K9" s="1388"/>
      <c r="L9" s="1388">
        <v>0</v>
      </c>
    </row>
    <row r="10" spans="2:14" x14ac:dyDescent="0.25">
      <c r="B10" s="1254" t="s">
        <v>1797</v>
      </c>
      <c r="C10" s="1388"/>
      <c r="D10" s="1388">
        <v>68927746</v>
      </c>
      <c r="E10" s="1388"/>
      <c r="F10" s="1388">
        <v>70280726</v>
      </c>
      <c r="G10" s="1388"/>
      <c r="H10" s="1388">
        <v>67212030</v>
      </c>
      <c r="I10" s="1389"/>
      <c r="J10" s="1388">
        <v>69608569</v>
      </c>
      <c r="K10" s="1388"/>
      <c r="L10" s="1389">
        <v>72162016</v>
      </c>
    </row>
    <row r="11" spans="2:14" x14ac:dyDescent="0.25">
      <c r="B11" s="1254" t="s">
        <v>2117</v>
      </c>
      <c r="C11" s="1388"/>
      <c r="D11" s="1388">
        <v>1062810</v>
      </c>
      <c r="E11" s="1388"/>
      <c r="F11" s="1388">
        <v>578770</v>
      </c>
      <c r="G11" s="1388"/>
      <c r="H11" s="1388">
        <v>721733</v>
      </c>
      <c r="I11" s="1389"/>
      <c r="J11" s="1388">
        <v>456030</v>
      </c>
      <c r="K11" s="1388"/>
      <c r="L11" s="1389">
        <v>457515</v>
      </c>
    </row>
    <row r="12" spans="2:14" x14ac:dyDescent="0.25">
      <c r="B12" s="1254" t="s">
        <v>2118</v>
      </c>
      <c r="C12" s="1388"/>
      <c r="D12" s="1388">
        <v>34753</v>
      </c>
      <c r="E12" s="1388"/>
      <c r="F12" s="1388">
        <v>40</v>
      </c>
      <c r="G12" s="1388"/>
      <c r="H12" s="1388">
        <v>63935</v>
      </c>
      <c r="I12" s="1389"/>
      <c r="J12" s="1388">
        <v>0</v>
      </c>
      <c r="K12" s="1388"/>
      <c r="L12" s="1388">
        <v>0</v>
      </c>
    </row>
    <row r="13" spans="2:14" ht="15.75" x14ac:dyDescent="0.25">
      <c r="B13" s="1296" t="s">
        <v>1212</v>
      </c>
      <c r="C13" s="1390"/>
      <c r="D13" s="1390">
        <f>SUM(D9:D12)</f>
        <v>70025398</v>
      </c>
      <c r="E13" s="1390"/>
      <c r="F13" s="1390">
        <f>SUM(F9:F12)</f>
        <v>70859536</v>
      </c>
      <c r="G13" s="1390"/>
      <c r="H13" s="1390">
        <f>SUM(H9:H12)</f>
        <v>67997698</v>
      </c>
      <c r="I13" s="1390"/>
      <c r="J13" s="1390">
        <f>SUM(J9:J12)</f>
        <v>70064599</v>
      </c>
      <c r="K13" s="1390"/>
      <c r="L13" s="1390">
        <f t="shared" ref="L13" si="0">SUM(L9:L12)</f>
        <v>72619531</v>
      </c>
    </row>
    <row r="14" spans="2:14" x14ac:dyDescent="0.25">
      <c r="B14" s="1298"/>
      <c r="C14" s="1392"/>
      <c r="D14" s="1392"/>
      <c r="E14" s="1392"/>
      <c r="F14" s="1392"/>
      <c r="G14" s="1392"/>
      <c r="H14" s="1392"/>
      <c r="I14" s="1393"/>
      <c r="J14" s="1392"/>
      <c r="K14" s="1392"/>
      <c r="L14" s="1393"/>
    </row>
    <row r="15" spans="2:14" x14ac:dyDescent="0.25">
      <c r="B15" s="1387" t="s">
        <v>1213</v>
      </c>
      <c r="C15" s="1394"/>
      <c r="D15" s="1394"/>
      <c r="E15" s="1394"/>
      <c r="F15" s="1394"/>
      <c r="G15" s="1394"/>
      <c r="H15" s="1394"/>
      <c r="I15" s="1395"/>
      <c r="J15" s="1394"/>
      <c r="K15" s="1394"/>
      <c r="L15" s="1395"/>
    </row>
    <row r="16" spans="2:14" x14ac:dyDescent="0.25">
      <c r="B16" s="1254"/>
      <c r="C16" s="1388"/>
      <c r="D16" s="1388"/>
      <c r="E16" s="1388"/>
      <c r="F16" s="1388"/>
      <c r="G16" s="1388"/>
      <c r="H16" s="1388"/>
      <c r="I16" s="1389"/>
      <c r="J16" s="1388"/>
      <c r="K16" s="1388"/>
      <c r="L16" s="1389"/>
    </row>
    <row r="17" spans="2:13" x14ac:dyDescent="0.25">
      <c r="B17" s="1254" t="s">
        <v>2119</v>
      </c>
      <c r="C17" s="1388"/>
      <c r="D17" s="1388"/>
      <c r="E17" s="1388"/>
      <c r="F17" s="1388"/>
      <c r="G17" s="1388"/>
      <c r="H17" s="1388"/>
      <c r="I17" s="1389"/>
      <c r="J17" s="1388"/>
      <c r="K17" s="1388"/>
      <c r="L17" s="1389"/>
    </row>
    <row r="18" spans="2:13" x14ac:dyDescent="0.25">
      <c r="B18" s="1254" t="s">
        <v>2120</v>
      </c>
      <c r="C18" s="1388"/>
      <c r="D18" s="1388">
        <v>73775301</v>
      </c>
      <c r="E18" s="1388"/>
      <c r="F18" s="1388">
        <v>69790206</v>
      </c>
      <c r="G18" s="1388"/>
      <c r="H18" s="1388">
        <v>61606301</v>
      </c>
      <c r="I18" s="1389"/>
      <c r="J18" s="1388">
        <v>70732687</v>
      </c>
      <c r="K18" s="1388"/>
      <c r="L18" s="1389">
        <v>72451814</v>
      </c>
    </row>
    <row r="19" spans="2:13" x14ac:dyDescent="0.25">
      <c r="B19" s="1254" t="s">
        <v>2121</v>
      </c>
      <c r="C19" s="1388"/>
      <c r="D19" s="1388">
        <v>966982</v>
      </c>
      <c r="E19" s="1388"/>
      <c r="F19" s="1388">
        <v>1206771</v>
      </c>
      <c r="G19" s="1388"/>
      <c r="H19" s="1388">
        <v>545326</v>
      </c>
      <c r="I19" s="1389"/>
      <c r="J19" s="1388">
        <v>1002429</v>
      </c>
      <c r="K19" s="1388"/>
      <c r="L19" s="1389">
        <v>810691</v>
      </c>
    </row>
    <row r="20" spans="2:13" x14ac:dyDescent="0.25">
      <c r="B20" s="1254" t="s">
        <v>2122</v>
      </c>
      <c r="C20" s="1388"/>
      <c r="D20" s="1388">
        <v>-1583683</v>
      </c>
      <c r="E20" s="1388"/>
      <c r="F20" s="1388">
        <v>-1274870</v>
      </c>
      <c r="G20" s="1388"/>
      <c r="H20" s="1388">
        <v>-1444560</v>
      </c>
      <c r="I20" s="1389"/>
      <c r="J20" s="1388">
        <v>-1591889</v>
      </c>
      <c r="K20" s="1388"/>
      <c r="L20" s="1388">
        <v>-1411622</v>
      </c>
    </row>
    <row r="21" spans="2:13" x14ac:dyDescent="0.25">
      <c r="B21" s="1254" t="s">
        <v>2123</v>
      </c>
      <c r="C21" s="1388"/>
      <c r="D21" s="1388">
        <v>-4182240</v>
      </c>
      <c r="E21" s="1388"/>
      <c r="F21" s="1388">
        <v>-238246</v>
      </c>
      <c r="G21" s="1388"/>
      <c r="H21" s="1388">
        <v>-25000100</v>
      </c>
      <c r="I21" s="1389" t="s">
        <v>26</v>
      </c>
      <c r="J21" s="1388">
        <v>19283764</v>
      </c>
      <c r="K21" s="1389" t="s">
        <v>26</v>
      </c>
      <c r="L21" s="1389">
        <v>3447162</v>
      </c>
      <c r="M21" s="1389" t="s">
        <v>26</v>
      </c>
    </row>
    <row r="22" spans="2:13" x14ac:dyDescent="0.25">
      <c r="B22" s="1254" t="s">
        <v>2124</v>
      </c>
      <c r="C22" s="1388"/>
      <c r="D22" s="1388">
        <v>-543428</v>
      </c>
      <c r="E22" s="1388"/>
      <c r="F22" s="1388">
        <v>-517287</v>
      </c>
      <c r="G22" s="1388"/>
      <c r="H22" s="1388">
        <v>-569618</v>
      </c>
      <c r="I22" s="1389"/>
      <c r="J22" s="1388">
        <v>-367959</v>
      </c>
      <c r="K22" s="1388"/>
      <c r="L22" s="1388">
        <v>-394514</v>
      </c>
    </row>
    <row r="23" spans="2:13" x14ac:dyDescent="0.25">
      <c r="B23" s="1254"/>
      <c r="C23" s="1388"/>
      <c r="D23" s="1388"/>
      <c r="E23" s="1388"/>
      <c r="F23" s="1388"/>
      <c r="G23" s="1388"/>
      <c r="H23" s="1388"/>
      <c r="I23" s="1389"/>
      <c r="J23" s="1388"/>
      <c r="K23" s="1388"/>
      <c r="L23" s="1389"/>
    </row>
    <row r="24" spans="2:13" ht="15.75" x14ac:dyDescent="0.25">
      <c r="B24" s="1396" t="s">
        <v>2125</v>
      </c>
      <c r="C24" s="1397"/>
      <c r="D24" s="1397">
        <f>SUM(D18:D23)</f>
        <v>68432932</v>
      </c>
      <c r="E24" s="1397"/>
      <c r="F24" s="1397">
        <f>SUM(F18:F23)</f>
        <v>68966574</v>
      </c>
      <c r="G24" s="1397"/>
      <c r="H24" s="1397">
        <f>SUM(H18:H23)</f>
        <v>35137349</v>
      </c>
      <c r="I24" s="1398"/>
      <c r="J24" s="1397">
        <f>SUM(J18:J23)</f>
        <v>89059032</v>
      </c>
      <c r="K24" s="1397"/>
      <c r="L24" s="1397">
        <f t="shared" ref="L24" si="1">SUM(L18:L23)</f>
        <v>74903531</v>
      </c>
    </row>
    <row r="25" spans="2:13" x14ac:dyDescent="0.25">
      <c r="B25" s="1254"/>
      <c r="C25" s="1388"/>
      <c r="D25" s="1388"/>
      <c r="E25" s="1388"/>
      <c r="F25" s="1388"/>
      <c r="G25" s="1388"/>
      <c r="H25" s="1388"/>
      <c r="I25" s="1389"/>
      <c r="J25" s="1388"/>
      <c r="K25" s="1388"/>
      <c r="L25" s="1389"/>
    </row>
    <row r="26" spans="2:13" x14ac:dyDescent="0.25">
      <c r="B26" s="1254" t="s">
        <v>2126</v>
      </c>
      <c r="C26" s="1388"/>
      <c r="D26" s="1388"/>
      <c r="E26" s="1388"/>
      <c r="F26" s="1388"/>
      <c r="G26" s="1388"/>
      <c r="H26" s="1388"/>
      <c r="I26" s="1389"/>
      <c r="J26" s="1388"/>
      <c r="K26" s="1388"/>
      <c r="L26" s="1389"/>
    </row>
    <row r="27" spans="2:13" x14ac:dyDescent="0.25">
      <c r="B27" s="1254" t="s">
        <v>2127</v>
      </c>
      <c r="C27" s="1388"/>
      <c r="D27" s="1388">
        <v>133540</v>
      </c>
      <c r="E27" s="1388" t="s">
        <v>2128</v>
      </c>
      <c r="F27" s="1388">
        <v>5320</v>
      </c>
      <c r="G27" s="1388" t="s">
        <v>2128</v>
      </c>
      <c r="H27" s="1388">
        <v>1195560</v>
      </c>
      <c r="I27" s="1389" t="s">
        <v>2129</v>
      </c>
      <c r="J27" s="1388">
        <v>254751</v>
      </c>
      <c r="K27" s="1389" t="s">
        <v>2129</v>
      </c>
      <c r="L27" s="1388">
        <v>345592</v>
      </c>
    </row>
    <row r="28" spans="2:13" x14ac:dyDescent="0.25">
      <c r="B28" s="1254" t="s">
        <v>2122</v>
      </c>
      <c r="C28" s="1388"/>
      <c r="D28" s="1388">
        <v>-78160</v>
      </c>
      <c r="E28" s="1388"/>
      <c r="F28" s="1388">
        <v>-12920</v>
      </c>
      <c r="G28" s="1388"/>
      <c r="H28" s="1388">
        <v>-40</v>
      </c>
      <c r="I28" s="1389" t="s">
        <v>385</v>
      </c>
      <c r="J28" s="1388">
        <v>0</v>
      </c>
      <c r="K28" s="1388"/>
      <c r="L28" s="1388">
        <v>0</v>
      </c>
    </row>
    <row r="29" spans="2:13" x14ac:dyDescent="0.25">
      <c r="B29" s="1254" t="s">
        <v>2123</v>
      </c>
      <c r="C29" s="1388"/>
      <c r="D29" s="1388">
        <v>251200</v>
      </c>
      <c r="E29" s="1388"/>
      <c r="F29" s="1388">
        <v>1529212</v>
      </c>
      <c r="G29" s="1388"/>
      <c r="H29" s="1388">
        <v>2400</v>
      </c>
      <c r="I29" s="1389"/>
      <c r="J29" s="1388">
        <v>236120</v>
      </c>
      <c r="K29" s="1388"/>
      <c r="L29" s="1389">
        <v>525869</v>
      </c>
    </row>
    <row r="30" spans="2:13" ht="15.75" x14ac:dyDescent="0.25">
      <c r="B30" s="1396" t="s">
        <v>2130</v>
      </c>
      <c r="C30" s="1397"/>
      <c r="D30" s="1397">
        <v>306580</v>
      </c>
      <c r="E30" s="1397"/>
      <c r="F30" s="1397">
        <v>1521612</v>
      </c>
      <c r="G30" s="1397"/>
      <c r="H30" s="1397">
        <v>1197920</v>
      </c>
      <c r="I30" s="1398"/>
      <c r="J30" s="1397">
        <v>490871</v>
      </c>
      <c r="K30" s="1397"/>
      <c r="L30" s="1397">
        <f>SUM(L27:L29)</f>
        <v>871461</v>
      </c>
    </row>
    <row r="31" spans="2:13" x14ac:dyDescent="0.25">
      <c r="B31" s="1254"/>
      <c r="C31" s="1388"/>
      <c r="D31" s="1388"/>
      <c r="E31" s="1388"/>
      <c r="F31" s="1388"/>
      <c r="G31" s="1388"/>
      <c r="H31" s="1388"/>
      <c r="I31" s="1389"/>
      <c r="J31" s="1388"/>
      <c r="K31" s="1388"/>
      <c r="L31" s="1389"/>
    </row>
    <row r="32" spans="2:13" x14ac:dyDescent="0.25">
      <c r="B32" s="1254" t="s">
        <v>2131</v>
      </c>
      <c r="C32" s="1388"/>
      <c r="D32" s="1388">
        <v>959815</v>
      </c>
      <c r="E32" s="1388"/>
      <c r="F32" s="1388">
        <v>953809</v>
      </c>
      <c r="G32" s="1388"/>
      <c r="H32" s="1388">
        <v>949062</v>
      </c>
      <c r="I32" s="1389"/>
      <c r="J32" s="1388">
        <v>962861</v>
      </c>
      <c r="K32" s="1388"/>
      <c r="L32" s="1389">
        <v>977591</v>
      </c>
    </row>
    <row r="33" spans="2:12" ht="15.75" x14ac:dyDescent="0.25">
      <c r="B33" s="1399" t="s">
        <v>1226</v>
      </c>
      <c r="C33" s="1400"/>
      <c r="D33" s="1400">
        <f t="shared" ref="D33:J33" si="2">+D24+D30+D32</f>
        <v>69699327</v>
      </c>
      <c r="E33" s="1400"/>
      <c r="F33" s="1400">
        <f t="shared" si="2"/>
        <v>71441995</v>
      </c>
      <c r="G33" s="1400"/>
      <c r="H33" s="1400">
        <f t="shared" si="2"/>
        <v>37284331</v>
      </c>
      <c r="I33" s="1400"/>
      <c r="J33" s="1400">
        <f t="shared" si="2"/>
        <v>90512764</v>
      </c>
      <c r="K33" s="1400"/>
      <c r="L33" s="1400">
        <f t="shared" ref="L33" si="3">+L24+L30+L32</f>
        <v>76752583</v>
      </c>
    </row>
    <row r="34" spans="2:12" ht="15.75" x14ac:dyDescent="0.25">
      <c r="B34" s="1301"/>
      <c r="C34" s="1401"/>
      <c r="D34" s="1401"/>
      <c r="E34" s="1401"/>
      <c r="F34" s="1401"/>
      <c r="G34" s="1401"/>
      <c r="H34" s="1401"/>
      <c r="I34" s="1402"/>
      <c r="J34" s="1401"/>
      <c r="K34" s="1401"/>
      <c r="L34" s="1401"/>
    </row>
    <row r="35" spans="2:12" ht="15.75" x14ac:dyDescent="0.25">
      <c r="B35" s="1296" t="s">
        <v>2132</v>
      </c>
      <c r="C35" s="1390"/>
      <c r="D35" s="1390">
        <v>326071</v>
      </c>
      <c r="E35" s="1390"/>
      <c r="F35" s="1390">
        <v>-582459</v>
      </c>
      <c r="G35" s="1390"/>
      <c r="H35" s="1390">
        <v>30713367</v>
      </c>
      <c r="I35" s="1391"/>
      <c r="J35" s="1390">
        <f>+J13-J33</f>
        <v>-20448165</v>
      </c>
      <c r="K35" s="1390"/>
      <c r="L35" s="1390">
        <f t="shared" ref="L35" si="4">+L13-L33</f>
        <v>-4133052</v>
      </c>
    </row>
    <row r="36" spans="2:12" x14ac:dyDescent="0.25">
      <c r="B36" s="761"/>
      <c r="C36" s="761"/>
      <c r="D36" s="761"/>
      <c r="E36" s="761"/>
      <c r="F36" s="761"/>
      <c r="G36" s="761"/>
      <c r="H36" s="761"/>
      <c r="I36" s="761"/>
      <c r="J36" s="761"/>
      <c r="K36" s="761"/>
      <c r="L36" s="761"/>
    </row>
    <row r="37" spans="2:12" x14ac:dyDescent="0.25">
      <c r="B37" s="1986" t="s">
        <v>2133</v>
      </c>
      <c r="C37" s="1986"/>
      <c r="D37" s="1986"/>
      <c r="E37" s="1986"/>
      <c r="F37" s="1986"/>
      <c r="G37" s="1986"/>
      <c r="H37" s="1986"/>
      <c r="I37" s="1986"/>
      <c r="J37" s="1986"/>
      <c r="K37" s="1986"/>
      <c r="L37" s="1986"/>
    </row>
    <row r="38" spans="2:12" ht="15" customHeight="1" x14ac:dyDescent="0.25">
      <c r="B38" s="1986" t="s">
        <v>2328</v>
      </c>
      <c r="C38" s="1986"/>
      <c r="D38" s="1986"/>
      <c r="E38" s="1986"/>
      <c r="F38" s="1986"/>
      <c r="G38" s="1986"/>
      <c r="H38" s="1986"/>
      <c r="I38" s="1986"/>
      <c r="J38" s="1661"/>
      <c r="K38" s="1661"/>
      <c r="L38" s="1661"/>
    </row>
    <row r="39" spans="2:12" x14ac:dyDescent="0.25">
      <c r="B39" s="1986" t="s">
        <v>2134</v>
      </c>
      <c r="C39" s="1986"/>
      <c r="D39" s="1986"/>
      <c r="E39" s="1986"/>
      <c r="F39" s="1986"/>
      <c r="G39" s="1986"/>
      <c r="H39" s="1986"/>
      <c r="I39" s="1986"/>
      <c r="J39" s="1661"/>
      <c r="K39" s="1661"/>
      <c r="L39" s="1661"/>
    </row>
    <row r="40" spans="2:12" x14ac:dyDescent="0.25">
      <c r="B40" s="1986" t="s">
        <v>2135</v>
      </c>
      <c r="C40" s="1986"/>
      <c r="D40" s="1986"/>
      <c r="E40" s="1986"/>
      <c r="F40" s="1986"/>
      <c r="G40" s="1986"/>
      <c r="H40" s="1986"/>
      <c r="I40" s="1986"/>
      <c r="J40" s="1661"/>
      <c r="K40" s="1661"/>
      <c r="L40" s="1661"/>
    </row>
    <row r="41" spans="2:12" x14ac:dyDescent="0.25">
      <c r="B41" s="1986" t="s">
        <v>2136</v>
      </c>
      <c r="C41" s="1986"/>
      <c r="D41" s="1986"/>
      <c r="E41" s="1986"/>
      <c r="F41" s="1986"/>
      <c r="G41" s="1986"/>
      <c r="H41" s="1986"/>
      <c r="I41" s="1986"/>
      <c r="J41" s="1661"/>
      <c r="K41" s="1661"/>
      <c r="L41" s="1661"/>
    </row>
  </sheetData>
  <mergeCells count="9">
    <mergeCell ref="B2:L2"/>
    <mergeCell ref="B37:L37"/>
    <mergeCell ref="B39:I39"/>
    <mergeCell ref="B40:I40"/>
    <mergeCell ref="B41:I41"/>
    <mergeCell ref="B3:L3"/>
    <mergeCell ref="B4:L4"/>
    <mergeCell ref="B5:L5"/>
    <mergeCell ref="B38:I38"/>
  </mergeCells>
  <hyperlinks>
    <hyperlink ref="N2" location="'Indice Total'!A125" display="Volver" xr:uid="{00000000-0004-0000-6400-000000000000}"/>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0" tint="-0.499984740745262"/>
  </sheetPr>
  <dimension ref="B1:J13"/>
  <sheetViews>
    <sheetView showGridLines="0" zoomScale="90" zoomScaleNormal="90" workbookViewId="0"/>
  </sheetViews>
  <sheetFormatPr baseColWidth="10" defaultRowHeight="15" x14ac:dyDescent="0.25"/>
  <cols>
    <col min="1" max="1" width="23.7109375" customWidth="1"/>
    <col min="2" max="2" width="11.42578125" style="391"/>
  </cols>
  <sheetData>
    <row r="1" spans="2:10" ht="31.5" customHeight="1" x14ac:dyDescent="0.25">
      <c r="C1" s="1308"/>
    </row>
    <row r="2" spans="2:10" ht="31.5" customHeight="1" x14ac:dyDescent="0.25">
      <c r="B2" s="1501"/>
      <c r="C2" s="386" t="s">
        <v>2313</v>
      </c>
    </row>
    <row r="3" spans="2:10" ht="21" x14ac:dyDescent="0.25">
      <c r="C3" s="386" t="s">
        <v>879</v>
      </c>
    </row>
    <row r="4" spans="2:10" ht="21" x14ac:dyDescent="0.35">
      <c r="B4" s="390" t="s">
        <v>736</v>
      </c>
      <c r="C4" s="753"/>
    </row>
    <row r="5" spans="2:10" x14ac:dyDescent="0.25">
      <c r="B5" s="391">
        <v>116</v>
      </c>
      <c r="C5" t="s">
        <v>1662</v>
      </c>
    </row>
    <row r="6" spans="2:10" x14ac:dyDescent="0.25">
      <c r="B6" s="391">
        <v>117</v>
      </c>
      <c r="C6" t="s">
        <v>1663</v>
      </c>
    </row>
    <row r="7" spans="2:10" x14ac:dyDescent="0.25">
      <c r="B7" s="391">
        <v>118</v>
      </c>
      <c r="C7" t="s">
        <v>1664</v>
      </c>
    </row>
    <row r="8" spans="2:10" x14ac:dyDescent="0.25">
      <c r="B8" s="391">
        <v>119</v>
      </c>
      <c r="C8" t="s">
        <v>1665</v>
      </c>
    </row>
    <row r="9" spans="2:10" x14ac:dyDescent="0.25">
      <c r="B9" s="391">
        <v>120</v>
      </c>
      <c r="C9" t="s">
        <v>1666</v>
      </c>
    </row>
    <row r="10" spans="2:10" x14ac:dyDescent="0.25">
      <c r="B10" s="391">
        <v>121</v>
      </c>
      <c r="C10" t="s">
        <v>1667</v>
      </c>
    </row>
    <row r="11" spans="2:10" x14ac:dyDescent="0.25">
      <c r="B11" s="391">
        <v>122</v>
      </c>
      <c r="C11" t="s">
        <v>1668</v>
      </c>
    </row>
    <row r="12" spans="2:10" x14ac:dyDescent="0.25">
      <c r="B12" s="391">
        <v>123</v>
      </c>
      <c r="C12" t="s">
        <v>2137</v>
      </c>
      <c r="J12" s="1403"/>
    </row>
    <row r="13" spans="2:10" x14ac:dyDescent="0.25">
      <c r="B13" s="391" t="s">
        <v>1669</v>
      </c>
      <c r="C13" t="s">
        <v>2138</v>
      </c>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0" tint="-0.249977111117893"/>
    <pageSetUpPr fitToPage="1"/>
  </sheetPr>
  <dimension ref="B3:J48"/>
  <sheetViews>
    <sheetView showGridLines="0" zoomScale="90" zoomScaleNormal="90" workbookViewId="0"/>
  </sheetViews>
  <sheetFormatPr baseColWidth="10" defaultRowHeight="15" x14ac:dyDescent="0.25"/>
  <cols>
    <col min="1" max="1" width="23.5703125" customWidth="1"/>
    <col min="2" max="2" width="11.7109375" customWidth="1"/>
    <col min="3" max="3" width="19.7109375" customWidth="1"/>
    <col min="4" max="4" width="17" customWidth="1"/>
    <col min="5" max="5" width="20.5703125" customWidth="1"/>
    <col min="6" max="6" width="15" bestFit="1" customWidth="1"/>
    <col min="7" max="7" width="20.28515625" customWidth="1"/>
    <col min="8" max="8" width="13.85546875" customWidth="1"/>
    <col min="9" max="9" width="12.5703125" customWidth="1"/>
  </cols>
  <sheetData>
    <row r="3" spans="4:9" ht="18" x14ac:dyDescent="0.25">
      <c r="D3" s="1710" t="s">
        <v>1642</v>
      </c>
      <c r="E3" s="1710"/>
      <c r="F3" s="1710"/>
      <c r="I3" s="767" t="s">
        <v>1</v>
      </c>
    </row>
    <row r="4" spans="4:9" ht="55.5" customHeight="1" x14ac:dyDescent="0.25">
      <c r="D4" s="1704" t="s">
        <v>2139</v>
      </c>
      <c r="E4" s="1704"/>
      <c r="F4" s="1704"/>
      <c r="G4" s="761"/>
    </row>
    <row r="5" spans="4:9" ht="23.25" customHeight="1" thickBot="1" x14ac:dyDescent="0.3">
      <c r="D5" s="1989" t="s">
        <v>2140</v>
      </c>
      <c r="E5" s="1989"/>
      <c r="F5" s="1989"/>
      <c r="G5" s="391"/>
    </row>
    <row r="6" spans="4:9" ht="15" customHeight="1" x14ac:dyDescent="0.25">
      <c r="D6" s="155"/>
      <c r="E6" s="155"/>
      <c r="F6" s="155"/>
      <c r="G6" s="391"/>
    </row>
    <row r="7" spans="4:9" ht="31.5" x14ac:dyDescent="0.25">
      <c r="D7" s="21" t="s">
        <v>2141</v>
      </c>
      <c r="E7" s="21" t="s">
        <v>2142</v>
      </c>
      <c r="F7" s="21" t="s">
        <v>2143</v>
      </c>
      <c r="G7" s="391"/>
    </row>
    <row r="8" spans="4:9" ht="22.5" customHeight="1" x14ac:dyDescent="0.25">
      <c r="D8" s="1404">
        <v>2001</v>
      </c>
      <c r="E8" s="1405">
        <v>423443</v>
      </c>
      <c r="F8" s="1405">
        <v>887593</v>
      </c>
      <c r="G8" s="1224"/>
    </row>
    <row r="9" spans="4:9" x14ac:dyDescent="0.25">
      <c r="D9" s="1404">
        <v>2002</v>
      </c>
      <c r="E9" s="1405">
        <v>436650</v>
      </c>
      <c r="F9" s="1405">
        <v>943121</v>
      </c>
    </row>
    <row r="10" spans="4:9" x14ac:dyDescent="0.25">
      <c r="D10" s="1404">
        <v>2003</v>
      </c>
      <c r="E10" s="1405">
        <v>434715</v>
      </c>
      <c r="F10" s="1405">
        <v>936919</v>
      </c>
    </row>
    <row r="11" spans="4:9" x14ac:dyDescent="0.25">
      <c r="D11" s="1404">
        <v>2004</v>
      </c>
      <c r="E11" s="1405">
        <v>429942</v>
      </c>
      <c r="F11" s="1405">
        <v>938219</v>
      </c>
    </row>
    <row r="12" spans="4:9" x14ac:dyDescent="0.25">
      <c r="D12" s="1404">
        <v>2005</v>
      </c>
      <c r="E12" s="1405">
        <v>425619</v>
      </c>
      <c r="F12" s="1405">
        <v>953896</v>
      </c>
    </row>
    <row r="13" spans="4:9" x14ac:dyDescent="0.25">
      <c r="D13" s="1404">
        <v>2006</v>
      </c>
      <c r="E13" s="1405">
        <v>426999</v>
      </c>
      <c r="F13" s="1405">
        <v>987124</v>
      </c>
    </row>
    <row r="14" spans="4:9" x14ac:dyDescent="0.25">
      <c r="D14" s="1404">
        <v>2007</v>
      </c>
      <c r="E14" s="1405">
        <v>450170</v>
      </c>
      <c r="F14" s="1405">
        <v>1051377</v>
      </c>
      <c r="H14" s="668"/>
    </row>
    <row r="15" spans="4:9" x14ac:dyDescent="0.25">
      <c r="D15" s="1404">
        <v>2008</v>
      </c>
      <c r="E15" s="1405">
        <v>548060</v>
      </c>
      <c r="F15" s="1405">
        <v>1312484</v>
      </c>
      <c r="H15" s="668"/>
    </row>
    <row r="16" spans="4:9" x14ac:dyDescent="0.25">
      <c r="D16" s="1404">
        <v>2009</v>
      </c>
      <c r="E16" s="1405">
        <v>704968</v>
      </c>
      <c r="F16" s="1405">
        <v>1726270</v>
      </c>
      <c r="H16" s="668"/>
    </row>
    <row r="17" spans="2:9" x14ac:dyDescent="0.25">
      <c r="D17" s="1404">
        <v>2010</v>
      </c>
      <c r="E17" s="1405">
        <v>843019</v>
      </c>
      <c r="F17" s="1405">
        <v>2084357</v>
      </c>
    </row>
    <row r="18" spans="2:9" x14ac:dyDescent="0.25">
      <c r="D18" s="1404">
        <v>2011</v>
      </c>
      <c r="E18" s="1405">
        <v>857098</v>
      </c>
      <c r="F18" s="1405">
        <v>2116439</v>
      </c>
    </row>
    <row r="19" spans="2:9" x14ac:dyDescent="0.25">
      <c r="D19" s="1404">
        <v>2012</v>
      </c>
      <c r="E19" s="1405">
        <v>841798</v>
      </c>
      <c r="F19" s="1405">
        <v>2066619</v>
      </c>
    </row>
    <row r="20" spans="2:9" x14ac:dyDescent="0.25">
      <c r="D20" s="1404">
        <v>2013</v>
      </c>
      <c r="E20" s="1405">
        <v>823294.5</v>
      </c>
      <c r="F20" s="1405">
        <v>2018423.7499999998</v>
      </c>
    </row>
    <row r="21" spans="2:9" x14ac:dyDescent="0.25">
      <c r="D21" s="1404">
        <v>2014</v>
      </c>
      <c r="E21" s="1405">
        <v>817050.5</v>
      </c>
      <c r="F21" s="1405">
        <v>2000424.75</v>
      </c>
    </row>
    <row r="22" spans="2:9" x14ac:dyDescent="0.25">
      <c r="D22" s="1404">
        <v>2015</v>
      </c>
      <c r="E22" s="1405">
        <v>820755</v>
      </c>
      <c r="F22" s="1405">
        <v>2011547</v>
      </c>
    </row>
    <row r="23" spans="2:9" x14ac:dyDescent="0.25">
      <c r="D23" s="1404">
        <v>2016</v>
      </c>
      <c r="E23" s="1405">
        <v>823539</v>
      </c>
      <c r="F23" s="1405">
        <v>2019528</v>
      </c>
    </row>
    <row r="24" spans="2:9" x14ac:dyDescent="0.25">
      <c r="E24" s="1224"/>
      <c r="G24" s="1406"/>
    </row>
    <row r="25" spans="2:9" x14ac:dyDescent="0.25">
      <c r="B25" s="1407"/>
      <c r="C25" s="1408"/>
      <c r="D25" s="1408"/>
      <c r="E25" s="1224"/>
      <c r="G25" s="1406"/>
    </row>
    <row r="26" spans="2:9" x14ac:dyDescent="0.25">
      <c r="B26" s="1407"/>
      <c r="C26" s="1408"/>
      <c r="D26" s="1408"/>
      <c r="E26" s="1224"/>
      <c r="G26" s="1406"/>
      <c r="I26" s="767" t="s">
        <v>1</v>
      </c>
    </row>
    <row r="27" spans="2:9" ht="18" customHeight="1" x14ac:dyDescent="0.25">
      <c r="B27" s="1710" t="s">
        <v>2144</v>
      </c>
      <c r="C27" s="1710"/>
      <c r="D27" s="1710"/>
      <c r="E27" s="1710"/>
      <c r="F27" s="1710"/>
      <c r="G27" s="1710"/>
      <c r="H27" s="1710"/>
      <c r="I27" s="1409"/>
    </row>
    <row r="28" spans="2:9" ht="35.25" customHeight="1" x14ac:dyDescent="0.25">
      <c r="B28" s="1704" t="s">
        <v>2145</v>
      </c>
      <c r="C28" s="1704"/>
      <c r="D28" s="1704"/>
      <c r="E28" s="1704"/>
      <c r="F28" s="1704"/>
      <c r="G28" s="1704"/>
      <c r="H28" s="1704"/>
      <c r="I28" s="1410"/>
    </row>
    <row r="29" spans="2:9" ht="15" customHeight="1" thickBot="1" x14ac:dyDescent="0.3">
      <c r="B29" s="1989" t="s">
        <v>2140</v>
      </c>
      <c r="C29" s="1989"/>
      <c r="D29" s="1989"/>
      <c r="E29" s="1989"/>
      <c r="F29" s="1989"/>
      <c r="G29" s="1989"/>
      <c r="H29" s="1989"/>
      <c r="I29" s="1410"/>
    </row>
    <row r="31" spans="2:9" ht="32.25" x14ac:dyDescent="0.25">
      <c r="B31" s="467" t="s">
        <v>2141</v>
      </c>
      <c r="C31" s="467" t="s">
        <v>2146</v>
      </c>
      <c r="D31" s="467" t="s">
        <v>2147</v>
      </c>
      <c r="E31" s="467" t="s">
        <v>2148</v>
      </c>
      <c r="F31" s="467" t="s">
        <v>2149</v>
      </c>
      <c r="G31" s="467" t="s">
        <v>2310</v>
      </c>
      <c r="H31" s="467" t="s">
        <v>1047</v>
      </c>
    </row>
    <row r="32" spans="2:9" x14ac:dyDescent="0.25">
      <c r="B32" s="1404">
        <v>2001</v>
      </c>
      <c r="C32" s="1405">
        <v>759414</v>
      </c>
      <c r="D32" s="1405">
        <v>125053</v>
      </c>
      <c r="E32" s="1405">
        <v>1816</v>
      </c>
      <c r="F32" s="1405">
        <v>1310</v>
      </c>
      <c r="G32" s="1405"/>
      <c r="H32" s="26">
        <v>887593</v>
      </c>
    </row>
    <row r="33" spans="2:10" x14ac:dyDescent="0.25">
      <c r="B33" s="1404">
        <v>2002</v>
      </c>
      <c r="C33" s="1405">
        <v>779947</v>
      </c>
      <c r="D33" s="1405">
        <v>150010</v>
      </c>
      <c r="E33" s="1405">
        <v>1859</v>
      </c>
      <c r="F33" s="1405">
        <v>1542</v>
      </c>
      <c r="G33" s="1405"/>
      <c r="H33" s="26">
        <v>933358</v>
      </c>
    </row>
    <row r="34" spans="2:10" ht="16.5" x14ac:dyDescent="0.25">
      <c r="B34" s="1404">
        <v>2003</v>
      </c>
      <c r="C34" s="1405">
        <v>756767</v>
      </c>
      <c r="D34" s="1405">
        <v>176443</v>
      </c>
      <c r="E34" s="1405">
        <v>1376</v>
      </c>
      <c r="F34" s="1405">
        <v>1689</v>
      </c>
      <c r="G34" s="1405"/>
      <c r="H34" s="26">
        <v>936275</v>
      </c>
      <c r="J34" s="1411"/>
    </row>
    <row r="35" spans="2:10" ht="16.5" x14ac:dyDescent="0.25">
      <c r="B35" s="1404">
        <v>2004</v>
      </c>
      <c r="C35" s="1405">
        <v>738279</v>
      </c>
      <c r="D35" s="1405">
        <v>195642</v>
      </c>
      <c r="E35" s="1405">
        <v>2034</v>
      </c>
      <c r="F35" s="1405">
        <v>1779</v>
      </c>
      <c r="G35" s="1405"/>
      <c r="H35" s="26">
        <v>937734</v>
      </c>
      <c r="J35" s="1411"/>
    </row>
    <row r="36" spans="2:10" ht="16.5" x14ac:dyDescent="0.25">
      <c r="B36" s="1404">
        <v>2005</v>
      </c>
      <c r="C36" s="1405">
        <v>733424</v>
      </c>
      <c r="D36" s="1405">
        <v>215879</v>
      </c>
      <c r="E36" s="1405">
        <v>2205</v>
      </c>
      <c r="F36" s="1405">
        <v>1786</v>
      </c>
      <c r="G36" s="1405"/>
      <c r="H36" s="26">
        <v>953294</v>
      </c>
      <c r="J36" s="1411"/>
    </row>
    <row r="37" spans="2:10" ht="16.5" x14ac:dyDescent="0.25">
      <c r="B37" s="1404">
        <v>2006</v>
      </c>
      <c r="C37" s="1405">
        <v>739700</v>
      </c>
      <c r="D37" s="1405">
        <v>243203</v>
      </c>
      <c r="E37" s="1405">
        <v>1861</v>
      </c>
      <c r="F37" s="1405">
        <v>1525</v>
      </c>
      <c r="G37" s="1405">
        <v>253</v>
      </c>
      <c r="H37" s="26">
        <v>986542</v>
      </c>
      <c r="J37" s="1411"/>
    </row>
    <row r="38" spans="2:10" ht="16.5" x14ac:dyDescent="0.25">
      <c r="B38" s="1404">
        <v>2007</v>
      </c>
      <c r="C38" s="1405">
        <v>768104</v>
      </c>
      <c r="D38" s="1405">
        <v>278216</v>
      </c>
      <c r="E38" s="1405">
        <v>2547</v>
      </c>
      <c r="F38" s="1405">
        <v>1626</v>
      </c>
      <c r="G38" s="1405">
        <v>331</v>
      </c>
      <c r="H38" s="26">
        <v>1050824</v>
      </c>
      <c r="J38" s="1411"/>
    </row>
    <row r="39" spans="2:10" ht="16.5" x14ac:dyDescent="0.25">
      <c r="B39" s="1404">
        <v>2008</v>
      </c>
      <c r="C39" s="1405">
        <v>921433</v>
      </c>
      <c r="D39" s="1405">
        <v>380927</v>
      </c>
      <c r="E39" s="1405">
        <v>5971</v>
      </c>
      <c r="F39" s="1405">
        <v>2127</v>
      </c>
      <c r="G39" s="1405">
        <v>753</v>
      </c>
      <c r="H39" s="26">
        <v>1311211</v>
      </c>
      <c r="J39" s="1411"/>
    </row>
    <row r="40" spans="2:10" x14ac:dyDescent="0.25">
      <c r="B40" s="1404">
        <v>2009</v>
      </c>
      <c r="C40" s="1405">
        <v>1166961</v>
      </c>
      <c r="D40" s="1405">
        <v>546646</v>
      </c>
      <c r="E40" s="1405">
        <v>7058</v>
      </c>
      <c r="F40" s="1405">
        <v>2766</v>
      </c>
      <c r="G40" s="1405">
        <v>1132</v>
      </c>
      <c r="H40" s="26">
        <v>1724563</v>
      </c>
    </row>
    <row r="41" spans="2:10" x14ac:dyDescent="0.25">
      <c r="B41" s="1404">
        <v>2010</v>
      </c>
      <c r="C41" s="1405">
        <v>1369021</v>
      </c>
      <c r="D41" s="1405">
        <v>702693</v>
      </c>
      <c r="E41" s="1405">
        <v>6613</v>
      </c>
      <c r="F41" s="1405">
        <v>3279</v>
      </c>
      <c r="G41" s="1405">
        <v>1263</v>
      </c>
      <c r="H41" s="26">
        <v>2082869</v>
      </c>
    </row>
    <row r="42" spans="2:10" x14ac:dyDescent="0.25">
      <c r="B42" s="1404">
        <v>2011</v>
      </c>
      <c r="C42" s="1405">
        <v>1379618</v>
      </c>
      <c r="D42" s="1405">
        <v>725478</v>
      </c>
      <c r="E42" s="1405">
        <v>5748</v>
      </c>
      <c r="F42" s="1405">
        <v>3346</v>
      </c>
      <c r="G42" s="1405">
        <v>1078</v>
      </c>
      <c r="H42" s="26">
        <v>2115268</v>
      </c>
    </row>
    <row r="43" spans="2:10" x14ac:dyDescent="0.25">
      <c r="B43" s="1404">
        <v>2012</v>
      </c>
      <c r="C43" s="1405">
        <v>1343889</v>
      </c>
      <c r="D43" s="1405">
        <v>712390</v>
      </c>
      <c r="E43" s="1405">
        <v>5184</v>
      </c>
      <c r="F43" s="1405">
        <v>3261</v>
      </c>
      <c r="G43" s="1405">
        <v>920</v>
      </c>
      <c r="H43" s="26">
        <v>2065644</v>
      </c>
    </row>
    <row r="44" spans="2:10" x14ac:dyDescent="0.25">
      <c r="B44" s="1404">
        <v>2013</v>
      </c>
      <c r="C44" s="1405">
        <v>1309499.1666666667</v>
      </c>
      <c r="D44" s="1405">
        <v>700373.16666666663</v>
      </c>
      <c r="E44" s="1405">
        <v>4451.583333333333</v>
      </c>
      <c r="F44" s="1405">
        <v>3116</v>
      </c>
      <c r="G44" s="1405">
        <v>983.83333333333337</v>
      </c>
      <c r="H44" s="26">
        <v>2018423.75</v>
      </c>
    </row>
    <row r="45" spans="2:10" x14ac:dyDescent="0.25">
      <c r="B45" s="1404">
        <v>2014</v>
      </c>
      <c r="C45" s="1405">
        <v>1292132.5</v>
      </c>
      <c r="D45" s="1405">
        <v>699360.99999999988</v>
      </c>
      <c r="E45" s="1405">
        <v>4771.4166666666661</v>
      </c>
      <c r="F45" s="1405">
        <v>3037.75</v>
      </c>
      <c r="G45" s="1405">
        <v>1122</v>
      </c>
      <c r="H45" s="26">
        <v>2000424.6666666667</v>
      </c>
    </row>
    <row r="46" spans="2:10" x14ac:dyDescent="0.25">
      <c r="B46" s="1404">
        <v>2015</v>
      </c>
      <c r="C46" s="1405">
        <v>1295998</v>
      </c>
      <c r="D46" s="1405">
        <v>707000</v>
      </c>
      <c r="E46" s="1405">
        <v>4511</v>
      </c>
      <c r="F46" s="1405">
        <v>3153</v>
      </c>
      <c r="G46" s="1405">
        <v>885</v>
      </c>
      <c r="H46" s="26">
        <v>2011547</v>
      </c>
    </row>
    <row r="47" spans="2:10" x14ac:dyDescent="0.25">
      <c r="B47" s="1404">
        <v>2016</v>
      </c>
      <c r="C47" s="1405">
        <v>1299476.9166666665</v>
      </c>
      <c r="D47" s="1405">
        <v>712087.66666666663</v>
      </c>
      <c r="E47" s="1405">
        <v>3927.666666666667</v>
      </c>
      <c r="F47" s="1405">
        <v>3207.4999999999995</v>
      </c>
      <c r="G47" s="1405">
        <v>827.74999999999989</v>
      </c>
      <c r="H47" s="26">
        <v>2019527.4999999998</v>
      </c>
    </row>
    <row r="48" spans="2:10" x14ac:dyDescent="0.25">
      <c r="B48" s="1990" t="s">
        <v>2150</v>
      </c>
      <c r="C48" s="1990"/>
      <c r="D48" s="1990"/>
      <c r="E48" s="1990"/>
      <c r="F48" s="1990"/>
      <c r="G48" s="1990"/>
      <c r="H48" s="1990"/>
      <c r="I48" s="1412"/>
    </row>
  </sheetData>
  <mergeCells count="7">
    <mergeCell ref="D3:F3"/>
    <mergeCell ref="D4:F4"/>
    <mergeCell ref="D5:F5"/>
    <mergeCell ref="B48:H48"/>
    <mergeCell ref="B27:H27"/>
    <mergeCell ref="B28:H28"/>
    <mergeCell ref="B29:H29"/>
  </mergeCells>
  <hyperlinks>
    <hyperlink ref="I3" location="'Indice Total'!A134" display="Volver" xr:uid="{00000000-0004-0000-6600-000000000000}"/>
    <hyperlink ref="I26" location="'Indice Total'!A134" display="Volver" xr:uid="{00000000-0004-0000-6600-000001000000}"/>
  </hyperlinks>
  <pageMargins left="1.1811023622047245" right="0.74803149606299213" top="0.98425196850393704" bottom="0.98425196850393704" header="0" footer="0"/>
  <pageSetup scale="71"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0" tint="-0.249977111117893"/>
  </sheetPr>
  <dimension ref="B4:M63"/>
  <sheetViews>
    <sheetView showGridLines="0" zoomScale="90" zoomScaleNormal="90" workbookViewId="0"/>
  </sheetViews>
  <sheetFormatPr baseColWidth="10" defaultColWidth="10.28515625" defaultRowHeight="15" x14ac:dyDescent="0.2"/>
  <cols>
    <col min="1" max="1" width="24.7109375" style="1282" customWidth="1"/>
    <col min="2" max="2" width="42.42578125" style="1282" customWidth="1"/>
    <col min="3" max="3" width="2.7109375" style="1282" customWidth="1"/>
    <col min="4" max="4" width="15.42578125" style="1282" customWidth="1"/>
    <col min="5" max="5" width="4" style="1282" customWidth="1"/>
    <col min="6" max="6" width="16" style="1282" customWidth="1"/>
    <col min="7" max="7" width="4.140625" style="1282" customWidth="1"/>
    <col min="8" max="8" width="17.5703125" style="1282" customWidth="1"/>
    <col min="9" max="9" width="3.28515625" style="1282" customWidth="1"/>
    <col min="10" max="10" width="16.42578125" style="1282" customWidth="1"/>
    <col min="11" max="11" width="17.140625" style="1282" customWidth="1"/>
    <col min="12" max="12" width="3" style="1282" customWidth="1"/>
    <col min="13" max="200" width="10.28515625" style="1282"/>
    <col min="201" max="201" width="1.85546875" style="1282" customWidth="1"/>
    <col min="202" max="255" width="10.28515625" style="1282"/>
    <col min="256" max="256" width="24.7109375" style="1282" customWidth="1"/>
    <col min="257" max="257" width="42.42578125" style="1282" customWidth="1"/>
    <col min="258" max="258" width="2.7109375" style="1282" customWidth="1"/>
    <col min="259" max="259" width="15.42578125" style="1282" customWidth="1"/>
    <col min="260" max="260" width="4" style="1282" customWidth="1"/>
    <col min="261" max="261" width="16" style="1282" customWidth="1"/>
    <col min="262" max="262" width="4.140625" style="1282" customWidth="1"/>
    <col min="263" max="263" width="17.5703125" style="1282" customWidth="1"/>
    <col min="264" max="264" width="3.28515625" style="1282" customWidth="1"/>
    <col min="265" max="265" width="16.42578125" style="1282" customWidth="1"/>
    <col min="266" max="266" width="17.140625" style="1282" customWidth="1"/>
    <col min="267" max="267" width="3" style="1282" customWidth="1"/>
    <col min="268" max="456" width="10.28515625" style="1282"/>
    <col min="457" max="457" width="1.85546875" style="1282" customWidth="1"/>
    <col min="458" max="511" width="10.28515625" style="1282"/>
    <col min="512" max="512" width="24.7109375" style="1282" customWidth="1"/>
    <col min="513" max="513" width="42.42578125" style="1282" customWidth="1"/>
    <col min="514" max="514" width="2.7109375" style="1282" customWidth="1"/>
    <col min="515" max="515" width="15.42578125" style="1282" customWidth="1"/>
    <col min="516" max="516" width="4" style="1282" customWidth="1"/>
    <col min="517" max="517" width="16" style="1282" customWidth="1"/>
    <col min="518" max="518" width="4.140625" style="1282" customWidth="1"/>
    <col min="519" max="519" width="17.5703125" style="1282" customWidth="1"/>
    <col min="520" max="520" width="3.28515625" style="1282" customWidth="1"/>
    <col min="521" max="521" width="16.42578125" style="1282" customWidth="1"/>
    <col min="522" max="522" width="17.140625" style="1282" customWidth="1"/>
    <col min="523" max="523" width="3" style="1282" customWidth="1"/>
    <col min="524" max="712" width="10.28515625" style="1282"/>
    <col min="713" max="713" width="1.85546875" style="1282" customWidth="1"/>
    <col min="714" max="767" width="10.28515625" style="1282"/>
    <col min="768" max="768" width="24.7109375" style="1282" customWidth="1"/>
    <col min="769" max="769" width="42.42578125" style="1282" customWidth="1"/>
    <col min="770" max="770" width="2.7109375" style="1282" customWidth="1"/>
    <col min="771" max="771" width="15.42578125" style="1282" customWidth="1"/>
    <col min="772" max="772" width="4" style="1282" customWidth="1"/>
    <col min="773" max="773" width="16" style="1282" customWidth="1"/>
    <col min="774" max="774" width="4.140625" style="1282" customWidth="1"/>
    <col min="775" max="775" width="17.5703125" style="1282" customWidth="1"/>
    <col min="776" max="776" width="3.28515625" style="1282" customWidth="1"/>
    <col min="777" max="777" width="16.42578125" style="1282" customWidth="1"/>
    <col min="778" max="778" width="17.140625" style="1282" customWidth="1"/>
    <col min="779" max="779" width="3" style="1282" customWidth="1"/>
    <col min="780" max="968" width="10.28515625" style="1282"/>
    <col min="969" max="969" width="1.85546875" style="1282" customWidth="1"/>
    <col min="970" max="1023" width="10.28515625" style="1282"/>
    <col min="1024" max="1024" width="24.7109375" style="1282" customWidth="1"/>
    <col min="1025" max="1025" width="42.42578125" style="1282" customWidth="1"/>
    <col min="1026" max="1026" width="2.7109375" style="1282" customWidth="1"/>
    <col min="1027" max="1027" width="15.42578125" style="1282" customWidth="1"/>
    <col min="1028" max="1028" width="4" style="1282" customWidth="1"/>
    <col min="1029" max="1029" width="16" style="1282" customWidth="1"/>
    <col min="1030" max="1030" width="4.140625" style="1282" customWidth="1"/>
    <col min="1031" max="1031" width="17.5703125" style="1282" customWidth="1"/>
    <col min="1032" max="1032" width="3.28515625" style="1282" customWidth="1"/>
    <col min="1033" max="1033" width="16.42578125" style="1282" customWidth="1"/>
    <col min="1034" max="1034" width="17.140625" style="1282" customWidth="1"/>
    <col min="1035" max="1035" width="3" style="1282" customWidth="1"/>
    <col min="1036" max="1224" width="10.28515625" style="1282"/>
    <col min="1225" max="1225" width="1.85546875" style="1282" customWidth="1"/>
    <col min="1226" max="1279" width="10.28515625" style="1282"/>
    <col min="1280" max="1280" width="24.7109375" style="1282" customWidth="1"/>
    <col min="1281" max="1281" width="42.42578125" style="1282" customWidth="1"/>
    <col min="1282" max="1282" width="2.7109375" style="1282" customWidth="1"/>
    <col min="1283" max="1283" width="15.42578125" style="1282" customWidth="1"/>
    <col min="1284" max="1284" width="4" style="1282" customWidth="1"/>
    <col min="1285" max="1285" width="16" style="1282" customWidth="1"/>
    <col min="1286" max="1286" width="4.140625" style="1282" customWidth="1"/>
    <col min="1287" max="1287" width="17.5703125" style="1282" customWidth="1"/>
    <col min="1288" max="1288" width="3.28515625" style="1282" customWidth="1"/>
    <col min="1289" max="1289" width="16.42578125" style="1282" customWidth="1"/>
    <col min="1290" max="1290" width="17.140625" style="1282" customWidth="1"/>
    <col min="1291" max="1291" width="3" style="1282" customWidth="1"/>
    <col min="1292" max="1480" width="10.28515625" style="1282"/>
    <col min="1481" max="1481" width="1.85546875" style="1282" customWidth="1"/>
    <col min="1482" max="1535" width="10.28515625" style="1282"/>
    <col min="1536" max="1536" width="24.7109375" style="1282" customWidth="1"/>
    <col min="1537" max="1537" width="42.42578125" style="1282" customWidth="1"/>
    <col min="1538" max="1538" width="2.7109375" style="1282" customWidth="1"/>
    <col min="1539" max="1539" width="15.42578125" style="1282" customWidth="1"/>
    <col min="1540" max="1540" width="4" style="1282" customWidth="1"/>
    <col min="1541" max="1541" width="16" style="1282" customWidth="1"/>
    <col min="1542" max="1542" width="4.140625" style="1282" customWidth="1"/>
    <col min="1543" max="1543" width="17.5703125" style="1282" customWidth="1"/>
    <col min="1544" max="1544" width="3.28515625" style="1282" customWidth="1"/>
    <col min="1545" max="1545" width="16.42578125" style="1282" customWidth="1"/>
    <col min="1546" max="1546" width="17.140625" style="1282" customWidth="1"/>
    <col min="1547" max="1547" width="3" style="1282" customWidth="1"/>
    <col min="1548" max="1736" width="10.28515625" style="1282"/>
    <col min="1737" max="1737" width="1.85546875" style="1282" customWidth="1"/>
    <col min="1738" max="1791" width="10.28515625" style="1282"/>
    <col min="1792" max="1792" width="24.7109375" style="1282" customWidth="1"/>
    <col min="1793" max="1793" width="42.42578125" style="1282" customWidth="1"/>
    <col min="1794" max="1794" width="2.7109375" style="1282" customWidth="1"/>
    <col min="1795" max="1795" width="15.42578125" style="1282" customWidth="1"/>
    <col min="1796" max="1796" width="4" style="1282" customWidth="1"/>
    <col min="1797" max="1797" width="16" style="1282" customWidth="1"/>
    <col min="1798" max="1798" width="4.140625" style="1282" customWidth="1"/>
    <col min="1799" max="1799" width="17.5703125" style="1282" customWidth="1"/>
    <col min="1800" max="1800" width="3.28515625" style="1282" customWidth="1"/>
    <col min="1801" max="1801" width="16.42578125" style="1282" customWidth="1"/>
    <col min="1802" max="1802" width="17.140625" style="1282" customWidth="1"/>
    <col min="1803" max="1803" width="3" style="1282" customWidth="1"/>
    <col min="1804" max="1992" width="10.28515625" style="1282"/>
    <col min="1993" max="1993" width="1.85546875" style="1282" customWidth="1"/>
    <col min="1994" max="2047" width="10.28515625" style="1282"/>
    <col min="2048" max="2048" width="24.7109375" style="1282" customWidth="1"/>
    <col min="2049" max="2049" width="42.42578125" style="1282" customWidth="1"/>
    <col min="2050" max="2050" width="2.7109375" style="1282" customWidth="1"/>
    <col min="2051" max="2051" width="15.42578125" style="1282" customWidth="1"/>
    <col min="2052" max="2052" width="4" style="1282" customWidth="1"/>
    <col min="2053" max="2053" width="16" style="1282" customWidth="1"/>
    <col min="2054" max="2054" width="4.140625" style="1282" customWidth="1"/>
    <col min="2055" max="2055" width="17.5703125" style="1282" customWidth="1"/>
    <col min="2056" max="2056" width="3.28515625" style="1282" customWidth="1"/>
    <col min="2057" max="2057" width="16.42578125" style="1282" customWidth="1"/>
    <col min="2058" max="2058" width="17.140625" style="1282" customWidth="1"/>
    <col min="2059" max="2059" width="3" style="1282" customWidth="1"/>
    <col min="2060" max="2248" width="10.28515625" style="1282"/>
    <col min="2249" max="2249" width="1.85546875" style="1282" customWidth="1"/>
    <col min="2250" max="2303" width="10.28515625" style="1282"/>
    <col min="2304" max="2304" width="24.7109375" style="1282" customWidth="1"/>
    <col min="2305" max="2305" width="42.42578125" style="1282" customWidth="1"/>
    <col min="2306" max="2306" width="2.7109375" style="1282" customWidth="1"/>
    <col min="2307" max="2307" width="15.42578125" style="1282" customWidth="1"/>
    <col min="2308" max="2308" width="4" style="1282" customWidth="1"/>
    <col min="2309" max="2309" width="16" style="1282" customWidth="1"/>
    <col min="2310" max="2310" width="4.140625" style="1282" customWidth="1"/>
    <col min="2311" max="2311" width="17.5703125" style="1282" customWidth="1"/>
    <col min="2312" max="2312" width="3.28515625" style="1282" customWidth="1"/>
    <col min="2313" max="2313" width="16.42578125" style="1282" customWidth="1"/>
    <col min="2314" max="2314" width="17.140625" style="1282" customWidth="1"/>
    <col min="2315" max="2315" width="3" style="1282" customWidth="1"/>
    <col min="2316" max="2504" width="10.28515625" style="1282"/>
    <col min="2505" max="2505" width="1.85546875" style="1282" customWidth="1"/>
    <col min="2506" max="2559" width="10.28515625" style="1282"/>
    <col min="2560" max="2560" width="24.7109375" style="1282" customWidth="1"/>
    <col min="2561" max="2561" width="42.42578125" style="1282" customWidth="1"/>
    <col min="2562" max="2562" width="2.7109375" style="1282" customWidth="1"/>
    <col min="2563" max="2563" width="15.42578125" style="1282" customWidth="1"/>
    <col min="2564" max="2564" width="4" style="1282" customWidth="1"/>
    <col min="2565" max="2565" width="16" style="1282" customWidth="1"/>
    <col min="2566" max="2566" width="4.140625" style="1282" customWidth="1"/>
    <col min="2567" max="2567" width="17.5703125" style="1282" customWidth="1"/>
    <col min="2568" max="2568" width="3.28515625" style="1282" customWidth="1"/>
    <col min="2569" max="2569" width="16.42578125" style="1282" customWidth="1"/>
    <col min="2570" max="2570" width="17.140625" style="1282" customWidth="1"/>
    <col min="2571" max="2571" width="3" style="1282" customWidth="1"/>
    <col min="2572" max="2760" width="10.28515625" style="1282"/>
    <col min="2761" max="2761" width="1.85546875" style="1282" customWidth="1"/>
    <col min="2762" max="2815" width="10.28515625" style="1282"/>
    <col min="2816" max="2816" width="24.7109375" style="1282" customWidth="1"/>
    <col min="2817" max="2817" width="42.42578125" style="1282" customWidth="1"/>
    <col min="2818" max="2818" width="2.7109375" style="1282" customWidth="1"/>
    <col min="2819" max="2819" width="15.42578125" style="1282" customWidth="1"/>
    <col min="2820" max="2820" width="4" style="1282" customWidth="1"/>
    <col min="2821" max="2821" width="16" style="1282" customWidth="1"/>
    <col min="2822" max="2822" width="4.140625" style="1282" customWidth="1"/>
    <col min="2823" max="2823" width="17.5703125" style="1282" customWidth="1"/>
    <col min="2824" max="2824" width="3.28515625" style="1282" customWidth="1"/>
    <col min="2825" max="2825" width="16.42578125" style="1282" customWidth="1"/>
    <col min="2826" max="2826" width="17.140625" style="1282" customWidth="1"/>
    <col min="2827" max="2827" width="3" style="1282" customWidth="1"/>
    <col min="2828" max="3016" width="10.28515625" style="1282"/>
    <col min="3017" max="3017" width="1.85546875" style="1282" customWidth="1"/>
    <col min="3018" max="3071" width="10.28515625" style="1282"/>
    <col min="3072" max="3072" width="24.7109375" style="1282" customWidth="1"/>
    <col min="3073" max="3073" width="42.42578125" style="1282" customWidth="1"/>
    <col min="3074" max="3074" width="2.7109375" style="1282" customWidth="1"/>
    <col min="3075" max="3075" width="15.42578125" style="1282" customWidth="1"/>
    <col min="3076" max="3076" width="4" style="1282" customWidth="1"/>
    <col min="3077" max="3077" width="16" style="1282" customWidth="1"/>
    <col min="3078" max="3078" width="4.140625" style="1282" customWidth="1"/>
    <col min="3079" max="3079" width="17.5703125" style="1282" customWidth="1"/>
    <col min="3080" max="3080" width="3.28515625" style="1282" customWidth="1"/>
    <col min="3081" max="3081" width="16.42578125" style="1282" customWidth="1"/>
    <col min="3082" max="3082" width="17.140625" style="1282" customWidth="1"/>
    <col min="3083" max="3083" width="3" style="1282" customWidth="1"/>
    <col min="3084" max="3272" width="10.28515625" style="1282"/>
    <col min="3273" max="3273" width="1.85546875" style="1282" customWidth="1"/>
    <col min="3274" max="3327" width="10.28515625" style="1282"/>
    <col min="3328" max="3328" width="24.7109375" style="1282" customWidth="1"/>
    <col min="3329" max="3329" width="42.42578125" style="1282" customWidth="1"/>
    <col min="3330" max="3330" width="2.7109375" style="1282" customWidth="1"/>
    <col min="3331" max="3331" width="15.42578125" style="1282" customWidth="1"/>
    <col min="3332" max="3332" width="4" style="1282" customWidth="1"/>
    <col min="3333" max="3333" width="16" style="1282" customWidth="1"/>
    <col min="3334" max="3334" width="4.140625" style="1282" customWidth="1"/>
    <col min="3335" max="3335" width="17.5703125" style="1282" customWidth="1"/>
    <col min="3336" max="3336" width="3.28515625" style="1282" customWidth="1"/>
    <col min="3337" max="3337" width="16.42578125" style="1282" customWidth="1"/>
    <col min="3338" max="3338" width="17.140625" style="1282" customWidth="1"/>
    <col min="3339" max="3339" width="3" style="1282" customWidth="1"/>
    <col min="3340" max="3528" width="10.28515625" style="1282"/>
    <col min="3529" max="3529" width="1.85546875" style="1282" customWidth="1"/>
    <col min="3530" max="3583" width="10.28515625" style="1282"/>
    <col min="3584" max="3584" width="24.7109375" style="1282" customWidth="1"/>
    <col min="3585" max="3585" width="42.42578125" style="1282" customWidth="1"/>
    <col min="3586" max="3586" width="2.7109375" style="1282" customWidth="1"/>
    <col min="3587" max="3587" width="15.42578125" style="1282" customWidth="1"/>
    <col min="3588" max="3588" width="4" style="1282" customWidth="1"/>
    <col min="3589" max="3589" width="16" style="1282" customWidth="1"/>
    <col min="3590" max="3590" width="4.140625" style="1282" customWidth="1"/>
    <col min="3591" max="3591" width="17.5703125" style="1282" customWidth="1"/>
    <col min="3592" max="3592" width="3.28515625" style="1282" customWidth="1"/>
    <col min="3593" max="3593" width="16.42578125" style="1282" customWidth="1"/>
    <col min="3594" max="3594" width="17.140625" style="1282" customWidth="1"/>
    <col min="3595" max="3595" width="3" style="1282" customWidth="1"/>
    <col min="3596" max="3784" width="10.28515625" style="1282"/>
    <col min="3785" max="3785" width="1.85546875" style="1282" customWidth="1"/>
    <col min="3786" max="3839" width="10.28515625" style="1282"/>
    <col min="3840" max="3840" width="24.7109375" style="1282" customWidth="1"/>
    <col min="3841" max="3841" width="42.42578125" style="1282" customWidth="1"/>
    <col min="3842" max="3842" width="2.7109375" style="1282" customWidth="1"/>
    <col min="3843" max="3843" width="15.42578125" style="1282" customWidth="1"/>
    <col min="3844" max="3844" width="4" style="1282" customWidth="1"/>
    <col min="3845" max="3845" width="16" style="1282" customWidth="1"/>
    <col min="3846" max="3846" width="4.140625" style="1282" customWidth="1"/>
    <col min="3847" max="3847" width="17.5703125" style="1282" customWidth="1"/>
    <col min="3848" max="3848" width="3.28515625" style="1282" customWidth="1"/>
    <col min="3849" max="3849" width="16.42578125" style="1282" customWidth="1"/>
    <col min="3850" max="3850" width="17.140625" style="1282" customWidth="1"/>
    <col min="3851" max="3851" width="3" style="1282" customWidth="1"/>
    <col min="3852" max="4040" width="10.28515625" style="1282"/>
    <col min="4041" max="4041" width="1.85546875" style="1282" customWidth="1"/>
    <col min="4042" max="4095" width="10.28515625" style="1282"/>
    <col min="4096" max="4096" width="24.7109375" style="1282" customWidth="1"/>
    <col min="4097" max="4097" width="42.42578125" style="1282" customWidth="1"/>
    <col min="4098" max="4098" width="2.7109375" style="1282" customWidth="1"/>
    <col min="4099" max="4099" width="15.42578125" style="1282" customWidth="1"/>
    <col min="4100" max="4100" width="4" style="1282" customWidth="1"/>
    <col min="4101" max="4101" width="16" style="1282" customWidth="1"/>
    <col min="4102" max="4102" width="4.140625" style="1282" customWidth="1"/>
    <col min="4103" max="4103" width="17.5703125" style="1282" customWidth="1"/>
    <col min="4104" max="4104" width="3.28515625" style="1282" customWidth="1"/>
    <col min="4105" max="4105" width="16.42578125" style="1282" customWidth="1"/>
    <col min="4106" max="4106" width="17.140625" style="1282" customWidth="1"/>
    <col min="4107" max="4107" width="3" style="1282" customWidth="1"/>
    <col min="4108" max="4296" width="10.28515625" style="1282"/>
    <col min="4297" max="4297" width="1.85546875" style="1282" customWidth="1"/>
    <col min="4298" max="4351" width="10.28515625" style="1282"/>
    <col min="4352" max="4352" width="24.7109375" style="1282" customWidth="1"/>
    <col min="4353" max="4353" width="42.42578125" style="1282" customWidth="1"/>
    <col min="4354" max="4354" width="2.7109375" style="1282" customWidth="1"/>
    <col min="4355" max="4355" width="15.42578125" style="1282" customWidth="1"/>
    <col min="4356" max="4356" width="4" style="1282" customWidth="1"/>
    <col min="4357" max="4357" width="16" style="1282" customWidth="1"/>
    <col min="4358" max="4358" width="4.140625" style="1282" customWidth="1"/>
    <col min="4359" max="4359" width="17.5703125" style="1282" customWidth="1"/>
    <col min="4360" max="4360" width="3.28515625" style="1282" customWidth="1"/>
    <col min="4361" max="4361" width="16.42578125" style="1282" customWidth="1"/>
    <col min="4362" max="4362" width="17.140625" style="1282" customWidth="1"/>
    <col min="4363" max="4363" width="3" style="1282" customWidth="1"/>
    <col min="4364" max="4552" width="10.28515625" style="1282"/>
    <col min="4553" max="4553" width="1.85546875" style="1282" customWidth="1"/>
    <col min="4554" max="4607" width="10.28515625" style="1282"/>
    <col min="4608" max="4608" width="24.7109375" style="1282" customWidth="1"/>
    <col min="4609" max="4609" width="42.42578125" style="1282" customWidth="1"/>
    <col min="4610" max="4610" width="2.7109375" style="1282" customWidth="1"/>
    <col min="4611" max="4611" width="15.42578125" style="1282" customWidth="1"/>
    <col min="4612" max="4612" width="4" style="1282" customWidth="1"/>
    <col min="4613" max="4613" width="16" style="1282" customWidth="1"/>
    <col min="4614" max="4614" width="4.140625" style="1282" customWidth="1"/>
    <col min="4615" max="4615" width="17.5703125" style="1282" customWidth="1"/>
    <col min="4616" max="4616" width="3.28515625" style="1282" customWidth="1"/>
    <col min="4617" max="4617" width="16.42578125" style="1282" customWidth="1"/>
    <col min="4618" max="4618" width="17.140625" style="1282" customWidth="1"/>
    <col min="4619" max="4619" width="3" style="1282" customWidth="1"/>
    <col min="4620" max="4808" width="10.28515625" style="1282"/>
    <col min="4809" max="4809" width="1.85546875" style="1282" customWidth="1"/>
    <col min="4810" max="4863" width="10.28515625" style="1282"/>
    <col min="4864" max="4864" width="24.7109375" style="1282" customWidth="1"/>
    <col min="4865" max="4865" width="42.42578125" style="1282" customWidth="1"/>
    <col min="4866" max="4866" width="2.7109375" style="1282" customWidth="1"/>
    <col min="4867" max="4867" width="15.42578125" style="1282" customWidth="1"/>
    <col min="4868" max="4868" width="4" style="1282" customWidth="1"/>
    <col min="4869" max="4869" width="16" style="1282" customWidth="1"/>
    <col min="4870" max="4870" width="4.140625" style="1282" customWidth="1"/>
    <col min="4871" max="4871" width="17.5703125" style="1282" customWidth="1"/>
    <col min="4872" max="4872" width="3.28515625" style="1282" customWidth="1"/>
    <col min="4873" max="4873" width="16.42578125" style="1282" customWidth="1"/>
    <col min="4874" max="4874" width="17.140625" style="1282" customWidth="1"/>
    <col min="4875" max="4875" width="3" style="1282" customWidth="1"/>
    <col min="4876" max="5064" width="10.28515625" style="1282"/>
    <col min="5065" max="5065" width="1.85546875" style="1282" customWidth="1"/>
    <col min="5066" max="5119" width="10.28515625" style="1282"/>
    <col min="5120" max="5120" width="24.7109375" style="1282" customWidth="1"/>
    <col min="5121" max="5121" width="42.42578125" style="1282" customWidth="1"/>
    <col min="5122" max="5122" width="2.7109375" style="1282" customWidth="1"/>
    <col min="5123" max="5123" width="15.42578125" style="1282" customWidth="1"/>
    <col min="5124" max="5124" width="4" style="1282" customWidth="1"/>
    <col min="5125" max="5125" width="16" style="1282" customWidth="1"/>
    <col min="5126" max="5126" width="4.140625" style="1282" customWidth="1"/>
    <col min="5127" max="5127" width="17.5703125" style="1282" customWidth="1"/>
    <col min="5128" max="5128" width="3.28515625" style="1282" customWidth="1"/>
    <col min="5129" max="5129" width="16.42578125" style="1282" customWidth="1"/>
    <col min="5130" max="5130" width="17.140625" style="1282" customWidth="1"/>
    <col min="5131" max="5131" width="3" style="1282" customWidth="1"/>
    <col min="5132" max="5320" width="10.28515625" style="1282"/>
    <col min="5321" max="5321" width="1.85546875" style="1282" customWidth="1"/>
    <col min="5322" max="5375" width="10.28515625" style="1282"/>
    <col min="5376" max="5376" width="24.7109375" style="1282" customWidth="1"/>
    <col min="5377" max="5377" width="42.42578125" style="1282" customWidth="1"/>
    <col min="5378" max="5378" width="2.7109375" style="1282" customWidth="1"/>
    <col min="5379" max="5379" width="15.42578125" style="1282" customWidth="1"/>
    <col min="5380" max="5380" width="4" style="1282" customWidth="1"/>
    <col min="5381" max="5381" width="16" style="1282" customWidth="1"/>
    <col min="5382" max="5382" width="4.140625" style="1282" customWidth="1"/>
    <col min="5383" max="5383" width="17.5703125" style="1282" customWidth="1"/>
    <col min="5384" max="5384" width="3.28515625" style="1282" customWidth="1"/>
    <col min="5385" max="5385" width="16.42578125" style="1282" customWidth="1"/>
    <col min="5386" max="5386" width="17.140625" style="1282" customWidth="1"/>
    <col min="5387" max="5387" width="3" style="1282" customWidth="1"/>
    <col min="5388" max="5576" width="10.28515625" style="1282"/>
    <col min="5577" max="5577" width="1.85546875" style="1282" customWidth="1"/>
    <col min="5578" max="5631" width="10.28515625" style="1282"/>
    <col min="5632" max="5632" width="24.7109375" style="1282" customWidth="1"/>
    <col min="5633" max="5633" width="42.42578125" style="1282" customWidth="1"/>
    <col min="5634" max="5634" width="2.7109375" style="1282" customWidth="1"/>
    <col min="5635" max="5635" width="15.42578125" style="1282" customWidth="1"/>
    <col min="5636" max="5636" width="4" style="1282" customWidth="1"/>
    <col min="5637" max="5637" width="16" style="1282" customWidth="1"/>
    <col min="5638" max="5638" width="4.140625" style="1282" customWidth="1"/>
    <col min="5639" max="5639" width="17.5703125" style="1282" customWidth="1"/>
    <col min="5640" max="5640" width="3.28515625" style="1282" customWidth="1"/>
    <col min="5641" max="5641" width="16.42578125" style="1282" customWidth="1"/>
    <col min="5642" max="5642" width="17.140625" style="1282" customWidth="1"/>
    <col min="5643" max="5643" width="3" style="1282" customWidth="1"/>
    <col min="5644" max="5832" width="10.28515625" style="1282"/>
    <col min="5833" max="5833" width="1.85546875" style="1282" customWidth="1"/>
    <col min="5834" max="5887" width="10.28515625" style="1282"/>
    <col min="5888" max="5888" width="24.7109375" style="1282" customWidth="1"/>
    <col min="5889" max="5889" width="42.42578125" style="1282" customWidth="1"/>
    <col min="5890" max="5890" width="2.7109375" style="1282" customWidth="1"/>
    <col min="5891" max="5891" width="15.42578125" style="1282" customWidth="1"/>
    <col min="5892" max="5892" width="4" style="1282" customWidth="1"/>
    <col min="5893" max="5893" width="16" style="1282" customWidth="1"/>
    <col min="5894" max="5894" width="4.140625" style="1282" customWidth="1"/>
    <col min="5895" max="5895" width="17.5703125" style="1282" customWidth="1"/>
    <col min="5896" max="5896" width="3.28515625" style="1282" customWidth="1"/>
    <col min="5897" max="5897" width="16.42578125" style="1282" customWidth="1"/>
    <col min="5898" max="5898" width="17.140625" style="1282" customWidth="1"/>
    <col min="5899" max="5899" width="3" style="1282" customWidth="1"/>
    <col min="5900" max="6088" width="10.28515625" style="1282"/>
    <col min="6089" max="6089" width="1.85546875" style="1282" customWidth="1"/>
    <col min="6090" max="6143" width="10.28515625" style="1282"/>
    <col min="6144" max="6144" width="24.7109375" style="1282" customWidth="1"/>
    <col min="6145" max="6145" width="42.42578125" style="1282" customWidth="1"/>
    <col min="6146" max="6146" width="2.7109375" style="1282" customWidth="1"/>
    <col min="6147" max="6147" width="15.42578125" style="1282" customWidth="1"/>
    <col min="6148" max="6148" width="4" style="1282" customWidth="1"/>
    <col min="6149" max="6149" width="16" style="1282" customWidth="1"/>
    <col min="6150" max="6150" width="4.140625" style="1282" customWidth="1"/>
    <col min="6151" max="6151" width="17.5703125" style="1282" customWidth="1"/>
    <col min="6152" max="6152" width="3.28515625" style="1282" customWidth="1"/>
    <col min="6153" max="6153" width="16.42578125" style="1282" customWidth="1"/>
    <col min="6154" max="6154" width="17.140625" style="1282" customWidth="1"/>
    <col min="6155" max="6155" width="3" style="1282" customWidth="1"/>
    <col min="6156" max="6344" width="10.28515625" style="1282"/>
    <col min="6345" max="6345" width="1.85546875" style="1282" customWidth="1"/>
    <col min="6346" max="6399" width="10.28515625" style="1282"/>
    <col min="6400" max="6400" width="24.7109375" style="1282" customWidth="1"/>
    <col min="6401" max="6401" width="42.42578125" style="1282" customWidth="1"/>
    <col min="6402" max="6402" width="2.7109375" style="1282" customWidth="1"/>
    <col min="6403" max="6403" width="15.42578125" style="1282" customWidth="1"/>
    <col min="6404" max="6404" width="4" style="1282" customWidth="1"/>
    <col min="6405" max="6405" width="16" style="1282" customWidth="1"/>
    <col min="6406" max="6406" width="4.140625" style="1282" customWidth="1"/>
    <col min="6407" max="6407" width="17.5703125" style="1282" customWidth="1"/>
    <col min="6408" max="6408" width="3.28515625" style="1282" customWidth="1"/>
    <col min="6409" max="6409" width="16.42578125" style="1282" customWidth="1"/>
    <col min="6410" max="6410" width="17.140625" style="1282" customWidth="1"/>
    <col min="6411" max="6411" width="3" style="1282" customWidth="1"/>
    <col min="6412" max="6600" width="10.28515625" style="1282"/>
    <col min="6601" max="6601" width="1.85546875" style="1282" customWidth="1"/>
    <col min="6602" max="6655" width="10.28515625" style="1282"/>
    <col min="6656" max="6656" width="24.7109375" style="1282" customWidth="1"/>
    <col min="6657" max="6657" width="42.42578125" style="1282" customWidth="1"/>
    <col min="6658" max="6658" width="2.7109375" style="1282" customWidth="1"/>
    <col min="6659" max="6659" width="15.42578125" style="1282" customWidth="1"/>
    <col min="6660" max="6660" width="4" style="1282" customWidth="1"/>
    <col min="6661" max="6661" width="16" style="1282" customWidth="1"/>
    <col min="6662" max="6662" width="4.140625" style="1282" customWidth="1"/>
    <col min="6663" max="6663" width="17.5703125" style="1282" customWidth="1"/>
    <col min="6664" max="6664" width="3.28515625" style="1282" customWidth="1"/>
    <col min="6665" max="6665" width="16.42578125" style="1282" customWidth="1"/>
    <col min="6666" max="6666" width="17.140625" style="1282" customWidth="1"/>
    <col min="6667" max="6667" width="3" style="1282" customWidth="1"/>
    <col min="6668" max="6856" width="10.28515625" style="1282"/>
    <col min="6857" max="6857" width="1.85546875" style="1282" customWidth="1"/>
    <col min="6858" max="6911" width="10.28515625" style="1282"/>
    <col min="6912" max="6912" width="24.7109375" style="1282" customWidth="1"/>
    <col min="6913" max="6913" width="42.42578125" style="1282" customWidth="1"/>
    <col min="6914" max="6914" width="2.7109375" style="1282" customWidth="1"/>
    <col min="6915" max="6915" width="15.42578125" style="1282" customWidth="1"/>
    <col min="6916" max="6916" width="4" style="1282" customWidth="1"/>
    <col min="6917" max="6917" width="16" style="1282" customWidth="1"/>
    <col min="6918" max="6918" width="4.140625" style="1282" customWidth="1"/>
    <col min="6919" max="6919" width="17.5703125" style="1282" customWidth="1"/>
    <col min="6920" max="6920" width="3.28515625" style="1282" customWidth="1"/>
    <col min="6921" max="6921" width="16.42578125" style="1282" customWidth="1"/>
    <col min="6922" max="6922" width="17.140625" style="1282" customWidth="1"/>
    <col min="6923" max="6923" width="3" style="1282" customWidth="1"/>
    <col min="6924" max="7112" width="10.28515625" style="1282"/>
    <col min="7113" max="7113" width="1.85546875" style="1282" customWidth="1"/>
    <col min="7114" max="7167" width="10.28515625" style="1282"/>
    <col min="7168" max="7168" width="24.7109375" style="1282" customWidth="1"/>
    <col min="7169" max="7169" width="42.42578125" style="1282" customWidth="1"/>
    <col min="7170" max="7170" width="2.7109375" style="1282" customWidth="1"/>
    <col min="7171" max="7171" width="15.42578125" style="1282" customWidth="1"/>
    <col min="7172" max="7172" width="4" style="1282" customWidth="1"/>
    <col min="7173" max="7173" width="16" style="1282" customWidth="1"/>
    <col min="7174" max="7174" width="4.140625" style="1282" customWidth="1"/>
    <col min="7175" max="7175" width="17.5703125" style="1282" customWidth="1"/>
    <col min="7176" max="7176" width="3.28515625" style="1282" customWidth="1"/>
    <col min="7177" max="7177" width="16.42578125" style="1282" customWidth="1"/>
    <col min="7178" max="7178" width="17.140625" style="1282" customWidth="1"/>
    <col min="7179" max="7179" width="3" style="1282" customWidth="1"/>
    <col min="7180" max="7368" width="10.28515625" style="1282"/>
    <col min="7369" max="7369" width="1.85546875" style="1282" customWidth="1"/>
    <col min="7370" max="7423" width="10.28515625" style="1282"/>
    <col min="7424" max="7424" width="24.7109375" style="1282" customWidth="1"/>
    <col min="7425" max="7425" width="42.42578125" style="1282" customWidth="1"/>
    <col min="7426" max="7426" width="2.7109375" style="1282" customWidth="1"/>
    <col min="7427" max="7427" width="15.42578125" style="1282" customWidth="1"/>
    <col min="7428" max="7428" width="4" style="1282" customWidth="1"/>
    <col min="7429" max="7429" width="16" style="1282" customWidth="1"/>
    <col min="7430" max="7430" width="4.140625" style="1282" customWidth="1"/>
    <col min="7431" max="7431" width="17.5703125" style="1282" customWidth="1"/>
    <col min="7432" max="7432" width="3.28515625" style="1282" customWidth="1"/>
    <col min="7433" max="7433" width="16.42578125" style="1282" customWidth="1"/>
    <col min="7434" max="7434" width="17.140625" style="1282" customWidth="1"/>
    <col min="7435" max="7435" width="3" style="1282" customWidth="1"/>
    <col min="7436" max="7624" width="10.28515625" style="1282"/>
    <col min="7625" max="7625" width="1.85546875" style="1282" customWidth="1"/>
    <col min="7626" max="7679" width="10.28515625" style="1282"/>
    <col min="7680" max="7680" width="24.7109375" style="1282" customWidth="1"/>
    <col min="7681" max="7681" width="42.42578125" style="1282" customWidth="1"/>
    <col min="7682" max="7682" width="2.7109375" style="1282" customWidth="1"/>
    <col min="7683" max="7683" width="15.42578125" style="1282" customWidth="1"/>
    <col min="7684" max="7684" width="4" style="1282" customWidth="1"/>
    <col min="7685" max="7685" width="16" style="1282" customWidth="1"/>
    <col min="7686" max="7686" width="4.140625" style="1282" customWidth="1"/>
    <col min="7687" max="7687" width="17.5703125" style="1282" customWidth="1"/>
    <col min="7688" max="7688" width="3.28515625" style="1282" customWidth="1"/>
    <col min="7689" max="7689" width="16.42578125" style="1282" customWidth="1"/>
    <col min="7690" max="7690" width="17.140625" style="1282" customWidth="1"/>
    <col min="7691" max="7691" width="3" style="1282" customWidth="1"/>
    <col min="7692" max="7880" width="10.28515625" style="1282"/>
    <col min="7881" max="7881" width="1.85546875" style="1282" customWidth="1"/>
    <col min="7882" max="7935" width="10.28515625" style="1282"/>
    <col min="7936" max="7936" width="24.7109375" style="1282" customWidth="1"/>
    <col min="7937" max="7937" width="42.42578125" style="1282" customWidth="1"/>
    <col min="7938" max="7938" width="2.7109375" style="1282" customWidth="1"/>
    <col min="7939" max="7939" width="15.42578125" style="1282" customWidth="1"/>
    <col min="7940" max="7940" width="4" style="1282" customWidth="1"/>
    <col min="7941" max="7941" width="16" style="1282" customWidth="1"/>
    <col min="7942" max="7942" width="4.140625" style="1282" customWidth="1"/>
    <col min="7943" max="7943" width="17.5703125" style="1282" customWidth="1"/>
    <col min="7944" max="7944" width="3.28515625" style="1282" customWidth="1"/>
    <col min="7945" max="7945" width="16.42578125" style="1282" customWidth="1"/>
    <col min="7946" max="7946" width="17.140625" style="1282" customWidth="1"/>
    <col min="7947" max="7947" width="3" style="1282" customWidth="1"/>
    <col min="7948" max="8136" width="10.28515625" style="1282"/>
    <col min="8137" max="8137" width="1.85546875" style="1282" customWidth="1"/>
    <col min="8138" max="8191" width="10.28515625" style="1282"/>
    <col min="8192" max="8192" width="24.7109375" style="1282" customWidth="1"/>
    <col min="8193" max="8193" width="42.42578125" style="1282" customWidth="1"/>
    <col min="8194" max="8194" width="2.7109375" style="1282" customWidth="1"/>
    <col min="8195" max="8195" width="15.42578125" style="1282" customWidth="1"/>
    <col min="8196" max="8196" width="4" style="1282" customWidth="1"/>
    <col min="8197" max="8197" width="16" style="1282" customWidth="1"/>
    <col min="8198" max="8198" width="4.140625" style="1282" customWidth="1"/>
    <col min="8199" max="8199" width="17.5703125" style="1282" customWidth="1"/>
    <col min="8200" max="8200" width="3.28515625" style="1282" customWidth="1"/>
    <col min="8201" max="8201" width="16.42578125" style="1282" customWidth="1"/>
    <col min="8202" max="8202" width="17.140625" style="1282" customWidth="1"/>
    <col min="8203" max="8203" width="3" style="1282" customWidth="1"/>
    <col min="8204" max="8392" width="10.28515625" style="1282"/>
    <col min="8393" max="8393" width="1.85546875" style="1282" customWidth="1"/>
    <col min="8394" max="8447" width="10.28515625" style="1282"/>
    <col min="8448" max="8448" width="24.7109375" style="1282" customWidth="1"/>
    <col min="8449" max="8449" width="42.42578125" style="1282" customWidth="1"/>
    <col min="8450" max="8450" width="2.7109375" style="1282" customWidth="1"/>
    <col min="8451" max="8451" width="15.42578125" style="1282" customWidth="1"/>
    <col min="8452" max="8452" width="4" style="1282" customWidth="1"/>
    <col min="8453" max="8453" width="16" style="1282" customWidth="1"/>
    <col min="8454" max="8454" width="4.140625" style="1282" customWidth="1"/>
    <col min="8455" max="8455" width="17.5703125" style="1282" customWidth="1"/>
    <col min="8456" max="8456" width="3.28515625" style="1282" customWidth="1"/>
    <col min="8457" max="8457" width="16.42578125" style="1282" customWidth="1"/>
    <col min="8458" max="8458" width="17.140625" style="1282" customWidth="1"/>
    <col min="8459" max="8459" width="3" style="1282" customWidth="1"/>
    <col min="8460" max="8648" width="10.28515625" style="1282"/>
    <col min="8649" max="8649" width="1.85546875" style="1282" customWidth="1"/>
    <col min="8650" max="8703" width="10.28515625" style="1282"/>
    <col min="8704" max="8704" width="24.7109375" style="1282" customWidth="1"/>
    <col min="8705" max="8705" width="42.42578125" style="1282" customWidth="1"/>
    <col min="8706" max="8706" width="2.7109375" style="1282" customWidth="1"/>
    <col min="8707" max="8707" width="15.42578125" style="1282" customWidth="1"/>
    <col min="8708" max="8708" width="4" style="1282" customWidth="1"/>
    <col min="8709" max="8709" width="16" style="1282" customWidth="1"/>
    <col min="8710" max="8710" width="4.140625" style="1282" customWidth="1"/>
    <col min="8711" max="8711" width="17.5703125" style="1282" customWidth="1"/>
    <col min="8712" max="8712" width="3.28515625" style="1282" customWidth="1"/>
    <col min="8713" max="8713" width="16.42578125" style="1282" customWidth="1"/>
    <col min="8714" max="8714" width="17.140625" style="1282" customWidth="1"/>
    <col min="8715" max="8715" width="3" style="1282" customWidth="1"/>
    <col min="8716" max="8904" width="10.28515625" style="1282"/>
    <col min="8905" max="8905" width="1.85546875" style="1282" customWidth="1"/>
    <col min="8906" max="8959" width="10.28515625" style="1282"/>
    <col min="8960" max="8960" width="24.7109375" style="1282" customWidth="1"/>
    <col min="8961" max="8961" width="42.42578125" style="1282" customWidth="1"/>
    <col min="8962" max="8962" width="2.7109375" style="1282" customWidth="1"/>
    <col min="8963" max="8963" width="15.42578125" style="1282" customWidth="1"/>
    <col min="8964" max="8964" width="4" style="1282" customWidth="1"/>
    <col min="8965" max="8965" width="16" style="1282" customWidth="1"/>
    <col min="8966" max="8966" width="4.140625" style="1282" customWidth="1"/>
    <col min="8967" max="8967" width="17.5703125" style="1282" customWidth="1"/>
    <col min="8968" max="8968" width="3.28515625" style="1282" customWidth="1"/>
    <col min="8969" max="8969" width="16.42578125" style="1282" customWidth="1"/>
    <col min="8970" max="8970" width="17.140625" style="1282" customWidth="1"/>
    <col min="8971" max="8971" width="3" style="1282" customWidth="1"/>
    <col min="8972" max="9160" width="10.28515625" style="1282"/>
    <col min="9161" max="9161" width="1.85546875" style="1282" customWidth="1"/>
    <col min="9162" max="9215" width="10.28515625" style="1282"/>
    <col min="9216" max="9216" width="24.7109375" style="1282" customWidth="1"/>
    <col min="9217" max="9217" width="42.42578125" style="1282" customWidth="1"/>
    <col min="9218" max="9218" width="2.7109375" style="1282" customWidth="1"/>
    <col min="9219" max="9219" width="15.42578125" style="1282" customWidth="1"/>
    <col min="9220" max="9220" width="4" style="1282" customWidth="1"/>
    <col min="9221" max="9221" width="16" style="1282" customWidth="1"/>
    <col min="9222" max="9222" width="4.140625" style="1282" customWidth="1"/>
    <col min="9223" max="9223" width="17.5703125" style="1282" customWidth="1"/>
    <col min="9224" max="9224" width="3.28515625" style="1282" customWidth="1"/>
    <col min="9225" max="9225" width="16.42578125" style="1282" customWidth="1"/>
    <col min="9226" max="9226" width="17.140625" style="1282" customWidth="1"/>
    <col min="9227" max="9227" width="3" style="1282" customWidth="1"/>
    <col min="9228" max="9416" width="10.28515625" style="1282"/>
    <col min="9417" max="9417" width="1.85546875" style="1282" customWidth="1"/>
    <col min="9418" max="9471" width="10.28515625" style="1282"/>
    <col min="9472" max="9472" width="24.7109375" style="1282" customWidth="1"/>
    <col min="9473" max="9473" width="42.42578125" style="1282" customWidth="1"/>
    <col min="9474" max="9474" width="2.7109375" style="1282" customWidth="1"/>
    <col min="9475" max="9475" width="15.42578125" style="1282" customWidth="1"/>
    <col min="9476" max="9476" width="4" style="1282" customWidth="1"/>
    <col min="9477" max="9477" width="16" style="1282" customWidth="1"/>
    <col min="9478" max="9478" width="4.140625" style="1282" customWidth="1"/>
    <col min="9479" max="9479" width="17.5703125" style="1282" customWidth="1"/>
    <col min="9480" max="9480" width="3.28515625" style="1282" customWidth="1"/>
    <col min="9481" max="9481" width="16.42578125" style="1282" customWidth="1"/>
    <col min="9482" max="9482" width="17.140625" style="1282" customWidth="1"/>
    <col min="9483" max="9483" width="3" style="1282" customWidth="1"/>
    <col min="9484" max="9672" width="10.28515625" style="1282"/>
    <col min="9673" max="9673" width="1.85546875" style="1282" customWidth="1"/>
    <col min="9674" max="9727" width="10.28515625" style="1282"/>
    <col min="9728" max="9728" width="24.7109375" style="1282" customWidth="1"/>
    <col min="9729" max="9729" width="42.42578125" style="1282" customWidth="1"/>
    <col min="9730" max="9730" width="2.7109375" style="1282" customWidth="1"/>
    <col min="9731" max="9731" width="15.42578125" style="1282" customWidth="1"/>
    <col min="9732" max="9732" width="4" style="1282" customWidth="1"/>
    <col min="9733" max="9733" width="16" style="1282" customWidth="1"/>
    <col min="9734" max="9734" width="4.140625" style="1282" customWidth="1"/>
    <col min="9735" max="9735" width="17.5703125" style="1282" customWidth="1"/>
    <col min="9736" max="9736" width="3.28515625" style="1282" customWidth="1"/>
    <col min="9737" max="9737" width="16.42578125" style="1282" customWidth="1"/>
    <col min="9738" max="9738" width="17.140625" style="1282" customWidth="1"/>
    <col min="9739" max="9739" width="3" style="1282" customWidth="1"/>
    <col min="9740" max="9928" width="10.28515625" style="1282"/>
    <col min="9929" max="9929" width="1.85546875" style="1282" customWidth="1"/>
    <col min="9930" max="9983" width="10.28515625" style="1282"/>
    <col min="9984" max="9984" width="24.7109375" style="1282" customWidth="1"/>
    <col min="9985" max="9985" width="42.42578125" style="1282" customWidth="1"/>
    <col min="9986" max="9986" width="2.7109375" style="1282" customWidth="1"/>
    <col min="9987" max="9987" width="15.42578125" style="1282" customWidth="1"/>
    <col min="9988" max="9988" width="4" style="1282" customWidth="1"/>
    <col min="9989" max="9989" width="16" style="1282" customWidth="1"/>
    <col min="9990" max="9990" width="4.140625" style="1282" customWidth="1"/>
    <col min="9991" max="9991" width="17.5703125" style="1282" customWidth="1"/>
    <col min="9992" max="9992" width="3.28515625" style="1282" customWidth="1"/>
    <col min="9993" max="9993" width="16.42578125" style="1282" customWidth="1"/>
    <col min="9994" max="9994" width="17.140625" style="1282" customWidth="1"/>
    <col min="9995" max="9995" width="3" style="1282" customWidth="1"/>
    <col min="9996" max="10184" width="10.28515625" style="1282"/>
    <col min="10185" max="10185" width="1.85546875" style="1282" customWidth="1"/>
    <col min="10186" max="10239" width="10.28515625" style="1282"/>
    <col min="10240" max="10240" width="24.7109375" style="1282" customWidth="1"/>
    <col min="10241" max="10241" width="42.42578125" style="1282" customWidth="1"/>
    <col min="10242" max="10242" width="2.7109375" style="1282" customWidth="1"/>
    <col min="10243" max="10243" width="15.42578125" style="1282" customWidth="1"/>
    <col min="10244" max="10244" width="4" style="1282" customWidth="1"/>
    <col min="10245" max="10245" width="16" style="1282" customWidth="1"/>
    <col min="10246" max="10246" width="4.140625" style="1282" customWidth="1"/>
    <col min="10247" max="10247" width="17.5703125" style="1282" customWidth="1"/>
    <col min="10248" max="10248" width="3.28515625" style="1282" customWidth="1"/>
    <col min="10249" max="10249" width="16.42578125" style="1282" customWidth="1"/>
    <col min="10250" max="10250" width="17.140625" style="1282" customWidth="1"/>
    <col min="10251" max="10251" width="3" style="1282" customWidth="1"/>
    <col min="10252" max="10440" width="10.28515625" style="1282"/>
    <col min="10441" max="10441" width="1.85546875" style="1282" customWidth="1"/>
    <col min="10442" max="10495" width="10.28515625" style="1282"/>
    <col min="10496" max="10496" width="24.7109375" style="1282" customWidth="1"/>
    <col min="10497" max="10497" width="42.42578125" style="1282" customWidth="1"/>
    <col min="10498" max="10498" width="2.7109375" style="1282" customWidth="1"/>
    <col min="10499" max="10499" width="15.42578125" style="1282" customWidth="1"/>
    <col min="10500" max="10500" width="4" style="1282" customWidth="1"/>
    <col min="10501" max="10501" width="16" style="1282" customWidth="1"/>
    <col min="10502" max="10502" width="4.140625" style="1282" customWidth="1"/>
    <col min="10503" max="10503" width="17.5703125" style="1282" customWidth="1"/>
    <col min="10504" max="10504" width="3.28515625" style="1282" customWidth="1"/>
    <col min="10505" max="10505" width="16.42578125" style="1282" customWidth="1"/>
    <col min="10506" max="10506" width="17.140625" style="1282" customWidth="1"/>
    <col min="10507" max="10507" width="3" style="1282" customWidth="1"/>
    <col min="10508" max="10696" width="10.28515625" style="1282"/>
    <col min="10697" max="10697" width="1.85546875" style="1282" customWidth="1"/>
    <col min="10698" max="10751" width="10.28515625" style="1282"/>
    <col min="10752" max="10752" width="24.7109375" style="1282" customWidth="1"/>
    <col min="10753" max="10753" width="42.42578125" style="1282" customWidth="1"/>
    <col min="10754" max="10754" width="2.7109375" style="1282" customWidth="1"/>
    <col min="10755" max="10755" width="15.42578125" style="1282" customWidth="1"/>
    <col min="10756" max="10756" width="4" style="1282" customWidth="1"/>
    <col min="10757" max="10757" width="16" style="1282" customWidth="1"/>
    <col min="10758" max="10758" width="4.140625" style="1282" customWidth="1"/>
    <col min="10759" max="10759" width="17.5703125" style="1282" customWidth="1"/>
    <col min="10760" max="10760" width="3.28515625" style="1282" customWidth="1"/>
    <col min="10761" max="10761" width="16.42578125" style="1282" customWidth="1"/>
    <col min="10762" max="10762" width="17.140625" style="1282" customWidth="1"/>
    <col min="10763" max="10763" width="3" style="1282" customWidth="1"/>
    <col min="10764" max="10952" width="10.28515625" style="1282"/>
    <col min="10953" max="10953" width="1.85546875" style="1282" customWidth="1"/>
    <col min="10954" max="11007" width="10.28515625" style="1282"/>
    <col min="11008" max="11008" width="24.7109375" style="1282" customWidth="1"/>
    <col min="11009" max="11009" width="42.42578125" style="1282" customWidth="1"/>
    <col min="11010" max="11010" width="2.7109375" style="1282" customWidth="1"/>
    <col min="11011" max="11011" width="15.42578125" style="1282" customWidth="1"/>
    <col min="11012" max="11012" width="4" style="1282" customWidth="1"/>
    <col min="11013" max="11013" width="16" style="1282" customWidth="1"/>
    <col min="11014" max="11014" width="4.140625" style="1282" customWidth="1"/>
    <col min="11015" max="11015" width="17.5703125" style="1282" customWidth="1"/>
    <col min="11016" max="11016" width="3.28515625" style="1282" customWidth="1"/>
    <col min="11017" max="11017" width="16.42578125" style="1282" customWidth="1"/>
    <col min="11018" max="11018" width="17.140625" style="1282" customWidth="1"/>
    <col min="11019" max="11019" width="3" style="1282" customWidth="1"/>
    <col min="11020" max="11208" width="10.28515625" style="1282"/>
    <col min="11209" max="11209" width="1.85546875" style="1282" customWidth="1"/>
    <col min="11210" max="11263" width="10.28515625" style="1282"/>
    <col min="11264" max="11264" width="24.7109375" style="1282" customWidth="1"/>
    <col min="11265" max="11265" width="42.42578125" style="1282" customWidth="1"/>
    <col min="11266" max="11266" width="2.7109375" style="1282" customWidth="1"/>
    <col min="11267" max="11267" width="15.42578125" style="1282" customWidth="1"/>
    <col min="11268" max="11268" width="4" style="1282" customWidth="1"/>
    <col min="11269" max="11269" width="16" style="1282" customWidth="1"/>
    <col min="11270" max="11270" width="4.140625" style="1282" customWidth="1"/>
    <col min="11271" max="11271" width="17.5703125" style="1282" customWidth="1"/>
    <col min="11272" max="11272" width="3.28515625" style="1282" customWidth="1"/>
    <col min="11273" max="11273" width="16.42578125" style="1282" customWidth="1"/>
    <col min="11274" max="11274" width="17.140625" style="1282" customWidth="1"/>
    <col min="11275" max="11275" width="3" style="1282" customWidth="1"/>
    <col min="11276" max="11464" width="10.28515625" style="1282"/>
    <col min="11465" max="11465" width="1.85546875" style="1282" customWidth="1"/>
    <col min="11466" max="11519" width="10.28515625" style="1282"/>
    <col min="11520" max="11520" width="24.7109375" style="1282" customWidth="1"/>
    <col min="11521" max="11521" width="42.42578125" style="1282" customWidth="1"/>
    <col min="11522" max="11522" width="2.7109375" style="1282" customWidth="1"/>
    <col min="11523" max="11523" width="15.42578125" style="1282" customWidth="1"/>
    <col min="11524" max="11524" width="4" style="1282" customWidth="1"/>
    <col min="11525" max="11525" width="16" style="1282" customWidth="1"/>
    <col min="11526" max="11526" width="4.140625" style="1282" customWidth="1"/>
    <col min="11527" max="11527" width="17.5703125" style="1282" customWidth="1"/>
    <col min="11528" max="11528" width="3.28515625" style="1282" customWidth="1"/>
    <col min="11529" max="11529" width="16.42578125" style="1282" customWidth="1"/>
    <col min="11530" max="11530" width="17.140625" style="1282" customWidth="1"/>
    <col min="11531" max="11531" width="3" style="1282" customWidth="1"/>
    <col min="11532" max="11720" width="10.28515625" style="1282"/>
    <col min="11721" max="11721" width="1.85546875" style="1282" customWidth="1"/>
    <col min="11722" max="11775" width="10.28515625" style="1282"/>
    <col min="11776" max="11776" width="24.7109375" style="1282" customWidth="1"/>
    <col min="11777" max="11777" width="42.42578125" style="1282" customWidth="1"/>
    <col min="11778" max="11778" width="2.7109375" style="1282" customWidth="1"/>
    <col min="11779" max="11779" width="15.42578125" style="1282" customWidth="1"/>
    <col min="11780" max="11780" width="4" style="1282" customWidth="1"/>
    <col min="11781" max="11781" width="16" style="1282" customWidth="1"/>
    <col min="11782" max="11782" width="4.140625" style="1282" customWidth="1"/>
    <col min="11783" max="11783" width="17.5703125" style="1282" customWidth="1"/>
    <col min="11784" max="11784" width="3.28515625" style="1282" customWidth="1"/>
    <col min="11785" max="11785" width="16.42578125" style="1282" customWidth="1"/>
    <col min="11786" max="11786" width="17.140625" style="1282" customWidth="1"/>
    <col min="11787" max="11787" width="3" style="1282" customWidth="1"/>
    <col min="11788" max="11976" width="10.28515625" style="1282"/>
    <col min="11977" max="11977" width="1.85546875" style="1282" customWidth="1"/>
    <col min="11978" max="12031" width="10.28515625" style="1282"/>
    <col min="12032" max="12032" width="24.7109375" style="1282" customWidth="1"/>
    <col min="12033" max="12033" width="42.42578125" style="1282" customWidth="1"/>
    <col min="12034" max="12034" width="2.7109375" style="1282" customWidth="1"/>
    <col min="12035" max="12035" width="15.42578125" style="1282" customWidth="1"/>
    <col min="12036" max="12036" width="4" style="1282" customWidth="1"/>
    <col min="12037" max="12037" width="16" style="1282" customWidth="1"/>
    <col min="12038" max="12038" width="4.140625" style="1282" customWidth="1"/>
    <col min="12039" max="12039" width="17.5703125" style="1282" customWidth="1"/>
    <col min="12040" max="12040" width="3.28515625" style="1282" customWidth="1"/>
    <col min="12041" max="12041" width="16.42578125" style="1282" customWidth="1"/>
    <col min="12042" max="12042" width="17.140625" style="1282" customWidth="1"/>
    <col min="12043" max="12043" width="3" style="1282" customWidth="1"/>
    <col min="12044" max="12232" width="10.28515625" style="1282"/>
    <col min="12233" max="12233" width="1.85546875" style="1282" customWidth="1"/>
    <col min="12234" max="12287" width="10.28515625" style="1282"/>
    <col min="12288" max="12288" width="24.7109375" style="1282" customWidth="1"/>
    <col min="12289" max="12289" width="42.42578125" style="1282" customWidth="1"/>
    <col min="12290" max="12290" width="2.7109375" style="1282" customWidth="1"/>
    <col min="12291" max="12291" width="15.42578125" style="1282" customWidth="1"/>
    <col min="12292" max="12292" width="4" style="1282" customWidth="1"/>
    <col min="12293" max="12293" width="16" style="1282" customWidth="1"/>
    <col min="12294" max="12294" width="4.140625" style="1282" customWidth="1"/>
    <col min="12295" max="12295" width="17.5703125" style="1282" customWidth="1"/>
    <col min="12296" max="12296" width="3.28515625" style="1282" customWidth="1"/>
    <col min="12297" max="12297" width="16.42578125" style="1282" customWidth="1"/>
    <col min="12298" max="12298" width="17.140625" style="1282" customWidth="1"/>
    <col min="12299" max="12299" width="3" style="1282" customWidth="1"/>
    <col min="12300" max="12488" width="10.28515625" style="1282"/>
    <col min="12489" max="12489" width="1.85546875" style="1282" customWidth="1"/>
    <col min="12490" max="12543" width="10.28515625" style="1282"/>
    <col min="12544" max="12544" width="24.7109375" style="1282" customWidth="1"/>
    <col min="12545" max="12545" width="42.42578125" style="1282" customWidth="1"/>
    <col min="12546" max="12546" width="2.7109375" style="1282" customWidth="1"/>
    <col min="12547" max="12547" width="15.42578125" style="1282" customWidth="1"/>
    <col min="12548" max="12548" width="4" style="1282" customWidth="1"/>
    <col min="12549" max="12549" width="16" style="1282" customWidth="1"/>
    <col min="12550" max="12550" width="4.140625" style="1282" customWidth="1"/>
    <col min="12551" max="12551" width="17.5703125" style="1282" customWidth="1"/>
    <col min="12552" max="12552" width="3.28515625" style="1282" customWidth="1"/>
    <col min="12553" max="12553" width="16.42578125" style="1282" customWidth="1"/>
    <col min="12554" max="12554" width="17.140625" style="1282" customWidth="1"/>
    <col min="12555" max="12555" width="3" style="1282" customWidth="1"/>
    <col min="12556" max="12744" width="10.28515625" style="1282"/>
    <col min="12745" max="12745" width="1.85546875" style="1282" customWidth="1"/>
    <col min="12746" max="12799" width="10.28515625" style="1282"/>
    <col min="12800" max="12800" width="24.7109375" style="1282" customWidth="1"/>
    <col min="12801" max="12801" width="42.42578125" style="1282" customWidth="1"/>
    <col min="12802" max="12802" width="2.7109375" style="1282" customWidth="1"/>
    <col min="12803" max="12803" width="15.42578125" style="1282" customWidth="1"/>
    <col min="12804" max="12804" width="4" style="1282" customWidth="1"/>
    <col min="12805" max="12805" width="16" style="1282" customWidth="1"/>
    <col min="12806" max="12806" width="4.140625" style="1282" customWidth="1"/>
    <col min="12807" max="12807" width="17.5703125" style="1282" customWidth="1"/>
    <col min="12808" max="12808" width="3.28515625" style="1282" customWidth="1"/>
    <col min="12809" max="12809" width="16.42578125" style="1282" customWidth="1"/>
    <col min="12810" max="12810" width="17.140625" style="1282" customWidth="1"/>
    <col min="12811" max="12811" width="3" style="1282" customWidth="1"/>
    <col min="12812" max="13000" width="10.28515625" style="1282"/>
    <col min="13001" max="13001" width="1.85546875" style="1282" customWidth="1"/>
    <col min="13002" max="13055" width="10.28515625" style="1282"/>
    <col min="13056" max="13056" width="24.7109375" style="1282" customWidth="1"/>
    <col min="13057" max="13057" width="42.42578125" style="1282" customWidth="1"/>
    <col min="13058" max="13058" width="2.7109375" style="1282" customWidth="1"/>
    <col min="13059" max="13059" width="15.42578125" style="1282" customWidth="1"/>
    <col min="13060" max="13060" width="4" style="1282" customWidth="1"/>
    <col min="13061" max="13061" width="16" style="1282" customWidth="1"/>
    <col min="13062" max="13062" width="4.140625" style="1282" customWidth="1"/>
    <col min="13063" max="13063" width="17.5703125" style="1282" customWidth="1"/>
    <col min="13064" max="13064" width="3.28515625" style="1282" customWidth="1"/>
    <col min="13065" max="13065" width="16.42578125" style="1282" customWidth="1"/>
    <col min="13066" max="13066" width="17.140625" style="1282" customWidth="1"/>
    <col min="13067" max="13067" width="3" style="1282" customWidth="1"/>
    <col min="13068" max="13256" width="10.28515625" style="1282"/>
    <col min="13257" max="13257" width="1.85546875" style="1282" customWidth="1"/>
    <col min="13258" max="13311" width="10.28515625" style="1282"/>
    <col min="13312" max="13312" width="24.7109375" style="1282" customWidth="1"/>
    <col min="13313" max="13313" width="42.42578125" style="1282" customWidth="1"/>
    <col min="13314" max="13314" width="2.7109375" style="1282" customWidth="1"/>
    <col min="13315" max="13315" width="15.42578125" style="1282" customWidth="1"/>
    <col min="13316" max="13316" width="4" style="1282" customWidth="1"/>
    <col min="13317" max="13317" width="16" style="1282" customWidth="1"/>
    <col min="13318" max="13318" width="4.140625" style="1282" customWidth="1"/>
    <col min="13319" max="13319" width="17.5703125" style="1282" customWidth="1"/>
    <col min="13320" max="13320" width="3.28515625" style="1282" customWidth="1"/>
    <col min="13321" max="13321" width="16.42578125" style="1282" customWidth="1"/>
    <col min="13322" max="13322" width="17.140625" style="1282" customWidth="1"/>
    <col min="13323" max="13323" width="3" style="1282" customWidth="1"/>
    <col min="13324" max="13512" width="10.28515625" style="1282"/>
    <col min="13513" max="13513" width="1.85546875" style="1282" customWidth="1"/>
    <col min="13514" max="13567" width="10.28515625" style="1282"/>
    <col min="13568" max="13568" width="24.7109375" style="1282" customWidth="1"/>
    <col min="13569" max="13569" width="42.42578125" style="1282" customWidth="1"/>
    <col min="13570" max="13570" width="2.7109375" style="1282" customWidth="1"/>
    <col min="13571" max="13571" width="15.42578125" style="1282" customWidth="1"/>
    <col min="13572" max="13572" width="4" style="1282" customWidth="1"/>
    <col min="13573" max="13573" width="16" style="1282" customWidth="1"/>
    <col min="13574" max="13574" width="4.140625" style="1282" customWidth="1"/>
    <col min="13575" max="13575" width="17.5703125" style="1282" customWidth="1"/>
    <col min="13576" max="13576" width="3.28515625" style="1282" customWidth="1"/>
    <col min="13577" max="13577" width="16.42578125" style="1282" customWidth="1"/>
    <col min="13578" max="13578" width="17.140625" style="1282" customWidth="1"/>
    <col min="13579" max="13579" width="3" style="1282" customWidth="1"/>
    <col min="13580" max="13768" width="10.28515625" style="1282"/>
    <col min="13769" max="13769" width="1.85546875" style="1282" customWidth="1"/>
    <col min="13770" max="13823" width="10.28515625" style="1282"/>
    <col min="13824" max="13824" width="24.7109375" style="1282" customWidth="1"/>
    <col min="13825" max="13825" width="42.42578125" style="1282" customWidth="1"/>
    <col min="13826" max="13826" width="2.7109375" style="1282" customWidth="1"/>
    <col min="13827" max="13827" width="15.42578125" style="1282" customWidth="1"/>
    <col min="13828" max="13828" width="4" style="1282" customWidth="1"/>
    <col min="13829" max="13829" width="16" style="1282" customWidth="1"/>
    <col min="13830" max="13830" width="4.140625" style="1282" customWidth="1"/>
    <col min="13831" max="13831" width="17.5703125" style="1282" customWidth="1"/>
    <col min="13832" max="13832" width="3.28515625" style="1282" customWidth="1"/>
    <col min="13833" max="13833" width="16.42578125" style="1282" customWidth="1"/>
    <col min="13834" max="13834" width="17.140625" style="1282" customWidth="1"/>
    <col min="13835" max="13835" width="3" style="1282" customWidth="1"/>
    <col min="13836" max="14024" width="10.28515625" style="1282"/>
    <col min="14025" max="14025" width="1.85546875" style="1282" customWidth="1"/>
    <col min="14026" max="14079" width="10.28515625" style="1282"/>
    <col min="14080" max="14080" width="24.7109375" style="1282" customWidth="1"/>
    <col min="14081" max="14081" width="42.42578125" style="1282" customWidth="1"/>
    <col min="14082" max="14082" width="2.7109375" style="1282" customWidth="1"/>
    <col min="14083" max="14083" width="15.42578125" style="1282" customWidth="1"/>
    <col min="14084" max="14084" width="4" style="1282" customWidth="1"/>
    <col min="14085" max="14085" width="16" style="1282" customWidth="1"/>
    <col min="14086" max="14086" width="4.140625" style="1282" customWidth="1"/>
    <col min="14087" max="14087" width="17.5703125" style="1282" customWidth="1"/>
    <col min="14088" max="14088" width="3.28515625" style="1282" customWidth="1"/>
    <col min="14089" max="14089" width="16.42578125" style="1282" customWidth="1"/>
    <col min="14090" max="14090" width="17.140625" style="1282" customWidth="1"/>
    <col min="14091" max="14091" width="3" style="1282" customWidth="1"/>
    <col min="14092" max="14280" width="10.28515625" style="1282"/>
    <col min="14281" max="14281" width="1.85546875" style="1282" customWidth="1"/>
    <col min="14282" max="14335" width="10.28515625" style="1282"/>
    <col min="14336" max="14336" width="24.7109375" style="1282" customWidth="1"/>
    <col min="14337" max="14337" width="42.42578125" style="1282" customWidth="1"/>
    <col min="14338" max="14338" width="2.7109375" style="1282" customWidth="1"/>
    <col min="14339" max="14339" width="15.42578125" style="1282" customWidth="1"/>
    <col min="14340" max="14340" width="4" style="1282" customWidth="1"/>
    <col min="14341" max="14341" width="16" style="1282" customWidth="1"/>
    <col min="14342" max="14342" width="4.140625" style="1282" customWidth="1"/>
    <col min="14343" max="14343" width="17.5703125" style="1282" customWidth="1"/>
    <col min="14344" max="14344" width="3.28515625" style="1282" customWidth="1"/>
    <col min="14345" max="14345" width="16.42578125" style="1282" customWidth="1"/>
    <col min="14346" max="14346" width="17.140625" style="1282" customWidth="1"/>
    <col min="14347" max="14347" width="3" style="1282" customWidth="1"/>
    <col min="14348" max="14536" width="10.28515625" style="1282"/>
    <col min="14537" max="14537" width="1.85546875" style="1282" customWidth="1"/>
    <col min="14538" max="14591" width="10.28515625" style="1282"/>
    <col min="14592" max="14592" width="24.7109375" style="1282" customWidth="1"/>
    <col min="14593" max="14593" width="42.42578125" style="1282" customWidth="1"/>
    <col min="14594" max="14594" width="2.7109375" style="1282" customWidth="1"/>
    <col min="14595" max="14595" width="15.42578125" style="1282" customWidth="1"/>
    <col min="14596" max="14596" width="4" style="1282" customWidth="1"/>
    <col min="14597" max="14597" width="16" style="1282" customWidth="1"/>
    <col min="14598" max="14598" width="4.140625" style="1282" customWidth="1"/>
    <col min="14599" max="14599" width="17.5703125" style="1282" customWidth="1"/>
    <col min="14600" max="14600" width="3.28515625" style="1282" customWidth="1"/>
    <col min="14601" max="14601" width="16.42578125" style="1282" customWidth="1"/>
    <col min="14602" max="14602" width="17.140625" style="1282" customWidth="1"/>
    <col min="14603" max="14603" width="3" style="1282" customWidth="1"/>
    <col min="14604" max="14792" width="10.28515625" style="1282"/>
    <col min="14793" max="14793" width="1.85546875" style="1282" customWidth="1"/>
    <col min="14794" max="14847" width="10.28515625" style="1282"/>
    <col min="14848" max="14848" width="24.7109375" style="1282" customWidth="1"/>
    <col min="14849" max="14849" width="42.42578125" style="1282" customWidth="1"/>
    <col min="14850" max="14850" width="2.7109375" style="1282" customWidth="1"/>
    <col min="14851" max="14851" width="15.42578125" style="1282" customWidth="1"/>
    <col min="14852" max="14852" width="4" style="1282" customWidth="1"/>
    <col min="14853" max="14853" width="16" style="1282" customWidth="1"/>
    <col min="14854" max="14854" width="4.140625" style="1282" customWidth="1"/>
    <col min="14855" max="14855" width="17.5703125" style="1282" customWidth="1"/>
    <col min="14856" max="14856" width="3.28515625" style="1282" customWidth="1"/>
    <col min="14857" max="14857" width="16.42578125" style="1282" customWidth="1"/>
    <col min="14858" max="14858" width="17.140625" style="1282" customWidth="1"/>
    <col min="14859" max="14859" width="3" style="1282" customWidth="1"/>
    <col min="14860" max="15048" width="10.28515625" style="1282"/>
    <col min="15049" max="15049" width="1.85546875" style="1282" customWidth="1"/>
    <col min="15050" max="15103" width="10.28515625" style="1282"/>
    <col min="15104" max="15104" width="24.7109375" style="1282" customWidth="1"/>
    <col min="15105" max="15105" width="42.42578125" style="1282" customWidth="1"/>
    <col min="15106" max="15106" width="2.7109375" style="1282" customWidth="1"/>
    <col min="15107" max="15107" width="15.42578125" style="1282" customWidth="1"/>
    <col min="15108" max="15108" width="4" style="1282" customWidth="1"/>
    <col min="15109" max="15109" width="16" style="1282" customWidth="1"/>
    <col min="15110" max="15110" width="4.140625" style="1282" customWidth="1"/>
    <col min="15111" max="15111" width="17.5703125" style="1282" customWidth="1"/>
    <col min="15112" max="15112" width="3.28515625" style="1282" customWidth="1"/>
    <col min="15113" max="15113" width="16.42578125" style="1282" customWidth="1"/>
    <col min="15114" max="15114" width="17.140625" style="1282" customWidth="1"/>
    <col min="15115" max="15115" width="3" style="1282" customWidth="1"/>
    <col min="15116" max="15304" width="10.28515625" style="1282"/>
    <col min="15305" max="15305" width="1.85546875" style="1282" customWidth="1"/>
    <col min="15306" max="15359" width="10.28515625" style="1282"/>
    <col min="15360" max="15360" width="24.7109375" style="1282" customWidth="1"/>
    <col min="15361" max="15361" width="42.42578125" style="1282" customWidth="1"/>
    <col min="15362" max="15362" width="2.7109375" style="1282" customWidth="1"/>
    <col min="15363" max="15363" width="15.42578125" style="1282" customWidth="1"/>
    <col min="15364" max="15364" width="4" style="1282" customWidth="1"/>
    <col min="15365" max="15365" width="16" style="1282" customWidth="1"/>
    <col min="15366" max="15366" width="4.140625" style="1282" customWidth="1"/>
    <col min="15367" max="15367" width="17.5703125" style="1282" customWidth="1"/>
    <col min="15368" max="15368" width="3.28515625" style="1282" customWidth="1"/>
    <col min="15369" max="15369" width="16.42578125" style="1282" customWidth="1"/>
    <col min="15370" max="15370" width="17.140625" style="1282" customWidth="1"/>
    <col min="15371" max="15371" width="3" style="1282" customWidth="1"/>
    <col min="15372" max="15560" width="10.28515625" style="1282"/>
    <col min="15561" max="15561" width="1.85546875" style="1282" customWidth="1"/>
    <col min="15562" max="15615" width="10.28515625" style="1282"/>
    <col min="15616" max="15616" width="24.7109375" style="1282" customWidth="1"/>
    <col min="15617" max="15617" width="42.42578125" style="1282" customWidth="1"/>
    <col min="15618" max="15618" width="2.7109375" style="1282" customWidth="1"/>
    <col min="15619" max="15619" width="15.42578125" style="1282" customWidth="1"/>
    <col min="15620" max="15620" width="4" style="1282" customWidth="1"/>
    <col min="15621" max="15621" width="16" style="1282" customWidth="1"/>
    <col min="15622" max="15622" width="4.140625" style="1282" customWidth="1"/>
    <col min="15623" max="15623" width="17.5703125" style="1282" customWidth="1"/>
    <col min="15624" max="15624" width="3.28515625" style="1282" customWidth="1"/>
    <col min="15625" max="15625" width="16.42578125" style="1282" customWidth="1"/>
    <col min="15626" max="15626" width="17.140625" style="1282" customWidth="1"/>
    <col min="15627" max="15627" width="3" style="1282" customWidth="1"/>
    <col min="15628" max="15816" width="10.28515625" style="1282"/>
    <col min="15817" max="15817" width="1.85546875" style="1282" customWidth="1"/>
    <col min="15818" max="15871" width="10.28515625" style="1282"/>
    <col min="15872" max="15872" width="24.7109375" style="1282" customWidth="1"/>
    <col min="15873" max="15873" width="42.42578125" style="1282" customWidth="1"/>
    <col min="15874" max="15874" width="2.7109375" style="1282" customWidth="1"/>
    <col min="15875" max="15875" width="15.42578125" style="1282" customWidth="1"/>
    <col min="15876" max="15876" width="4" style="1282" customWidth="1"/>
    <col min="15877" max="15877" width="16" style="1282" customWidth="1"/>
    <col min="15878" max="15878" width="4.140625" style="1282" customWidth="1"/>
    <col min="15879" max="15879" width="17.5703125" style="1282" customWidth="1"/>
    <col min="15880" max="15880" width="3.28515625" style="1282" customWidth="1"/>
    <col min="15881" max="15881" width="16.42578125" style="1282" customWidth="1"/>
    <col min="15882" max="15882" width="17.140625" style="1282" customWidth="1"/>
    <col min="15883" max="15883" width="3" style="1282" customWidth="1"/>
    <col min="15884" max="16072" width="10.28515625" style="1282"/>
    <col min="16073" max="16073" width="1.85546875" style="1282" customWidth="1"/>
    <col min="16074" max="16127" width="10.28515625" style="1282"/>
    <col min="16128" max="16128" width="24.7109375" style="1282" customWidth="1"/>
    <col min="16129" max="16129" width="42.42578125" style="1282" customWidth="1"/>
    <col min="16130" max="16130" width="2.7109375" style="1282" customWidth="1"/>
    <col min="16131" max="16131" width="15.42578125" style="1282" customWidth="1"/>
    <col min="16132" max="16132" width="4" style="1282" customWidth="1"/>
    <col min="16133" max="16133" width="16" style="1282" customWidth="1"/>
    <col min="16134" max="16134" width="4.140625" style="1282" customWidth="1"/>
    <col min="16135" max="16135" width="17.5703125" style="1282" customWidth="1"/>
    <col min="16136" max="16136" width="3.28515625" style="1282" customWidth="1"/>
    <col min="16137" max="16137" width="16.42578125" style="1282" customWidth="1"/>
    <col min="16138" max="16138" width="17.140625" style="1282" customWidth="1"/>
    <col min="16139" max="16139" width="3" style="1282" customWidth="1"/>
    <col min="16140" max="16328" width="10.28515625" style="1282"/>
    <col min="16329" max="16329" width="1.85546875" style="1282" customWidth="1"/>
    <col min="16330" max="16384" width="10.28515625" style="1282"/>
  </cols>
  <sheetData>
    <row r="4" spans="2:13" ht="15.75" customHeight="1" x14ac:dyDescent="0.25">
      <c r="B4" s="1736" t="s">
        <v>2151</v>
      </c>
      <c r="C4" s="1736"/>
      <c r="D4" s="1736"/>
      <c r="E4" s="1736"/>
      <c r="F4" s="1736"/>
      <c r="G4" s="1736"/>
      <c r="H4" s="1736"/>
      <c r="I4" s="1736"/>
      <c r="J4" s="1736"/>
      <c r="K4" s="1736"/>
      <c r="L4" s="1736"/>
      <c r="M4" s="767" t="s">
        <v>1</v>
      </c>
    </row>
    <row r="5" spans="2:13" ht="15.75" x14ac:dyDescent="0.2">
      <c r="B5" s="1991" t="s">
        <v>2152</v>
      </c>
      <c r="C5" s="1991"/>
      <c r="D5" s="1991"/>
      <c r="E5" s="1991"/>
      <c r="F5" s="1991"/>
      <c r="G5" s="1991"/>
      <c r="H5" s="1991"/>
      <c r="I5" s="1991"/>
      <c r="J5" s="1991"/>
      <c r="K5" s="1991"/>
      <c r="L5" s="1991"/>
    </row>
    <row r="6" spans="2:13" ht="15.75" x14ac:dyDescent="0.25">
      <c r="B6" s="1413" t="s">
        <v>2153</v>
      </c>
      <c r="C6" s="1413"/>
      <c r="D6" s="1413"/>
      <c r="E6" s="1413"/>
      <c r="F6" s="1413"/>
      <c r="G6" s="1413"/>
      <c r="H6" s="1413"/>
      <c r="I6" s="1413"/>
      <c r="J6" s="1413"/>
      <c r="K6" s="1414"/>
      <c r="L6" s="1414"/>
    </row>
    <row r="7" spans="2:13" ht="16.5" thickBot="1" x14ac:dyDescent="0.3">
      <c r="B7" s="1745" t="s">
        <v>812</v>
      </c>
      <c r="C7" s="1745"/>
      <c r="D7" s="1745"/>
      <c r="E7" s="1745"/>
      <c r="F7" s="1745"/>
      <c r="G7" s="1745"/>
      <c r="H7" s="1745"/>
      <c r="I7" s="1745"/>
      <c r="J7" s="1745"/>
      <c r="K7" s="1745"/>
      <c r="L7" s="1745"/>
    </row>
    <row r="8" spans="2:13" ht="15.75" x14ac:dyDescent="0.25">
      <c r="B8" s="1580"/>
      <c r="C8" s="1580"/>
      <c r="D8" s="1580"/>
      <c r="E8" s="1580"/>
      <c r="F8" s="1580"/>
      <c r="G8" s="1580"/>
      <c r="H8" s="1580"/>
      <c r="I8" s="1580"/>
      <c r="J8" s="1580"/>
      <c r="K8" s="1580"/>
      <c r="L8" s="1580"/>
    </row>
    <row r="9" spans="2:13" ht="15.75" x14ac:dyDescent="0.2">
      <c r="B9" s="21"/>
      <c r="C9" s="21"/>
      <c r="D9" s="21">
        <v>2012</v>
      </c>
      <c r="E9" s="21"/>
      <c r="F9" s="21">
        <v>2013</v>
      </c>
      <c r="G9" s="21"/>
      <c r="H9" s="21">
        <v>2014</v>
      </c>
      <c r="I9" s="21"/>
      <c r="J9" s="21">
        <v>2015</v>
      </c>
      <c r="K9" s="21">
        <v>2016</v>
      </c>
      <c r="L9" s="21"/>
    </row>
    <row r="10" spans="2:13" ht="15.75" x14ac:dyDescent="0.25">
      <c r="B10" s="1249" t="s">
        <v>1205</v>
      </c>
      <c r="C10" s="1415"/>
      <c r="D10" s="1416"/>
      <c r="E10" s="1416"/>
      <c r="F10" s="1416"/>
      <c r="G10" s="1416"/>
      <c r="H10" s="1416"/>
      <c r="I10" s="1416"/>
      <c r="J10" s="1416"/>
      <c r="K10" s="1416"/>
      <c r="L10" s="1416"/>
    </row>
    <row r="11" spans="2:13" x14ac:dyDescent="0.2">
      <c r="B11" s="1417"/>
      <c r="C11" s="1418"/>
      <c r="D11" s="1419"/>
      <c r="E11" s="1419"/>
      <c r="F11" s="1419"/>
      <c r="G11" s="1419"/>
      <c r="H11" s="1419"/>
      <c r="I11" s="1419"/>
      <c r="J11" s="1419"/>
      <c r="K11" s="1419"/>
      <c r="L11" s="1419"/>
    </row>
    <row r="12" spans="2:13" x14ac:dyDescent="0.2">
      <c r="B12" s="1420" t="s">
        <v>1797</v>
      </c>
      <c r="C12" s="33"/>
      <c r="D12" s="1421">
        <v>186787660</v>
      </c>
      <c r="E12" s="1421"/>
      <c r="F12" s="1421">
        <v>195223260</v>
      </c>
      <c r="G12" s="1421"/>
      <c r="H12" s="1421">
        <v>214619300</v>
      </c>
      <c r="I12" s="1421"/>
      <c r="J12" s="1421">
        <v>232893400</v>
      </c>
      <c r="K12" s="1421">
        <v>253793100</v>
      </c>
      <c r="L12" s="1421"/>
    </row>
    <row r="13" spans="2:13" x14ac:dyDescent="0.2">
      <c r="B13" s="1420" t="s">
        <v>2154</v>
      </c>
      <c r="C13" s="33"/>
      <c r="D13" s="1421">
        <v>123565</v>
      </c>
      <c r="E13" s="1421"/>
      <c r="F13" s="1421">
        <v>621565</v>
      </c>
      <c r="G13" s="1421"/>
      <c r="H13" s="1421"/>
      <c r="I13" s="1421"/>
      <c r="J13" s="1421"/>
      <c r="K13" s="1421"/>
      <c r="L13" s="1421"/>
    </row>
    <row r="14" spans="2:13" x14ac:dyDescent="0.2">
      <c r="B14" s="1420" t="s">
        <v>2155</v>
      </c>
      <c r="C14" s="33"/>
      <c r="D14" s="1421">
        <v>240</v>
      </c>
      <c r="E14" s="1421"/>
      <c r="F14" s="1421">
        <v>1320</v>
      </c>
      <c r="G14" s="1421"/>
      <c r="H14" s="1421">
        <v>3400</v>
      </c>
      <c r="I14" s="1421"/>
      <c r="J14" s="1421">
        <v>0</v>
      </c>
      <c r="K14" s="1421">
        <v>0</v>
      </c>
      <c r="L14" s="1421"/>
    </row>
    <row r="15" spans="2:13" s="1425" customFormat="1" ht="15.75" x14ac:dyDescent="0.25">
      <c r="B15" s="1422" t="s">
        <v>1212</v>
      </c>
      <c r="C15" s="1423"/>
      <c r="D15" s="1424">
        <v>186911465</v>
      </c>
      <c r="E15" s="1424"/>
      <c r="F15" s="1424">
        <v>195846145</v>
      </c>
      <c r="G15" s="1424"/>
      <c r="H15" s="1424">
        <v>214622700</v>
      </c>
      <c r="I15" s="1424"/>
      <c r="J15" s="1424">
        <v>232893400</v>
      </c>
      <c r="K15" s="1424">
        <v>253793100</v>
      </c>
      <c r="L15" s="1424"/>
    </row>
    <row r="16" spans="2:13" x14ac:dyDescent="0.2">
      <c r="B16" s="1426"/>
      <c r="C16" s="1427"/>
      <c r="D16" s="1428"/>
      <c r="E16" s="1428"/>
      <c r="F16" s="1428"/>
      <c r="G16" s="1428"/>
      <c r="H16" s="1428"/>
      <c r="I16" s="1428"/>
      <c r="J16" s="1428"/>
      <c r="K16" s="1428"/>
      <c r="L16" s="1428"/>
    </row>
    <row r="17" spans="2:12" ht="15.75" x14ac:dyDescent="0.25">
      <c r="B17" s="1249" t="s">
        <v>1213</v>
      </c>
      <c r="C17" s="1429"/>
      <c r="D17" s="1430"/>
      <c r="E17" s="1430"/>
      <c r="F17" s="1430"/>
      <c r="G17" s="1430"/>
      <c r="H17" s="1430"/>
      <c r="I17" s="1430"/>
      <c r="J17" s="1430"/>
      <c r="K17" s="1430"/>
      <c r="L17" s="1430"/>
    </row>
    <row r="18" spans="2:12" x14ac:dyDescent="0.2">
      <c r="C18" s="1431"/>
      <c r="D18" s="1428"/>
      <c r="E18" s="1428"/>
      <c r="F18" s="1428"/>
      <c r="G18" s="1428"/>
      <c r="H18" s="1428"/>
      <c r="I18" s="1428"/>
      <c r="J18" s="1428"/>
      <c r="K18" s="1428"/>
      <c r="L18" s="1428"/>
    </row>
    <row r="19" spans="2:12" x14ac:dyDescent="0.2">
      <c r="B19" s="1432" t="s">
        <v>2156</v>
      </c>
      <c r="C19" s="33"/>
      <c r="D19" s="1421">
        <v>187256179</v>
      </c>
      <c r="E19" s="1421"/>
      <c r="F19" s="1421">
        <v>197046904</v>
      </c>
      <c r="G19" s="1421"/>
      <c r="H19" s="1421">
        <v>214424077</v>
      </c>
      <c r="I19" s="1421"/>
      <c r="J19" s="1421">
        <v>233558654</v>
      </c>
      <c r="K19" s="1421">
        <v>255184370</v>
      </c>
      <c r="L19" s="1421"/>
    </row>
    <row r="20" spans="2:12" ht="28.5" x14ac:dyDescent="0.2">
      <c r="B20" s="1432" t="s">
        <v>2157</v>
      </c>
      <c r="C20" s="33"/>
      <c r="D20" s="1421">
        <v>-638724</v>
      </c>
      <c r="E20" s="1421"/>
      <c r="F20" s="1421">
        <v>-460564</v>
      </c>
      <c r="G20" s="1421"/>
      <c r="H20" s="1421">
        <v>-552667</v>
      </c>
      <c r="I20" s="1421"/>
      <c r="J20" s="1421">
        <v>-699428</v>
      </c>
      <c r="K20" s="1421">
        <v>-628715</v>
      </c>
      <c r="L20" s="1421"/>
    </row>
    <row r="21" spans="2:12" ht="28.5" x14ac:dyDescent="0.2">
      <c r="B21" s="1432" t="s">
        <v>2158</v>
      </c>
      <c r="C21" s="33"/>
      <c r="D21" s="1421">
        <v>-81222</v>
      </c>
      <c r="E21" s="1421"/>
      <c r="F21" s="1421">
        <v>-134003</v>
      </c>
      <c r="G21" s="1421"/>
      <c r="H21" s="1421">
        <v>-131246</v>
      </c>
      <c r="I21" s="1421"/>
      <c r="J21" s="1421">
        <v>-171997</v>
      </c>
      <c r="K21" s="1421">
        <v>-147526</v>
      </c>
      <c r="L21" s="1421"/>
    </row>
    <row r="22" spans="2:12" x14ac:dyDescent="0.2">
      <c r="C22" s="1345"/>
      <c r="D22" s="1428"/>
      <c r="E22" s="1428"/>
      <c r="F22" s="1428"/>
      <c r="G22" s="1428"/>
      <c r="H22" s="1428"/>
      <c r="I22" s="1428"/>
      <c r="J22" s="1428"/>
      <c r="K22" s="1428"/>
      <c r="L22" s="1428"/>
    </row>
    <row r="23" spans="2:12" ht="15.75" x14ac:dyDescent="0.25">
      <c r="B23" s="1422" t="s">
        <v>2159</v>
      </c>
      <c r="C23" s="1423"/>
      <c r="D23" s="1424">
        <v>186536233</v>
      </c>
      <c r="E23" s="1424"/>
      <c r="F23" s="1424">
        <v>196452337</v>
      </c>
      <c r="G23" s="1424"/>
      <c r="H23" s="1424">
        <v>213740164</v>
      </c>
      <c r="I23" s="1424"/>
      <c r="J23" s="1424">
        <v>232687229</v>
      </c>
      <c r="K23" s="1424">
        <v>254408129</v>
      </c>
      <c r="L23" s="1424"/>
    </row>
    <row r="24" spans="2:12" ht="15.75" x14ac:dyDescent="0.25">
      <c r="B24" s="1433"/>
      <c r="C24" s="1434"/>
      <c r="D24" s="1419"/>
      <c r="E24" s="1419"/>
      <c r="F24" s="1419"/>
      <c r="G24" s="1419"/>
      <c r="H24" s="1419"/>
      <c r="I24" s="1419"/>
      <c r="J24" s="1419"/>
      <c r="K24" s="1419"/>
      <c r="L24" s="1419"/>
    </row>
    <row r="25" spans="2:12" x14ac:dyDescent="0.2">
      <c r="B25" s="1420" t="s">
        <v>2160</v>
      </c>
      <c r="C25" s="33"/>
      <c r="D25" s="1421">
        <v>6760</v>
      </c>
      <c r="E25" s="1421" t="s">
        <v>26</v>
      </c>
      <c r="F25" s="1421">
        <v>160</v>
      </c>
      <c r="G25" s="1421" t="s">
        <v>26</v>
      </c>
      <c r="H25" s="1421">
        <v>10760</v>
      </c>
      <c r="I25" s="1421" t="s">
        <v>26</v>
      </c>
      <c r="J25" s="1421">
        <v>0</v>
      </c>
      <c r="K25" s="1421">
        <v>0</v>
      </c>
      <c r="L25" s="1421"/>
    </row>
    <row r="26" spans="2:12" ht="18" customHeight="1" x14ac:dyDescent="0.2">
      <c r="B26" s="1359" t="s">
        <v>2161</v>
      </c>
      <c r="C26" s="1435"/>
      <c r="D26" s="1419"/>
      <c r="E26" s="1419"/>
      <c r="F26" s="1419"/>
      <c r="G26" s="1419"/>
      <c r="H26" s="1419"/>
      <c r="I26" s="1419"/>
      <c r="J26" s="1419"/>
      <c r="K26" s="1419"/>
      <c r="L26" s="1419"/>
    </row>
    <row r="27" spans="2:12" ht="15.75" x14ac:dyDescent="0.25">
      <c r="B27" s="1422" t="s">
        <v>2162</v>
      </c>
      <c r="C27" s="1423"/>
      <c r="D27" s="1424">
        <v>6760</v>
      </c>
      <c r="E27" s="1424"/>
      <c r="F27" s="1424">
        <v>160</v>
      </c>
      <c r="G27" s="1424"/>
      <c r="H27" s="1424">
        <v>10760</v>
      </c>
      <c r="I27" s="1424"/>
      <c r="J27" s="1424">
        <v>0</v>
      </c>
      <c r="K27" s="1424">
        <v>0</v>
      </c>
      <c r="L27" s="1424"/>
    </row>
    <row r="28" spans="2:12" x14ac:dyDescent="0.2">
      <c r="B28" s="1426"/>
      <c r="C28" s="1431"/>
      <c r="D28" s="1428"/>
      <c r="E28" s="1428"/>
      <c r="F28" s="1428"/>
      <c r="G28" s="1428"/>
      <c r="H28" s="1428"/>
      <c r="I28" s="1428"/>
      <c r="J28" s="1428"/>
      <c r="K28" s="1428"/>
      <c r="L28" s="1428"/>
    </row>
    <row r="29" spans="2:12" ht="15.75" x14ac:dyDescent="0.25">
      <c r="B29" s="1422" t="s">
        <v>1226</v>
      </c>
      <c r="C29" s="1423"/>
      <c r="D29" s="1424">
        <v>186542993</v>
      </c>
      <c r="E29" s="1424"/>
      <c r="F29" s="1424">
        <v>196452497</v>
      </c>
      <c r="G29" s="1424"/>
      <c r="H29" s="1424">
        <v>213750924</v>
      </c>
      <c r="I29" s="1424"/>
      <c r="J29" s="1424">
        <v>232687229</v>
      </c>
      <c r="K29" s="1424">
        <v>254408129</v>
      </c>
      <c r="L29" s="1424"/>
    </row>
    <row r="30" spans="2:12" x14ac:dyDescent="0.2">
      <c r="C30" s="1431"/>
      <c r="D30" s="1428"/>
      <c r="E30" s="1428"/>
      <c r="F30" s="1428"/>
      <c r="G30" s="1428"/>
      <c r="H30" s="1428"/>
      <c r="I30" s="1428"/>
      <c r="J30" s="1428"/>
      <c r="K30" s="1428"/>
      <c r="L30" s="1428"/>
    </row>
    <row r="31" spans="2:12" ht="15.75" x14ac:dyDescent="0.25">
      <c r="B31" s="1422" t="s">
        <v>2163</v>
      </c>
      <c r="C31" s="1423"/>
      <c r="D31" s="1424">
        <v>368472</v>
      </c>
      <c r="E31" s="1424"/>
      <c r="F31" s="1424">
        <v>-606352</v>
      </c>
      <c r="G31" s="1424"/>
      <c r="H31" s="1424">
        <v>871776</v>
      </c>
      <c r="I31" s="1424"/>
      <c r="J31" s="1424">
        <v>206171</v>
      </c>
      <c r="K31" s="1424">
        <v>-615029</v>
      </c>
      <c r="L31" s="1424"/>
    </row>
    <row r="32" spans="2:12" x14ac:dyDescent="0.2">
      <c r="B32" s="1662" t="s">
        <v>2164</v>
      </c>
      <c r="C32" s="1293"/>
      <c r="F32" s="1293"/>
      <c r="H32" s="1293"/>
    </row>
    <row r="33" spans="3:8" x14ac:dyDescent="0.2">
      <c r="C33" s="1293"/>
      <c r="F33" s="1293"/>
      <c r="H33" s="1293"/>
    </row>
    <row r="34" spans="3:8" x14ac:dyDescent="0.2">
      <c r="C34" s="1293"/>
      <c r="F34" s="1293"/>
      <c r="H34" s="1293"/>
    </row>
    <row r="35" spans="3:8" x14ac:dyDescent="0.2">
      <c r="C35" s="1293"/>
      <c r="F35" s="1293"/>
      <c r="H35" s="1293"/>
    </row>
    <row r="36" spans="3:8" x14ac:dyDescent="0.2">
      <c r="C36" s="1293"/>
      <c r="F36" s="1293"/>
      <c r="H36" s="1293"/>
    </row>
    <row r="37" spans="3:8" x14ac:dyDescent="0.2">
      <c r="C37" s="1293"/>
      <c r="F37" s="1293"/>
      <c r="H37" s="1293"/>
    </row>
    <row r="38" spans="3:8" x14ac:dyDescent="0.2">
      <c r="C38" s="1293"/>
      <c r="F38" s="1293"/>
      <c r="H38" s="1293"/>
    </row>
    <row r="39" spans="3:8" x14ac:dyDescent="0.2">
      <c r="C39" s="1293"/>
      <c r="F39" s="1293"/>
      <c r="H39" s="1293"/>
    </row>
    <row r="40" spans="3:8" x14ac:dyDescent="0.2">
      <c r="C40" s="1293"/>
      <c r="F40" s="1293"/>
      <c r="H40" s="1293"/>
    </row>
    <row r="41" spans="3:8" x14ac:dyDescent="0.2">
      <c r="C41" s="1293"/>
      <c r="F41" s="1293"/>
      <c r="H41" s="1293"/>
    </row>
    <row r="42" spans="3:8" x14ac:dyDescent="0.2">
      <c r="C42" s="1293"/>
      <c r="F42" s="1293"/>
      <c r="H42" s="1293"/>
    </row>
    <row r="43" spans="3:8" x14ac:dyDescent="0.2">
      <c r="C43" s="1293"/>
      <c r="F43" s="1293"/>
      <c r="H43" s="1293"/>
    </row>
    <row r="44" spans="3:8" x14ac:dyDescent="0.2">
      <c r="C44" s="1293"/>
      <c r="F44" s="1293"/>
      <c r="H44" s="1293"/>
    </row>
    <row r="45" spans="3:8" x14ac:dyDescent="0.2">
      <c r="C45" s="1293"/>
    </row>
    <row r="46" spans="3:8" x14ac:dyDescent="0.2">
      <c r="C46" s="1293"/>
    </row>
    <row r="47" spans="3:8" x14ac:dyDescent="0.2">
      <c r="C47" s="1293"/>
    </row>
    <row r="48" spans="3:8" x14ac:dyDescent="0.2">
      <c r="C48" s="1293"/>
    </row>
    <row r="49" spans="3:3" x14ac:dyDescent="0.2">
      <c r="C49" s="1293"/>
    </row>
    <row r="50" spans="3:3" x14ac:dyDescent="0.2">
      <c r="C50" s="1293"/>
    </row>
    <row r="51" spans="3:3" x14ac:dyDescent="0.2">
      <c r="C51" s="1293"/>
    </row>
    <row r="52" spans="3:3" x14ac:dyDescent="0.2">
      <c r="C52" s="1293"/>
    </row>
    <row r="53" spans="3:3" x14ac:dyDescent="0.2">
      <c r="C53" s="1293"/>
    </row>
    <row r="54" spans="3:3" x14ac:dyDescent="0.2">
      <c r="C54" s="1293"/>
    </row>
    <row r="55" spans="3:3" x14ac:dyDescent="0.2">
      <c r="C55" s="1293"/>
    </row>
    <row r="56" spans="3:3" x14ac:dyDescent="0.2">
      <c r="C56" s="1293"/>
    </row>
    <row r="57" spans="3:3" x14ac:dyDescent="0.2">
      <c r="C57" s="1293"/>
    </row>
    <row r="58" spans="3:3" x14ac:dyDescent="0.2">
      <c r="C58" s="1293"/>
    </row>
    <row r="59" spans="3:3" x14ac:dyDescent="0.2">
      <c r="C59" s="1293"/>
    </row>
    <row r="60" spans="3:3" x14ac:dyDescent="0.2">
      <c r="C60" s="1293"/>
    </row>
    <row r="61" spans="3:3" x14ac:dyDescent="0.2">
      <c r="C61" s="1293"/>
    </row>
    <row r="62" spans="3:3" x14ac:dyDescent="0.2">
      <c r="C62" s="1293"/>
    </row>
    <row r="63" spans="3:3" x14ac:dyDescent="0.2">
      <c r="C63" s="1293"/>
    </row>
  </sheetData>
  <mergeCells count="3">
    <mergeCell ref="B4:L4"/>
    <mergeCell ref="B5:L5"/>
    <mergeCell ref="B7:L7"/>
  </mergeCells>
  <hyperlinks>
    <hyperlink ref="M4" location="'Indice Total'!A134" display="Volver" xr:uid="{00000000-0004-0000-6700-000000000000}"/>
  </hyperlinks>
  <pageMargins left="0.70866141732283472" right="0.70866141732283472" top="0.74803149606299213" bottom="0.74803149606299213" header="0.31496062992125984" footer="0.31496062992125984"/>
  <pageSetup scale="82"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0" tint="-0.249977111117893"/>
    <pageSetUpPr fitToPage="1"/>
  </sheetPr>
  <dimension ref="B4:J48"/>
  <sheetViews>
    <sheetView showGridLines="0" zoomScale="90" zoomScaleNormal="90" workbookViewId="0"/>
  </sheetViews>
  <sheetFormatPr baseColWidth="10" defaultRowHeight="15" x14ac:dyDescent="0.25"/>
  <cols>
    <col min="1" max="1" width="23.5703125" customWidth="1"/>
    <col min="2" max="2" width="33.5703125" customWidth="1"/>
    <col min="3" max="3" width="12.85546875" customWidth="1"/>
    <col min="4" max="4" width="13" bestFit="1" customWidth="1"/>
    <col min="5" max="5" width="21.140625" customWidth="1"/>
    <col min="6" max="6" width="15.140625" bestFit="1" customWidth="1"/>
    <col min="7" max="7" width="22.140625" customWidth="1"/>
    <col min="8" max="8" width="13.28515625" customWidth="1"/>
    <col min="9" max="9" width="13.42578125" bestFit="1" customWidth="1"/>
  </cols>
  <sheetData>
    <row r="4" spans="2:10" ht="18" x14ac:dyDescent="0.25">
      <c r="B4" s="1710" t="s">
        <v>2165</v>
      </c>
      <c r="C4" s="1710"/>
      <c r="D4" s="1710"/>
      <c r="E4" s="1710"/>
      <c r="F4" s="1710"/>
      <c r="G4" s="1710"/>
      <c r="H4" s="1710"/>
      <c r="I4" s="1710"/>
      <c r="J4" s="767" t="s">
        <v>1</v>
      </c>
    </row>
    <row r="5" spans="2:10" ht="15.75" customHeight="1" x14ac:dyDescent="0.25">
      <c r="B5" s="1704" t="s">
        <v>2166</v>
      </c>
      <c r="C5" s="1704"/>
      <c r="D5" s="1704"/>
      <c r="E5" s="1704"/>
      <c r="F5" s="1704"/>
      <c r="G5" s="1704"/>
      <c r="H5" s="1704"/>
      <c r="I5" s="1704"/>
    </row>
    <row r="6" spans="2:10" ht="16.5" thickBot="1" x14ac:dyDescent="0.3">
      <c r="B6" s="1989" t="s">
        <v>2167</v>
      </c>
      <c r="C6" s="1989"/>
      <c r="D6" s="1989"/>
      <c r="E6" s="1989"/>
      <c r="F6" s="1989"/>
      <c r="G6" s="1989"/>
      <c r="H6" s="1989"/>
      <c r="I6" s="1989"/>
    </row>
    <row r="7" spans="2:10" x14ac:dyDescent="0.25">
      <c r="G7" s="1"/>
    </row>
    <row r="8" spans="2:10" ht="30.75" customHeight="1" x14ac:dyDescent="0.25">
      <c r="B8" s="21" t="s">
        <v>780</v>
      </c>
      <c r="C8" s="1436">
        <v>2010</v>
      </c>
      <c r="D8" s="1436">
        <v>2011</v>
      </c>
      <c r="E8" s="1436">
        <v>2012</v>
      </c>
      <c r="F8" s="1436">
        <v>2013</v>
      </c>
      <c r="G8" s="1436">
        <v>2014</v>
      </c>
      <c r="H8" s="1436">
        <v>2015</v>
      </c>
      <c r="I8" s="1436">
        <v>2016</v>
      </c>
    </row>
    <row r="9" spans="2:10" x14ac:dyDescent="0.25">
      <c r="B9" s="1420" t="s">
        <v>2168</v>
      </c>
      <c r="C9" s="1437">
        <v>23861.333333333332</v>
      </c>
      <c r="D9" s="1437">
        <v>24226.083333333332</v>
      </c>
      <c r="E9" s="1437">
        <v>24686.833333333332</v>
      </c>
      <c r="F9" s="1437">
        <v>25024</v>
      </c>
      <c r="G9" s="1437">
        <v>24933.333333333336</v>
      </c>
      <c r="H9" s="1437">
        <v>25664.583333333332</v>
      </c>
      <c r="I9" s="1437">
        <v>26542.666666666668</v>
      </c>
      <c r="J9" s="1438"/>
    </row>
    <row r="10" spans="2:10" x14ac:dyDescent="0.25">
      <c r="B10" s="1420" t="s">
        <v>2169</v>
      </c>
      <c r="C10" s="1437">
        <v>37967.583333333336</v>
      </c>
      <c r="D10" s="1437">
        <v>39082</v>
      </c>
      <c r="E10" s="1437">
        <v>37703</v>
      </c>
      <c r="F10" s="1437">
        <v>36307.833333333336</v>
      </c>
      <c r="G10" s="1437">
        <v>34838.75</v>
      </c>
      <c r="H10" s="1437">
        <v>34582.750000000007</v>
      </c>
      <c r="I10" s="1437">
        <v>34292.833333333336</v>
      </c>
      <c r="J10" s="1438"/>
    </row>
    <row r="11" spans="2:10" x14ac:dyDescent="0.25">
      <c r="B11" s="1420" t="s">
        <v>2170</v>
      </c>
      <c r="C11" s="1437">
        <v>29873.333333333332</v>
      </c>
      <c r="D11" s="1437">
        <v>30157.75</v>
      </c>
      <c r="E11" s="1437">
        <v>26848.666666666668</v>
      </c>
      <c r="F11" s="1437">
        <v>22887.75</v>
      </c>
      <c r="G11" s="1437">
        <v>21218.333333333332</v>
      </c>
      <c r="H11" s="1437">
        <v>21537.999999999996</v>
      </c>
      <c r="I11" s="1437">
        <v>22299</v>
      </c>
      <c r="J11" s="1438"/>
    </row>
    <row r="12" spans="2:10" x14ac:dyDescent="0.25">
      <c r="B12" s="1420" t="s">
        <v>2171</v>
      </c>
      <c r="C12" s="1437">
        <v>37329.833333333336</v>
      </c>
      <c r="D12" s="1437">
        <v>36913.083333333336</v>
      </c>
      <c r="E12" s="1437">
        <v>35061.833333333336</v>
      </c>
      <c r="F12" s="1437">
        <v>33589.166666666664</v>
      </c>
      <c r="G12" s="1437">
        <v>33688.250000000007</v>
      </c>
      <c r="H12" s="1437">
        <v>34566.083333333328</v>
      </c>
      <c r="I12" s="1437">
        <v>34851.416666666664</v>
      </c>
      <c r="J12" s="1438"/>
    </row>
    <row r="13" spans="2:10" x14ac:dyDescent="0.25">
      <c r="B13" s="1420" t="s">
        <v>2172</v>
      </c>
      <c r="C13" s="1437">
        <v>101690.08333333333</v>
      </c>
      <c r="D13" s="1437">
        <v>101649.91666666667</v>
      </c>
      <c r="E13" s="1437">
        <v>97669.083333333328</v>
      </c>
      <c r="F13" s="1437">
        <v>92902.75</v>
      </c>
      <c r="G13" s="1437">
        <v>91582.916666666657</v>
      </c>
      <c r="H13" s="1437">
        <v>94899.500000000015</v>
      </c>
      <c r="I13" s="1437">
        <v>97328</v>
      </c>
      <c r="J13" s="1438"/>
    </row>
    <row r="14" spans="2:10" x14ac:dyDescent="0.25">
      <c r="B14" s="1420" t="s">
        <v>2173</v>
      </c>
      <c r="C14" s="1437">
        <v>200737.5</v>
      </c>
      <c r="D14" s="1437">
        <v>202688.08333333334</v>
      </c>
      <c r="E14" s="1437">
        <v>196950.41666666666</v>
      </c>
      <c r="F14" s="1437">
        <v>191304.83333333334</v>
      </c>
      <c r="G14" s="1437">
        <v>183673.58333333334</v>
      </c>
      <c r="H14" s="1437">
        <v>192853.91666666666</v>
      </c>
      <c r="I14" s="1437">
        <v>195014</v>
      </c>
      <c r="J14" s="1438"/>
    </row>
    <row r="15" spans="2:10" x14ac:dyDescent="0.25">
      <c r="B15" s="1420" t="s">
        <v>2174</v>
      </c>
      <c r="C15" s="1437">
        <v>105607.91666666667</v>
      </c>
      <c r="D15" s="1437">
        <v>107326.75</v>
      </c>
      <c r="E15" s="1437">
        <v>107060.33333333333</v>
      </c>
      <c r="F15" s="1437">
        <v>106330.08333333333</v>
      </c>
      <c r="G15" s="1437">
        <v>107307.08333333333</v>
      </c>
      <c r="H15" s="1437">
        <v>123434.5</v>
      </c>
      <c r="I15" s="1437">
        <v>113048.75</v>
      </c>
      <c r="J15" s="1438"/>
    </row>
    <row r="16" spans="2:10" x14ac:dyDescent="0.25">
      <c r="B16" s="1420" t="s">
        <v>2175</v>
      </c>
      <c r="C16" s="1437">
        <v>176268.75</v>
      </c>
      <c r="D16" s="1437">
        <v>178442</v>
      </c>
      <c r="E16" s="1437">
        <v>176725.33333333334</v>
      </c>
      <c r="F16" s="1437">
        <v>175038.58333333334</v>
      </c>
      <c r="G16" s="1437">
        <v>175018</v>
      </c>
      <c r="H16" s="1437">
        <v>174680.66666666666</v>
      </c>
      <c r="I16" s="1437">
        <v>177161.41666666666</v>
      </c>
      <c r="J16" s="1438"/>
    </row>
    <row r="17" spans="2:10" x14ac:dyDescent="0.25">
      <c r="B17" s="1420" t="s">
        <v>2176</v>
      </c>
      <c r="C17" s="1437">
        <v>318755.66666666669</v>
      </c>
      <c r="D17" s="1437">
        <v>321619.66666666669</v>
      </c>
      <c r="E17" s="1437">
        <v>316991.58333333331</v>
      </c>
      <c r="F17" s="1437">
        <v>315628.66666666669</v>
      </c>
      <c r="G17" s="1437">
        <v>314129.75</v>
      </c>
      <c r="H17" s="1437">
        <v>307893.83333333331</v>
      </c>
      <c r="I17" s="1437">
        <v>309341.08333333331</v>
      </c>
      <c r="J17" s="1438"/>
    </row>
    <row r="18" spans="2:10" x14ac:dyDescent="0.25">
      <c r="B18" s="1420" t="s">
        <v>2177</v>
      </c>
      <c r="C18" s="1437">
        <v>203243.33333333334</v>
      </c>
      <c r="D18" s="1437">
        <v>201980.83333333334</v>
      </c>
      <c r="E18" s="1437">
        <v>198942.75</v>
      </c>
      <c r="F18" s="1437">
        <v>198449.58333333334</v>
      </c>
      <c r="G18" s="1437">
        <v>198504.66666666666</v>
      </c>
      <c r="H18" s="1437">
        <v>204788.41666666669</v>
      </c>
      <c r="I18" s="1437">
        <v>202251</v>
      </c>
      <c r="J18" s="1438"/>
    </row>
    <row r="19" spans="2:10" x14ac:dyDescent="0.25">
      <c r="B19" s="1420" t="s">
        <v>2178</v>
      </c>
      <c r="C19" s="1437">
        <v>73638.666666666672</v>
      </c>
      <c r="D19" s="1437">
        <v>73799.083333333328</v>
      </c>
      <c r="E19" s="1437">
        <v>73039.666666666672</v>
      </c>
      <c r="F19" s="1437">
        <v>72535.5</v>
      </c>
      <c r="G19" s="1437">
        <v>72294.999999999985</v>
      </c>
      <c r="H19" s="1437">
        <v>76585.75</v>
      </c>
      <c r="I19" s="1437">
        <v>72601.25</v>
      </c>
      <c r="J19" s="1438"/>
    </row>
    <row r="20" spans="2:10" x14ac:dyDescent="0.25">
      <c r="B20" s="1420" t="s">
        <v>2179</v>
      </c>
      <c r="C20" s="1437">
        <v>147732.66666666666</v>
      </c>
      <c r="D20" s="1437">
        <v>152305</v>
      </c>
      <c r="E20" s="1437">
        <v>149643.83333333334</v>
      </c>
      <c r="F20" s="1437">
        <v>143623.58333333334</v>
      </c>
      <c r="G20" s="1437">
        <v>141431.91666666666</v>
      </c>
      <c r="H20" s="1437">
        <v>138568</v>
      </c>
      <c r="I20" s="1437">
        <v>140135.25</v>
      </c>
      <c r="J20" s="1438"/>
    </row>
    <row r="21" spans="2:10" x14ac:dyDescent="0.25">
      <c r="B21" s="1420" t="s">
        <v>2180</v>
      </c>
      <c r="C21" s="1437">
        <v>17162.666666666668</v>
      </c>
      <c r="D21" s="1437">
        <v>17556</v>
      </c>
      <c r="E21" s="1437">
        <v>17420.5</v>
      </c>
      <c r="F21" s="1437">
        <v>17922.083333333332</v>
      </c>
      <c r="G21" s="1437">
        <v>18505.333333333332</v>
      </c>
      <c r="H21" s="1437">
        <v>22227</v>
      </c>
      <c r="I21" s="1437">
        <v>18606.75</v>
      </c>
      <c r="J21" s="1438"/>
    </row>
    <row r="22" spans="2:10" x14ac:dyDescent="0.25">
      <c r="B22" s="1420" t="s">
        <v>2181</v>
      </c>
      <c r="C22" s="1437">
        <v>10769.583333333334</v>
      </c>
      <c r="D22" s="1437">
        <v>11307.333333333334</v>
      </c>
      <c r="E22" s="1437">
        <v>11110.083333333334</v>
      </c>
      <c r="F22" s="1437">
        <v>10733.25</v>
      </c>
      <c r="G22" s="1437">
        <v>10375</v>
      </c>
      <c r="H22" s="1437">
        <v>10467.583333333334</v>
      </c>
      <c r="I22" s="1437">
        <v>10452.166666666666</v>
      </c>
      <c r="J22" s="1438"/>
    </row>
    <row r="23" spans="2:10" x14ac:dyDescent="0.25">
      <c r="B23" s="1420" t="s">
        <v>51</v>
      </c>
      <c r="C23" s="1437">
        <v>599717.75</v>
      </c>
      <c r="D23" s="1437">
        <v>617385</v>
      </c>
      <c r="E23" s="1437">
        <v>596764.08333333337</v>
      </c>
      <c r="F23" s="1437">
        <v>576146.08333333337</v>
      </c>
      <c r="G23" s="1437">
        <v>572922.83333333337</v>
      </c>
      <c r="H23" s="1437">
        <v>548796.66666666663</v>
      </c>
      <c r="I23" s="1437">
        <v>565601.91666666663</v>
      </c>
      <c r="J23" s="1438"/>
    </row>
    <row r="24" spans="2:10" ht="15.75" x14ac:dyDescent="0.25">
      <c r="B24" s="1422" t="s">
        <v>24</v>
      </c>
      <c r="C24" s="6">
        <v>2084356.6666666667</v>
      </c>
      <c r="D24" s="6">
        <v>2116438.583333333</v>
      </c>
      <c r="E24" s="6">
        <v>2066618</v>
      </c>
      <c r="F24" s="6">
        <v>2018424.75</v>
      </c>
      <c r="G24" s="6">
        <v>2000424.75</v>
      </c>
      <c r="H24" s="6">
        <v>2011547.25</v>
      </c>
      <c r="I24" s="6">
        <v>2019527.5</v>
      </c>
      <c r="J24" s="668"/>
    </row>
    <row r="25" spans="2:10" x14ac:dyDescent="0.25">
      <c r="B25" s="1439"/>
    </row>
    <row r="26" spans="2:10" x14ac:dyDescent="0.25">
      <c r="C26" s="1440"/>
      <c r="D26" s="1441"/>
      <c r="E26" s="1440"/>
      <c r="F26" s="1440"/>
      <c r="G26" s="1"/>
    </row>
    <row r="27" spans="2:10" ht="18" x14ac:dyDescent="0.25">
      <c r="B27" s="1710" t="s">
        <v>2182</v>
      </c>
      <c r="C27" s="1710"/>
      <c r="D27" s="1710"/>
      <c r="E27" s="1710"/>
      <c r="F27" s="1710"/>
      <c r="G27" s="1710"/>
      <c r="H27" s="1710"/>
      <c r="J27" s="767" t="s">
        <v>1</v>
      </c>
    </row>
    <row r="28" spans="2:10" ht="38.25" customHeight="1" x14ac:dyDescent="0.25">
      <c r="B28" s="1704" t="s">
        <v>2183</v>
      </c>
      <c r="C28" s="1704"/>
      <c r="D28" s="1704"/>
      <c r="E28" s="1704"/>
      <c r="F28" s="1704"/>
      <c r="G28" s="1704"/>
      <c r="H28" s="1704"/>
    </row>
    <row r="29" spans="2:10" ht="16.5" thickBot="1" x14ac:dyDescent="0.3">
      <c r="B29" s="1989">
        <v>2016</v>
      </c>
      <c r="C29" s="1989"/>
      <c r="D29" s="1989"/>
      <c r="E29" s="1989"/>
      <c r="F29" s="1989"/>
      <c r="G29" s="1989"/>
      <c r="H29" s="1989"/>
    </row>
    <row r="30" spans="2:10" x14ac:dyDescent="0.25">
      <c r="B30" s="1224"/>
      <c r="C30" s="1224"/>
      <c r="D30" s="1224"/>
      <c r="E30" s="1224"/>
      <c r="F30" s="1224"/>
      <c r="G30" s="1224"/>
      <c r="H30" s="1224"/>
    </row>
    <row r="31" spans="2:10" ht="31.5" x14ac:dyDescent="0.25">
      <c r="B31" s="21" t="s">
        <v>780</v>
      </c>
      <c r="C31" s="21" t="s">
        <v>2146</v>
      </c>
      <c r="D31" s="21" t="s">
        <v>2147</v>
      </c>
      <c r="E31" s="21" t="s">
        <v>2148</v>
      </c>
      <c r="F31" s="21" t="s">
        <v>2149</v>
      </c>
      <c r="G31" s="21" t="s">
        <v>2184</v>
      </c>
      <c r="H31" s="21" t="s">
        <v>24</v>
      </c>
    </row>
    <row r="32" spans="2:10" x14ac:dyDescent="0.25">
      <c r="B32" s="1420" t="s">
        <v>2168</v>
      </c>
      <c r="C32" s="1437">
        <v>17903.166666666668</v>
      </c>
      <c r="D32" s="1437">
        <v>9135.6666666666661</v>
      </c>
      <c r="E32" s="1437">
        <v>63.083333333333336</v>
      </c>
      <c r="F32" s="1437">
        <v>45.833333333333336</v>
      </c>
      <c r="G32" s="1437">
        <v>13.583333333333334</v>
      </c>
      <c r="H32" s="26">
        <v>27161.333333333332</v>
      </c>
    </row>
    <row r="33" spans="2:9" x14ac:dyDescent="0.25">
      <c r="B33" s="1420" t="s">
        <v>2185</v>
      </c>
      <c r="C33" s="1437">
        <v>21878.833333333332</v>
      </c>
      <c r="D33" s="1437">
        <v>11321.5</v>
      </c>
      <c r="E33" s="1437">
        <v>61</v>
      </c>
      <c r="F33" s="1437">
        <v>52.416666666666664</v>
      </c>
      <c r="G33" s="1437">
        <v>19.833333333333332</v>
      </c>
      <c r="H33" s="26">
        <v>33333.583333333328</v>
      </c>
    </row>
    <row r="34" spans="2:9" x14ac:dyDescent="0.25">
      <c r="B34" s="1420" t="s">
        <v>2170</v>
      </c>
      <c r="C34" s="1437">
        <v>15609.916666666666</v>
      </c>
      <c r="D34" s="1437">
        <v>7619.166666666667</v>
      </c>
      <c r="E34" s="1437">
        <v>54.666666666666664</v>
      </c>
      <c r="F34" s="1437">
        <v>29.166666666666668</v>
      </c>
      <c r="G34" s="1437">
        <v>19.666666666666668</v>
      </c>
      <c r="H34" s="26">
        <v>23332.583333333336</v>
      </c>
    </row>
    <row r="35" spans="2:9" x14ac:dyDescent="0.25">
      <c r="B35" s="1420" t="s">
        <v>2171</v>
      </c>
      <c r="C35" s="1437">
        <v>26275.416666666668</v>
      </c>
      <c r="D35" s="1437">
        <v>13644.166666666666</v>
      </c>
      <c r="E35" s="1437">
        <v>73.333333333333329</v>
      </c>
      <c r="F35" s="1437">
        <v>41.833333333333336</v>
      </c>
      <c r="G35" s="1437">
        <v>28</v>
      </c>
      <c r="H35" s="26">
        <v>40062.750000000007</v>
      </c>
    </row>
    <row r="36" spans="2:9" x14ac:dyDescent="0.25">
      <c r="B36" s="1420" t="s">
        <v>2172</v>
      </c>
      <c r="C36" s="1437">
        <v>68112.916666666672</v>
      </c>
      <c r="D36" s="1437">
        <v>37006.75</v>
      </c>
      <c r="E36" s="1437">
        <v>175.91666666666666</v>
      </c>
      <c r="F36" s="1437">
        <v>115.25</v>
      </c>
      <c r="G36" s="1437">
        <v>50.916666666666664</v>
      </c>
      <c r="H36" s="26">
        <v>105461.75000000001</v>
      </c>
    </row>
    <row r="37" spans="2:9" x14ac:dyDescent="0.25">
      <c r="B37" s="1420" t="s">
        <v>2173</v>
      </c>
      <c r="C37" s="1437">
        <v>121216.41666666667</v>
      </c>
      <c r="D37" s="1437">
        <v>66134.333333333328</v>
      </c>
      <c r="E37" s="1437">
        <v>321.91666666666669</v>
      </c>
      <c r="F37" s="1437">
        <v>372.5</v>
      </c>
      <c r="G37" s="1437">
        <v>143.16666666666666</v>
      </c>
      <c r="H37" s="26">
        <v>188188.33333333331</v>
      </c>
    </row>
    <row r="38" spans="2:9" ht="29.25" x14ac:dyDescent="0.25">
      <c r="B38" s="1432" t="s">
        <v>2174</v>
      </c>
      <c r="C38" s="1437">
        <v>74713.25</v>
      </c>
      <c r="D38" s="1437">
        <v>43281.166666666664</v>
      </c>
      <c r="E38" s="1437">
        <v>207.16666666666666</v>
      </c>
      <c r="F38" s="1437">
        <v>117.25</v>
      </c>
      <c r="G38" s="1437">
        <v>47.5</v>
      </c>
      <c r="H38" s="26">
        <v>118366.33333333333</v>
      </c>
    </row>
    <row r="39" spans="2:9" x14ac:dyDescent="0.25">
      <c r="B39" s="1420" t="s">
        <v>2175</v>
      </c>
      <c r="C39" s="1437">
        <v>118136.58333333333</v>
      </c>
      <c r="D39" s="1437">
        <v>69516.833333333328</v>
      </c>
      <c r="E39" s="1437">
        <v>313.16666666666669</v>
      </c>
      <c r="F39" s="1437">
        <v>158.33333333333334</v>
      </c>
      <c r="G39" s="1437">
        <v>50.583333333333336</v>
      </c>
      <c r="H39" s="26">
        <v>188175.5</v>
      </c>
    </row>
    <row r="40" spans="2:9" x14ac:dyDescent="0.25">
      <c r="B40" s="1420" t="s">
        <v>2176</v>
      </c>
      <c r="C40" s="1437">
        <v>191403.66666666666</v>
      </c>
      <c r="D40" s="1437">
        <v>107666.91666666667</v>
      </c>
      <c r="E40" s="1437">
        <v>504</v>
      </c>
      <c r="F40" s="1437">
        <v>722.41666666666663</v>
      </c>
      <c r="G40" s="1437">
        <v>111.41666666666667</v>
      </c>
      <c r="H40" s="26">
        <v>300408.41666666669</v>
      </c>
    </row>
    <row r="41" spans="2:9" x14ac:dyDescent="0.25">
      <c r="B41" s="1420" t="s">
        <v>2177</v>
      </c>
      <c r="C41" s="1437">
        <v>125905.66666666667</v>
      </c>
      <c r="D41" s="1437">
        <v>70572.333333333328</v>
      </c>
      <c r="E41" s="1437">
        <v>320</v>
      </c>
      <c r="F41" s="1437">
        <v>249.25</v>
      </c>
      <c r="G41" s="1437">
        <v>59.75</v>
      </c>
      <c r="H41" s="26">
        <v>197107</v>
      </c>
    </row>
    <row r="42" spans="2:9" x14ac:dyDescent="0.25">
      <c r="B42" s="1420" t="s">
        <v>2178</v>
      </c>
      <c r="C42" s="1437">
        <v>43470.333333333336</v>
      </c>
      <c r="D42" s="1437">
        <v>24457.333333333332</v>
      </c>
      <c r="E42" s="1437">
        <v>110.08333333333333</v>
      </c>
      <c r="F42" s="1437">
        <v>68.5</v>
      </c>
      <c r="G42" s="1437">
        <v>17.5</v>
      </c>
      <c r="H42" s="26">
        <v>68123.75</v>
      </c>
    </row>
    <row r="43" spans="2:9" x14ac:dyDescent="0.25">
      <c r="B43" s="1420" t="s">
        <v>2179</v>
      </c>
      <c r="C43" s="1437">
        <v>83556.166666666672</v>
      </c>
      <c r="D43" s="1437">
        <v>45307</v>
      </c>
      <c r="E43" s="1437">
        <v>246.25</v>
      </c>
      <c r="F43" s="1437">
        <v>186.91666666666666</v>
      </c>
      <c r="G43" s="1437">
        <v>22</v>
      </c>
      <c r="H43" s="26">
        <v>129318.33333333334</v>
      </c>
    </row>
    <row r="44" spans="2:9" x14ac:dyDescent="0.25">
      <c r="B44" s="1420" t="s">
        <v>2180</v>
      </c>
      <c r="C44" s="1437">
        <v>42182.416666666664</v>
      </c>
      <c r="D44" s="1437">
        <v>21973.25</v>
      </c>
      <c r="E44" s="1437">
        <v>142.08333333333334</v>
      </c>
      <c r="F44" s="1437">
        <v>118</v>
      </c>
      <c r="G44" s="1437">
        <v>27.916666666666668</v>
      </c>
      <c r="H44" s="26">
        <v>64443.666666666664</v>
      </c>
    </row>
    <row r="45" spans="2:9" x14ac:dyDescent="0.25">
      <c r="B45" s="1420" t="s">
        <v>2181</v>
      </c>
      <c r="C45" s="1437">
        <v>10043.916666666666</v>
      </c>
      <c r="D45" s="1437">
        <v>5482.166666666667</v>
      </c>
      <c r="E45" s="1437">
        <v>23.416666666666668</v>
      </c>
      <c r="F45" s="1437">
        <v>18.916666666666668</v>
      </c>
      <c r="G45" s="1437">
        <v>31.5</v>
      </c>
      <c r="H45" s="26">
        <v>15599.916666666664</v>
      </c>
    </row>
    <row r="46" spans="2:9" x14ac:dyDescent="0.25">
      <c r="B46" s="1420" t="s">
        <v>51</v>
      </c>
      <c r="C46" s="1437">
        <v>339068.25</v>
      </c>
      <c r="D46" s="1437">
        <v>178969.08333333334</v>
      </c>
      <c r="E46" s="1437">
        <v>1311.5833333333333</v>
      </c>
      <c r="F46" s="1437">
        <v>910.91666666666663</v>
      </c>
      <c r="G46" s="1437">
        <v>184.41666666666666</v>
      </c>
      <c r="H46" s="26">
        <v>520444.25000000006</v>
      </c>
    </row>
    <row r="47" spans="2:9" ht="15.75" x14ac:dyDescent="0.25">
      <c r="B47" s="1422" t="s">
        <v>24</v>
      </c>
      <c r="C47" s="6">
        <v>1299476.9166666665</v>
      </c>
      <c r="D47" s="6">
        <v>712087.66666666663</v>
      </c>
      <c r="E47" s="6">
        <v>3927.666666666667</v>
      </c>
      <c r="F47" s="6">
        <v>3207.4999999999995</v>
      </c>
      <c r="G47" s="6">
        <v>827.74999999999989</v>
      </c>
      <c r="H47" s="6">
        <v>2019527.5</v>
      </c>
      <c r="I47" s="668"/>
    </row>
    <row r="48" spans="2:9" x14ac:dyDescent="0.25">
      <c r="B48" s="1442"/>
      <c r="I48" s="668"/>
    </row>
  </sheetData>
  <mergeCells count="6">
    <mergeCell ref="B29:H29"/>
    <mergeCell ref="B4:I4"/>
    <mergeCell ref="B5:I5"/>
    <mergeCell ref="B6:I6"/>
    <mergeCell ref="B27:H27"/>
    <mergeCell ref="B28:H28"/>
  </mergeCells>
  <hyperlinks>
    <hyperlink ref="J4" location="'Indice Total'!A134" display="Volver" xr:uid="{00000000-0004-0000-6800-000000000000}"/>
    <hyperlink ref="J27" location="'Indice Total'!A134" display="Volver" xr:uid="{00000000-0004-0000-6800-000001000000}"/>
  </hyperlinks>
  <pageMargins left="0.74803149606299213" right="0.74803149606299213" top="0.98425196850393704" bottom="0.98425196850393704" header="0" footer="0"/>
  <pageSetup scale="63"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0" tint="-0.249977111117893"/>
    <pageSetUpPr fitToPage="1"/>
  </sheetPr>
  <dimension ref="B4:J49"/>
  <sheetViews>
    <sheetView showGridLines="0" zoomScale="90" zoomScaleNormal="90" workbookViewId="0"/>
  </sheetViews>
  <sheetFormatPr baseColWidth="10" defaultRowHeight="14.25" x14ac:dyDescent="0.2"/>
  <cols>
    <col min="1" max="1" width="23.5703125" style="1243" customWidth="1"/>
    <col min="2" max="2" width="34.5703125" style="1243" customWidth="1"/>
    <col min="3" max="3" width="11.42578125" style="1243"/>
    <col min="4" max="4" width="12.5703125" style="1243" customWidth="1"/>
    <col min="5" max="5" width="11.42578125" style="1243"/>
    <col min="6" max="6" width="14.42578125" style="1243" customWidth="1"/>
    <col min="7" max="7" width="11.42578125" style="1243"/>
    <col min="8" max="8" width="13.42578125" style="1243" customWidth="1"/>
    <col min="9" max="16384" width="11.42578125" style="1243"/>
  </cols>
  <sheetData>
    <row r="4" spans="2:9" ht="15" customHeight="1" x14ac:dyDescent="0.25">
      <c r="B4" s="1736" t="s">
        <v>2186</v>
      </c>
      <c r="C4" s="1736"/>
      <c r="D4" s="1736"/>
      <c r="E4" s="1736"/>
      <c r="F4" s="1736"/>
      <c r="G4" s="1736"/>
      <c r="H4" s="1736"/>
      <c r="I4" s="767" t="s">
        <v>1</v>
      </c>
    </row>
    <row r="5" spans="2:9" ht="42" customHeight="1" x14ac:dyDescent="0.2">
      <c r="B5" s="1964" t="s">
        <v>2187</v>
      </c>
      <c r="C5" s="1964"/>
      <c r="D5" s="1964"/>
      <c r="E5" s="1964"/>
      <c r="F5" s="1964"/>
      <c r="G5" s="1964"/>
      <c r="H5" s="1964"/>
    </row>
    <row r="6" spans="2:9" ht="15" x14ac:dyDescent="0.25">
      <c r="B6" s="1975" t="s">
        <v>178</v>
      </c>
      <c r="C6" s="1975"/>
      <c r="D6" s="1975"/>
      <c r="E6" s="1975"/>
      <c r="F6" s="1975"/>
      <c r="G6" s="1975"/>
      <c r="H6" s="1975"/>
    </row>
    <row r="7" spans="2:9" ht="16.5" thickBot="1" x14ac:dyDescent="0.3">
      <c r="B7" s="1989" t="s">
        <v>1117</v>
      </c>
      <c r="C7" s="1989"/>
      <c r="D7" s="1989"/>
      <c r="E7" s="1989"/>
      <c r="F7" s="1989"/>
      <c r="G7" s="1989"/>
      <c r="H7" s="1989"/>
    </row>
    <row r="8" spans="2:9" ht="12.75" customHeight="1" x14ac:dyDescent="0.2"/>
    <row r="9" spans="2:9" ht="15.75" x14ac:dyDescent="0.2">
      <c r="B9" s="1725" t="s">
        <v>780</v>
      </c>
      <c r="C9" s="1725">
        <v>2014</v>
      </c>
      <c r="D9" s="1768"/>
      <c r="E9" s="1725">
        <v>2015</v>
      </c>
      <c r="F9" s="1725"/>
      <c r="G9" s="1725">
        <v>2016</v>
      </c>
      <c r="H9" s="1725"/>
    </row>
    <row r="10" spans="2:9" ht="31.5" x14ac:dyDescent="0.2">
      <c r="B10" s="1726"/>
      <c r="C10" s="1226" t="s">
        <v>185</v>
      </c>
      <c r="D10" s="1226" t="s">
        <v>186</v>
      </c>
      <c r="E10" s="1226" t="s">
        <v>185</v>
      </c>
      <c r="F10" s="1226" t="s">
        <v>186</v>
      </c>
      <c r="G10" s="1226" t="s">
        <v>185</v>
      </c>
      <c r="H10" s="1226" t="s">
        <v>186</v>
      </c>
    </row>
    <row r="11" spans="2:9" x14ac:dyDescent="0.2">
      <c r="B11" s="1420" t="s">
        <v>2168</v>
      </c>
      <c r="C11" s="1437">
        <v>299.91666666666669</v>
      </c>
      <c r="D11" s="1437">
        <v>209094</v>
      </c>
      <c r="E11" s="1437">
        <v>311.66666666666663</v>
      </c>
      <c r="F11" s="1437">
        <v>230587.495</v>
      </c>
      <c r="G11" s="1437">
        <v>313.16666666666669</v>
      </c>
      <c r="H11" s="1437">
        <v>240727.71999999997</v>
      </c>
    </row>
    <row r="12" spans="2:9" x14ac:dyDescent="0.2">
      <c r="B12" s="1420" t="s">
        <v>2185</v>
      </c>
      <c r="C12" s="1437">
        <v>363.66666666666669</v>
      </c>
      <c r="D12" s="1437">
        <v>253180</v>
      </c>
      <c r="E12" s="1437">
        <v>361.91666666666663</v>
      </c>
      <c r="F12" s="1437">
        <v>266412.88899999997</v>
      </c>
      <c r="G12" s="1437">
        <v>364.08333333333331</v>
      </c>
      <c r="H12" s="1437">
        <v>280064.397</v>
      </c>
    </row>
    <row r="13" spans="2:9" x14ac:dyDescent="0.2">
      <c r="B13" s="1420" t="s">
        <v>2170</v>
      </c>
      <c r="C13" s="1437">
        <v>311.08333333333331</v>
      </c>
      <c r="D13" s="1437">
        <v>216465</v>
      </c>
      <c r="E13" s="1437">
        <v>300.08333333333337</v>
      </c>
      <c r="F13" s="1437">
        <v>219855.739</v>
      </c>
      <c r="G13" s="1437">
        <v>281.16666666666669</v>
      </c>
      <c r="H13" s="1437">
        <v>215886.90299999999</v>
      </c>
    </row>
    <row r="14" spans="2:9" x14ac:dyDescent="0.2">
      <c r="B14" s="1420" t="s">
        <v>2171</v>
      </c>
      <c r="C14" s="1437">
        <v>191.58333333333334</v>
      </c>
      <c r="D14" s="1437">
        <v>133076</v>
      </c>
      <c r="E14" s="1437">
        <v>198.83333333333334</v>
      </c>
      <c r="F14" s="1437">
        <v>149723.33499999996</v>
      </c>
      <c r="G14" s="1437">
        <v>203.5</v>
      </c>
      <c r="H14" s="1437">
        <v>156012.29399999999</v>
      </c>
    </row>
    <row r="15" spans="2:9" x14ac:dyDescent="0.2">
      <c r="B15" s="1420" t="s">
        <v>2172</v>
      </c>
      <c r="C15" s="1437">
        <v>633.08333333333337</v>
      </c>
      <c r="D15" s="1437">
        <v>440669</v>
      </c>
      <c r="E15" s="1437">
        <v>640.75</v>
      </c>
      <c r="F15" s="1437">
        <v>473719.74699999997</v>
      </c>
      <c r="G15" s="1437">
        <v>670.41666666666663</v>
      </c>
      <c r="H15" s="1437">
        <v>515211.73</v>
      </c>
    </row>
    <row r="16" spans="2:9" x14ac:dyDescent="0.2">
      <c r="B16" s="1420" t="s">
        <v>2173</v>
      </c>
      <c r="C16" s="1437">
        <v>2316.5</v>
      </c>
      <c r="D16" s="1437">
        <v>1613124</v>
      </c>
      <c r="E16" s="1437">
        <v>2254</v>
      </c>
      <c r="F16" s="1437">
        <v>1653640.0910000002</v>
      </c>
      <c r="G16" s="1437">
        <v>2151.8333333333335</v>
      </c>
      <c r="H16" s="1437">
        <v>1652949.013</v>
      </c>
    </row>
    <row r="17" spans="2:10" x14ac:dyDescent="0.2">
      <c r="B17" s="1420" t="s">
        <v>2174</v>
      </c>
      <c r="C17" s="1437">
        <v>829.83333333333337</v>
      </c>
      <c r="D17" s="1437">
        <v>578011</v>
      </c>
      <c r="E17" s="1437">
        <v>828.08333333333326</v>
      </c>
      <c r="F17" s="1437">
        <v>613531.29799999995</v>
      </c>
      <c r="G17" s="1437">
        <v>799.5</v>
      </c>
      <c r="H17" s="1437">
        <v>613500.43099999998</v>
      </c>
    </row>
    <row r="18" spans="2:10" x14ac:dyDescent="0.2">
      <c r="B18" s="1420" t="s">
        <v>2175</v>
      </c>
      <c r="C18" s="1437">
        <v>1000.25</v>
      </c>
      <c r="D18" s="1437">
        <v>696157</v>
      </c>
      <c r="E18" s="1437">
        <v>1005.0833333333334</v>
      </c>
      <c r="F18" s="1437">
        <v>748532.21200000006</v>
      </c>
      <c r="G18" s="1437">
        <v>999.25</v>
      </c>
      <c r="H18" s="1437">
        <v>766580.36699999997</v>
      </c>
    </row>
    <row r="19" spans="2:10" x14ac:dyDescent="0.2">
      <c r="B19" s="1420" t="s">
        <v>2176</v>
      </c>
      <c r="C19" s="1437">
        <v>5768.583333333333</v>
      </c>
      <c r="D19" s="1437">
        <v>4015673</v>
      </c>
      <c r="E19" s="1437">
        <v>5651.9166666666661</v>
      </c>
      <c r="F19" s="1437">
        <v>4146168.0439999998</v>
      </c>
      <c r="G19" s="1437">
        <v>5409.5</v>
      </c>
      <c r="H19" s="1437">
        <v>4149768.6800000006</v>
      </c>
    </row>
    <row r="20" spans="2:10" x14ac:dyDescent="0.2">
      <c r="B20" s="1420" t="s">
        <v>2177</v>
      </c>
      <c r="C20" s="1437">
        <v>1665.5833333333333</v>
      </c>
      <c r="D20" s="1437">
        <v>1158624</v>
      </c>
      <c r="E20" s="1437">
        <v>1614</v>
      </c>
      <c r="F20" s="1437">
        <v>1183002.4539999999</v>
      </c>
      <c r="G20" s="1437">
        <v>1570</v>
      </c>
      <c r="H20" s="1437">
        <v>1204865.733</v>
      </c>
    </row>
    <row r="21" spans="2:10" x14ac:dyDescent="0.2">
      <c r="B21" s="1420" t="s">
        <v>2178</v>
      </c>
      <c r="C21" s="1437">
        <v>610.25</v>
      </c>
      <c r="D21" s="1437">
        <v>575696</v>
      </c>
      <c r="E21" s="1437">
        <v>615.58333333333326</v>
      </c>
      <c r="F21" s="1437">
        <v>454611.0830000001</v>
      </c>
      <c r="G21" s="1437">
        <v>625.66666666666663</v>
      </c>
      <c r="H21" s="1437">
        <v>480875.28499999997</v>
      </c>
    </row>
    <row r="22" spans="2:10" x14ac:dyDescent="0.2">
      <c r="B22" s="1420" t="s">
        <v>2179</v>
      </c>
      <c r="C22" s="1437">
        <v>3238.1666666666665</v>
      </c>
      <c r="D22" s="1437">
        <v>2075207</v>
      </c>
      <c r="E22" s="1437">
        <v>3230.333333333333</v>
      </c>
      <c r="F22" s="1437">
        <v>2383871.2460000003</v>
      </c>
      <c r="G22" s="1437">
        <v>3132.5833333333335</v>
      </c>
      <c r="H22" s="1437">
        <v>2402231.4070000001</v>
      </c>
    </row>
    <row r="23" spans="2:10" x14ac:dyDescent="0.2">
      <c r="B23" s="1420" t="s">
        <v>2180</v>
      </c>
      <c r="C23" s="1437">
        <v>123.58333333333333</v>
      </c>
      <c r="D23" s="1437">
        <v>85656</v>
      </c>
      <c r="E23" s="1437">
        <v>128.58333333333331</v>
      </c>
      <c r="F23" s="1437">
        <v>95110.671000000017</v>
      </c>
      <c r="G23" s="1437">
        <v>129.66666666666666</v>
      </c>
      <c r="H23" s="1437">
        <v>99727.088000000003</v>
      </c>
    </row>
    <row r="24" spans="2:10" x14ac:dyDescent="0.2">
      <c r="B24" s="1420" t="s">
        <v>2181</v>
      </c>
      <c r="C24" s="1437">
        <v>117.75</v>
      </c>
      <c r="D24" s="1437">
        <v>455929</v>
      </c>
      <c r="E24" s="1437">
        <v>119.16666666666666</v>
      </c>
      <c r="F24" s="1437">
        <v>88031.710999999981</v>
      </c>
      <c r="G24" s="1437">
        <v>122.33333333333333</v>
      </c>
      <c r="H24" s="1437">
        <v>94011.286999999997</v>
      </c>
    </row>
    <row r="25" spans="2:10" x14ac:dyDescent="0.2">
      <c r="B25" s="1420" t="s">
        <v>51</v>
      </c>
      <c r="C25" s="1437">
        <v>6580.833333333333</v>
      </c>
      <c r="D25" s="1437">
        <v>4237958</v>
      </c>
      <c r="E25" s="1437">
        <v>6459.3333333333339</v>
      </c>
      <c r="F25" s="1437">
        <v>4770886.4110000003</v>
      </c>
      <c r="G25" s="1437">
        <v>6202.416666666667</v>
      </c>
      <c r="H25" s="1437">
        <v>4762881.3779999996</v>
      </c>
    </row>
    <row r="26" spans="2:10" ht="15.75" x14ac:dyDescent="0.25">
      <c r="B26" s="1422" t="s">
        <v>24</v>
      </c>
      <c r="C26" s="6">
        <v>24050.666666666664</v>
      </c>
      <c r="D26" s="6">
        <v>16744519</v>
      </c>
      <c r="E26" s="6">
        <v>23719.333333333336</v>
      </c>
      <c r="F26" s="6">
        <v>17477684.425999999</v>
      </c>
      <c r="G26" s="6">
        <v>22975.083333333336</v>
      </c>
      <c r="H26" s="6">
        <v>17635293.713</v>
      </c>
    </row>
    <row r="27" spans="2:10" ht="48.75" customHeight="1" x14ac:dyDescent="0.2"/>
    <row r="28" spans="2:10" ht="15" customHeight="1" x14ac:dyDescent="0.25">
      <c r="B28" s="1710" t="s">
        <v>2188</v>
      </c>
      <c r="C28" s="1710"/>
      <c r="D28" s="1710"/>
      <c r="E28" s="1710"/>
      <c r="F28" s="1710"/>
      <c r="G28" s="1710"/>
      <c r="H28" s="1710"/>
      <c r="J28" s="767" t="s">
        <v>1</v>
      </c>
    </row>
    <row r="29" spans="2:10" ht="36.75" customHeight="1" x14ac:dyDescent="0.25">
      <c r="B29" s="1704" t="s">
        <v>2189</v>
      </c>
      <c r="C29" s="1704"/>
      <c r="D29" s="1704"/>
      <c r="E29" s="1704"/>
      <c r="F29" s="1704"/>
      <c r="G29" s="1704"/>
      <c r="H29" s="1704"/>
    </row>
    <row r="30" spans="2:10" ht="15" customHeight="1" thickBot="1" x14ac:dyDescent="0.3">
      <c r="B30" s="1989" t="s">
        <v>2190</v>
      </c>
      <c r="C30" s="1989"/>
      <c r="D30" s="1989"/>
      <c r="E30" s="1989"/>
      <c r="F30" s="1989"/>
      <c r="G30" s="1989"/>
      <c r="H30" s="1989"/>
    </row>
    <row r="31" spans="2:10" ht="16.5" customHeight="1" x14ac:dyDescent="0.2"/>
    <row r="32" spans="2:10" ht="15.75" x14ac:dyDescent="0.2">
      <c r="B32" s="1725" t="s">
        <v>780</v>
      </c>
      <c r="C32" s="1226">
        <v>2014</v>
      </c>
      <c r="D32" s="1226"/>
      <c r="E32" s="1726">
        <v>2015</v>
      </c>
      <c r="F32" s="1726"/>
      <c r="G32" s="1726">
        <v>2016</v>
      </c>
      <c r="H32" s="1726"/>
    </row>
    <row r="33" spans="2:8" ht="15.75" x14ac:dyDescent="0.2">
      <c r="B33" s="1726"/>
      <c r="C33" s="1226" t="s">
        <v>32</v>
      </c>
      <c r="D33" s="1226" t="s">
        <v>33</v>
      </c>
      <c r="E33" s="1226" t="s">
        <v>32</v>
      </c>
      <c r="F33" s="1226" t="s">
        <v>33</v>
      </c>
      <c r="G33" s="1226" t="s">
        <v>32</v>
      </c>
      <c r="H33" s="1226" t="s">
        <v>33</v>
      </c>
    </row>
    <row r="34" spans="2:8" x14ac:dyDescent="0.2">
      <c r="B34" s="1420" t="s">
        <v>2168</v>
      </c>
      <c r="C34" s="1437">
        <v>176.75</v>
      </c>
      <c r="D34" s="1437">
        <v>123.16666666666667</v>
      </c>
      <c r="E34" s="1437">
        <v>189.41666666666666</v>
      </c>
      <c r="F34" s="1437">
        <v>122.25</v>
      </c>
      <c r="G34" s="1437">
        <v>120.66666666666667</v>
      </c>
      <c r="H34" s="1437">
        <v>192.5</v>
      </c>
    </row>
    <row r="35" spans="2:8" x14ac:dyDescent="0.2">
      <c r="B35" s="1420" t="s">
        <v>2185</v>
      </c>
      <c r="C35" s="1437">
        <v>194.33333333333334</v>
      </c>
      <c r="D35" s="1437">
        <v>169.33333333333334</v>
      </c>
      <c r="E35" s="1437">
        <v>193.91666666666666</v>
      </c>
      <c r="F35" s="1437">
        <v>168</v>
      </c>
      <c r="G35" s="1437">
        <v>158.91666666666666</v>
      </c>
      <c r="H35" s="1437">
        <v>205.16666666666666</v>
      </c>
    </row>
    <row r="36" spans="2:8" x14ac:dyDescent="0.2">
      <c r="B36" s="1420" t="s">
        <v>2170</v>
      </c>
      <c r="C36" s="1437">
        <v>178.66666666666666</v>
      </c>
      <c r="D36" s="1437">
        <v>132.41666666666666</v>
      </c>
      <c r="E36" s="1437">
        <v>168.08333333333334</v>
      </c>
      <c r="F36" s="1437">
        <v>132</v>
      </c>
      <c r="G36" s="1437">
        <v>123.16666666666667</v>
      </c>
      <c r="H36" s="1437">
        <v>158</v>
      </c>
    </row>
    <row r="37" spans="2:8" x14ac:dyDescent="0.2">
      <c r="B37" s="1420" t="s">
        <v>2171</v>
      </c>
      <c r="C37" s="1437">
        <v>116.91666666666667</v>
      </c>
      <c r="D37" s="1437">
        <v>74.666666666666671</v>
      </c>
      <c r="E37" s="1437">
        <v>128.83333333333334</v>
      </c>
      <c r="F37" s="1437">
        <v>70</v>
      </c>
      <c r="G37" s="1437">
        <v>72.583333333333329</v>
      </c>
      <c r="H37" s="1437">
        <v>130.91666666666666</v>
      </c>
    </row>
    <row r="38" spans="2:8" x14ac:dyDescent="0.2">
      <c r="B38" s="1420" t="s">
        <v>2172</v>
      </c>
      <c r="C38" s="1437">
        <v>357</v>
      </c>
      <c r="D38" s="1437">
        <v>276.08333333333331</v>
      </c>
      <c r="E38" s="1437">
        <v>372.75</v>
      </c>
      <c r="F38" s="1437">
        <v>268</v>
      </c>
      <c r="G38" s="1437">
        <v>278.58333333333331</v>
      </c>
      <c r="H38" s="1437">
        <v>391.83333333333331</v>
      </c>
    </row>
    <row r="39" spans="2:8" x14ac:dyDescent="0.2">
      <c r="B39" s="1420" t="s">
        <v>2173</v>
      </c>
      <c r="C39" s="1437">
        <v>1410.75</v>
      </c>
      <c r="D39" s="1437">
        <v>905.75</v>
      </c>
      <c r="E39" s="1437">
        <v>1409</v>
      </c>
      <c r="F39" s="1437">
        <v>845</v>
      </c>
      <c r="G39" s="1437">
        <v>798.75</v>
      </c>
      <c r="H39" s="1437">
        <v>1353.0833333333333</v>
      </c>
    </row>
    <row r="40" spans="2:8" x14ac:dyDescent="0.2">
      <c r="B40" s="1420" t="s">
        <v>2174</v>
      </c>
      <c r="C40" s="1437">
        <v>475.83333333333331</v>
      </c>
      <c r="D40" s="1437">
        <v>354</v>
      </c>
      <c r="E40" s="1437">
        <v>483.08333333333331</v>
      </c>
      <c r="F40" s="1437">
        <v>345</v>
      </c>
      <c r="G40" s="1437">
        <v>339.16666666666669</v>
      </c>
      <c r="H40" s="1437">
        <v>460.33333333333331</v>
      </c>
    </row>
    <row r="41" spans="2:8" x14ac:dyDescent="0.2">
      <c r="B41" s="1420" t="s">
        <v>2175</v>
      </c>
      <c r="C41" s="1437">
        <v>562.58333333333337</v>
      </c>
      <c r="D41" s="1437">
        <v>437.66666666666669</v>
      </c>
      <c r="E41" s="1437">
        <v>583.08333333333337</v>
      </c>
      <c r="F41" s="1437">
        <v>422</v>
      </c>
      <c r="G41" s="1437">
        <v>430.66666666666669</v>
      </c>
      <c r="H41" s="1437">
        <v>568.58333333333337</v>
      </c>
    </row>
    <row r="42" spans="2:8" x14ac:dyDescent="0.2">
      <c r="B42" s="1420" t="s">
        <v>2176</v>
      </c>
      <c r="C42" s="1437">
        <v>3245.4166666666665</v>
      </c>
      <c r="D42" s="1437">
        <v>2523.1666666666665</v>
      </c>
      <c r="E42" s="1437">
        <v>3226.9166666666665</v>
      </c>
      <c r="F42" s="1437">
        <v>2425</v>
      </c>
      <c r="G42" s="1437">
        <v>2269.3333333333335</v>
      </c>
      <c r="H42" s="1437">
        <v>3140.1666666666665</v>
      </c>
    </row>
    <row r="43" spans="2:8" x14ac:dyDescent="0.2">
      <c r="B43" s="1420" t="s">
        <v>2177</v>
      </c>
      <c r="C43" s="1437">
        <v>920.33333333333337</v>
      </c>
      <c r="D43" s="1437">
        <v>745.25</v>
      </c>
      <c r="E43" s="1437">
        <v>911</v>
      </c>
      <c r="F43" s="1437">
        <v>703</v>
      </c>
      <c r="G43" s="1437">
        <v>678.08333333333337</v>
      </c>
      <c r="H43" s="1437">
        <v>891.91666666666663</v>
      </c>
    </row>
    <row r="44" spans="2:8" x14ac:dyDescent="0.2">
      <c r="B44" s="1420" t="s">
        <v>2178</v>
      </c>
      <c r="C44" s="1437">
        <v>328.08333333333331</v>
      </c>
      <c r="D44" s="1437">
        <v>282.16666666666669</v>
      </c>
      <c r="E44" s="1437">
        <v>343.08333333333331</v>
      </c>
      <c r="F44" s="1437">
        <v>272.5</v>
      </c>
      <c r="G44" s="1437">
        <v>278</v>
      </c>
      <c r="H44" s="1437">
        <v>347.66666666666669</v>
      </c>
    </row>
    <row r="45" spans="2:8" x14ac:dyDescent="0.2">
      <c r="B45" s="1420" t="s">
        <v>2179</v>
      </c>
      <c r="C45" s="1437">
        <v>1843.1666666666667</v>
      </c>
      <c r="D45" s="1437">
        <v>1395</v>
      </c>
      <c r="E45" s="1437">
        <v>1859.5833333333333</v>
      </c>
      <c r="F45" s="1437">
        <v>1370.75</v>
      </c>
      <c r="G45" s="1437">
        <v>1325.3333333333333</v>
      </c>
      <c r="H45" s="1437">
        <v>1807.25</v>
      </c>
    </row>
    <row r="46" spans="2:8" x14ac:dyDescent="0.2">
      <c r="B46" s="1420" t="s">
        <v>2180</v>
      </c>
      <c r="C46" s="1437">
        <v>77.5</v>
      </c>
      <c r="D46" s="1437">
        <v>46.083333333333336</v>
      </c>
      <c r="E46" s="1437">
        <v>83.083333333333329</v>
      </c>
      <c r="F46" s="1437">
        <v>45.5</v>
      </c>
      <c r="G46" s="1437">
        <v>47.916666666666664</v>
      </c>
      <c r="H46" s="1437">
        <v>81.75</v>
      </c>
    </row>
    <row r="47" spans="2:8" x14ac:dyDescent="0.2">
      <c r="B47" s="1420" t="s">
        <v>2181</v>
      </c>
      <c r="C47" s="1437">
        <v>65.5</v>
      </c>
      <c r="D47" s="1437">
        <v>52.25</v>
      </c>
      <c r="E47" s="1437">
        <v>69.583333333333329</v>
      </c>
      <c r="F47" s="1437">
        <v>49.583333333333336</v>
      </c>
      <c r="G47" s="1437">
        <v>49.583333333333336</v>
      </c>
      <c r="H47" s="1437">
        <v>72.75</v>
      </c>
    </row>
    <row r="48" spans="2:8" x14ac:dyDescent="0.2">
      <c r="B48" s="1420" t="s">
        <v>51</v>
      </c>
      <c r="C48" s="1437">
        <v>3797.0833333333335</v>
      </c>
      <c r="D48" s="1437">
        <v>2783.75</v>
      </c>
      <c r="E48" s="1437">
        <v>3855.75</v>
      </c>
      <c r="F48" s="1437">
        <v>2603.5833333333335</v>
      </c>
      <c r="G48" s="1437">
        <v>2473.1666666666665</v>
      </c>
      <c r="H48" s="1437">
        <v>3729.25</v>
      </c>
    </row>
    <row r="49" spans="2:9" ht="15.75" x14ac:dyDescent="0.25">
      <c r="B49" s="1422" t="s">
        <v>24</v>
      </c>
      <c r="C49" s="6">
        <v>13749.916666666666</v>
      </c>
      <c r="D49" s="6">
        <v>10300.75</v>
      </c>
      <c r="E49" s="6">
        <v>13877.166666666668</v>
      </c>
      <c r="F49" s="6">
        <v>9842.1666666666661</v>
      </c>
      <c r="G49" s="6">
        <v>9443.9166666666661</v>
      </c>
      <c r="H49" s="6">
        <v>13531.166666666668</v>
      </c>
      <c r="I49" s="1443"/>
    </row>
  </sheetData>
  <mergeCells count="14">
    <mergeCell ref="B4:H4"/>
    <mergeCell ref="B5:H5"/>
    <mergeCell ref="B6:H6"/>
    <mergeCell ref="B7:H7"/>
    <mergeCell ref="B9:B10"/>
    <mergeCell ref="C9:D9"/>
    <mergeCell ref="E9:F9"/>
    <mergeCell ref="G9:H9"/>
    <mergeCell ref="B28:H28"/>
    <mergeCell ref="B29:H29"/>
    <mergeCell ref="B30:H30"/>
    <mergeCell ref="B32:B33"/>
    <mergeCell ref="E32:F32"/>
    <mergeCell ref="G32:H32"/>
  </mergeCells>
  <hyperlinks>
    <hyperlink ref="I4" location="'Indice Total'!A134" display="Volver" xr:uid="{00000000-0004-0000-6900-000000000000}"/>
    <hyperlink ref="J28" location="'Indice Total'!A134" display="Volver" xr:uid="{00000000-0004-0000-6900-000001000000}"/>
  </hyperlinks>
  <pageMargins left="0.9055118110236221" right="0.9055118110236221" top="0.74803149606299213" bottom="0.94488188976377963" header="0.31496062992125984" footer="0.51181102362204722"/>
  <pageSetup scale="67"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0" tint="-0.249977111117893"/>
    <pageSetUpPr fitToPage="1"/>
  </sheetPr>
  <dimension ref="B4:H13"/>
  <sheetViews>
    <sheetView showGridLines="0" zoomScale="90" zoomScaleNormal="90" workbookViewId="0"/>
  </sheetViews>
  <sheetFormatPr baseColWidth="10" defaultRowHeight="12.75" x14ac:dyDescent="0.2"/>
  <cols>
    <col min="1" max="1" width="23.5703125" style="1270" customWidth="1"/>
    <col min="2" max="2" width="42.7109375" style="1270" customWidth="1"/>
    <col min="3" max="3" width="19.85546875" style="1270" customWidth="1"/>
    <col min="4" max="4" width="19.28515625" style="1270" customWidth="1"/>
    <col min="5" max="5" width="17.140625" style="1270" customWidth="1"/>
    <col min="6" max="6" width="44.5703125" style="1270" customWidth="1"/>
    <col min="7" max="7" width="16.85546875" style="1270" customWidth="1"/>
    <col min="8" max="8" width="20.5703125" style="1270" customWidth="1"/>
    <col min="9" max="16384" width="11.42578125" style="1270"/>
  </cols>
  <sheetData>
    <row r="4" spans="2:8" ht="18" x14ac:dyDescent="0.25">
      <c r="B4" s="1710" t="s">
        <v>2191</v>
      </c>
      <c r="C4" s="1710"/>
      <c r="D4" s="1710"/>
      <c r="E4" s="767" t="s">
        <v>1</v>
      </c>
    </row>
    <row r="5" spans="2:8" ht="33.75" customHeight="1" thickBot="1" x14ac:dyDescent="0.25">
      <c r="B5" s="1992" t="s">
        <v>2137</v>
      </c>
      <c r="C5" s="1992"/>
      <c r="D5" s="1992"/>
    </row>
    <row r="6" spans="2:8" x14ac:dyDescent="0.2">
      <c r="G6" s="1442"/>
      <c r="H6" s="1442"/>
    </row>
    <row r="7" spans="2:8" ht="31.5" x14ac:dyDescent="0.2">
      <c r="B7" s="1226" t="s">
        <v>2192</v>
      </c>
      <c r="C7" s="1226" t="s">
        <v>2193</v>
      </c>
      <c r="D7" s="1226" t="s">
        <v>2194</v>
      </c>
    </row>
    <row r="8" spans="2:8" ht="14.25" x14ac:dyDescent="0.2">
      <c r="B8" s="1420" t="s">
        <v>2195</v>
      </c>
      <c r="C8" s="1437">
        <v>2052487</v>
      </c>
      <c r="D8" s="1437">
        <v>88343145.453999996</v>
      </c>
      <c r="E8" s="1444"/>
    </row>
    <row r="9" spans="2:8" ht="14.25" x14ac:dyDescent="0.2">
      <c r="B9" s="1420" t="s">
        <v>2196</v>
      </c>
      <c r="C9" s="1437">
        <v>1178667</v>
      </c>
      <c r="D9" s="1437">
        <v>50732185.013999999</v>
      </c>
      <c r="E9" s="1444"/>
    </row>
    <row r="10" spans="2:8" ht="14.25" x14ac:dyDescent="0.2">
      <c r="B10" s="1420" t="s">
        <v>2197</v>
      </c>
      <c r="C10" s="1437">
        <v>15673</v>
      </c>
      <c r="D10" s="1437">
        <v>674597.26599999995</v>
      </c>
      <c r="E10" s="1444"/>
    </row>
    <row r="11" spans="2:8" ht="14.25" x14ac:dyDescent="0.2">
      <c r="B11" s="1420" t="s">
        <v>2198</v>
      </c>
      <c r="C11" s="1437">
        <v>63833</v>
      </c>
      <c r="D11" s="1437">
        <v>2747499.986</v>
      </c>
      <c r="E11" s="1444"/>
    </row>
    <row r="12" spans="2:8" ht="15.75" x14ac:dyDescent="0.25">
      <c r="B12" s="1422" t="s">
        <v>24</v>
      </c>
      <c r="C12" s="6">
        <v>3310660</v>
      </c>
      <c r="D12" s="6">
        <v>142497427.72</v>
      </c>
      <c r="E12" s="1444"/>
    </row>
    <row r="13" spans="2:8" ht="12.75" customHeight="1" x14ac:dyDescent="0.2">
      <c r="B13" s="1663" t="s">
        <v>2199</v>
      </c>
      <c r="G13" s="1442"/>
      <c r="H13" s="1442"/>
    </row>
  </sheetData>
  <mergeCells count="2">
    <mergeCell ref="B4:D4"/>
    <mergeCell ref="B5:D5"/>
  </mergeCells>
  <hyperlinks>
    <hyperlink ref="E4" location="'Indice Total'!A134" display="Volver" xr:uid="{00000000-0004-0000-6A00-000000000000}"/>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0" tint="-0.249977111117893"/>
    <pageSetUpPr fitToPage="1"/>
  </sheetPr>
  <dimension ref="B1:E13"/>
  <sheetViews>
    <sheetView showGridLines="0" zoomScale="90" zoomScaleNormal="90" workbookViewId="0"/>
  </sheetViews>
  <sheetFormatPr baseColWidth="10" defaultRowHeight="12.75" x14ac:dyDescent="0.2"/>
  <cols>
    <col min="1" max="1" width="23.5703125" style="1270" customWidth="1"/>
    <col min="2" max="2" width="42.7109375" style="1270" customWidth="1"/>
    <col min="3" max="3" width="19.85546875" style="1270" customWidth="1"/>
    <col min="4" max="4" width="19.28515625" style="1270" customWidth="1"/>
    <col min="5" max="5" width="17.140625" style="1270" customWidth="1"/>
    <col min="6" max="16384" width="11.42578125" style="1270"/>
  </cols>
  <sheetData>
    <row r="1" spans="2:5" ht="30" customHeight="1" x14ac:dyDescent="0.2"/>
    <row r="4" spans="2:5" ht="18" x14ac:dyDescent="0.25">
      <c r="B4" s="1710" t="s">
        <v>2200</v>
      </c>
      <c r="C4" s="1710"/>
      <c r="D4" s="1710"/>
      <c r="E4" s="767" t="s">
        <v>1</v>
      </c>
    </row>
    <row r="5" spans="2:5" ht="33.75" customHeight="1" thickBot="1" x14ac:dyDescent="0.25">
      <c r="B5" s="1992" t="s">
        <v>2138</v>
      </c>
      <c r="C5" s="1992"/>
      <c r="D5" s="1992"/>
    </row>
    <row r="6" spans="2:5" ht="16.5" customHeight="1" x14ac:dyDescent="0.25">
      <c r="B6"/>
      <c r="C6"/>
      <c r="D6"/>
    </row>
    <row r="7" spans="2:5" ht="31.5" x14ac:dyDescent="0.2">
      <c r="B7" s="1226" t="s">
        <v>2192</v>
      </c>
      <c r="C7" s="1226" t="s">
        <v>2193</v>
      </c>
      <c r="D7" s="1226" t="s">
        <v>2194</v>
      </c>
    </row>
    <row r="8" spans="2:5" ht="17.25" customHeight="1" x14ac:dyDescent="0.2">
      <c r="B8" s="1420" t="s">
        <v>2195</v>
      </c>
      <c r="C8" s="1437">
        <v>2074666</v>
      </c>
      <c r="D8" s="1437">
        <v>85550927</v>
      </c>
      <c r="E8" s="1444"/>
    </row>
    <row r="9" spans="2:5" ht="17.25" customHeight="1" x14ac:dyDescent="0.2">
      <c r="B9" s="1420" t="s">
        <v>2196</v>
      </c>
      <c r="C9" s="1437">
        <v>1206948</v>
      </c>
      <c r="D9" s="1437">
        <v>49769708</v>
      </c>
      <c r="E9" s="1444"/>
    </row>
    <row r="10" spans="2:5" ht="17.25" customHeight="1" x14ac:dyDescent="0.2">
      <c r="B10" s="1420" t="s">
        <v>2197</v>
      </c>
      <c r="C10" s="1437">
        <v>16643</v>
      </c>
      <c r="D10" s="1437">
        <v>686291</v>
      </c>
      <c r="E10" s="1444"/>
    </row>
    <row r="11" spans="2:5" ht="17.25" customHeight="1" x14ac:dyDescent="0.2">
      <c r="B11" s="1420" t="s">
        <v>2198</v>
      </c>
      <c r="C11" s="1437">
        <v>59615</v>
      </c>
      <c r="D11" s="1437">
        <v>2458284</v>
      </c>
      <c r="E11" s="1444"/>
    </row>
    <row r="12" spans="2:5" ht="17.25" customHeight="1" x14ac:dyDescent="0.25">
      <c r="B12" s="1422" t="s">
        <v>24</v>
      </c>
      <c r="C12" s="6">
        <v>3357872</v>
      </c>
      <c r="D12" s="6">
        <v>138465210</v>
      </c>
      <c r="E12" s="1444"/>
    </row>
    <row r="13" spans="2:5" ht="19.5" customHeight="1" x14ac:dyDescent="0.25">
      <c r="B13" s="1663" t="s">
        <v>2201</v>
      </c>
      <c r="C13"/>
      <c r="D13"/>
    </row>
  </sheetData>
  <mergeCells count="2">
    <mergeCell ref="B4:D4"/>
    <mergeCell ref="B5:D5"/>
  </mergeCells>
  <hyperlinks>
    <hyperlink ref="E4" location="'Indice Total'!A134" display="Volver" xr:uid="{00000000-0004-0000-6B00-000000000000}"/>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0" tint="-0.499984740745262"/>
  </sheetPr>
  <dimension ref="B1:C14"/>
  <sheetViews>
    <sheetView showGridLines="0" zoomScale="90" zoomScaleNormal="90" workbookViewId="0"/>
  </sheetViews>
  <sheetFormatPr baseColWidth="10" defaultRowHeight="15" x14ac:dyDescent="0.25"/>
  <cols>
    <col min="1" max="1" width="18.28515625" customWidth="1"/>
    <col min="3" max="3" width="131.5703125" customWidth="1"/>
  </cols>
  <sheetData>
    <row r="1" spans="2:3" ht="56.25" customHeight="1" x14ac:dyDescent="0.25"/>
    <row r="2" spans="2:3" ht="21" x14ac:dyDescent="0.25">
      <c r="C2" s="386" t="s">
        <v>2314</v>
      </c>
    </row>
    <row r="3" spans="2:3" ht="21" x14ac:dyDescent="0.25">
      <c r="C3" s="386" t="s">
        <v>880</v>
      </c>
    </row>
    <row r="4" spans="2:3" ht="21" x14ac:dyDescent="0.35">
      <c r="C4" s="751"/>
    </row>
    <row r="5" spans="2:3" ht="15" customHeight="1" x14ac:dyDescent="0.25">
      <c r="B5" s="390" t="s">
        <v>736</v>
      </c>
    </row>
    <row r="6" spans="2:3" ht="15" customHeight="1" x14ac:dyDescent="0.25">
      <c r="B6" s="1649">
        <v>124</v>
      </c>
      <c r="C6" s="1650" t="s">
        <v>1562</v>
      </c>
    </row>
    <row r="7" spans="2:3" ht="15" customHeight="1" x14ac:dyDescent="0.25">
      <c r="B7" s="1649">
        <v>125</v>
      </c>
      <c r="C7" s="1650" t="s">
        <v>1561</v>
      </c>
    </row>
    <row r="8" spans="2:3" ht="15" customHeight="1" x14ac:dyDescent="0.25">
      <c r="B8" s="1649">
        <v>126</v>
      </c>
      <c r="C8" s="1650" t="s">
        <v>1560</v>
      </c>
    </row>
    <row r="9" spans="2:3" ht="15" customHeight="1" x14ac:dyDescent="0.25">
      <c r="B9" s="1649">
        <v>127</v>
      </c>
      <c r="C9" s="1650" t="s">
        <v>1559</v>
      </c>
    </row>
    <row r="10" spans="2:3" ht="15" customHeight="1" x14ac:dyDescent="0.25">
      <c r="B10" s="1649">
        <v>128</v>
      </c>
      <c r="C10" s="1650" t="s">
        <v>1558</v>
      </c>
    </row>
    <row r="11" spans="2:3" ht="15" customHeight="1" x14ac:dyDescent="0.25">
      <c r="B11" s="1649">
        <v>129</v>
      </c>
      <c r="C11" s="1650" t="s">
        <v>1557</v>
      </c>
    </row>
    <row r="12" spans="2:3" ht="15" customHeight="1" x14ac:dyDescent="0.25">
      <c r="B12" s="1649">
        <v>130</v>
      </c>
      <c r="C12" s="1650" t="s">
        <v>1556</v>
      </c>
    </row>
    <row r="13" spans="2:3" ht="15" customHeight="1" x14ac:dyDescent="0.25">
      <c r="B13" s="1649">
        <v>131</v>
      </c>
      <c r="C13" s="1650" t="s">
        <v>1555</v>
      </c>
    </row>
    <row r="14" spans="2:3" ht="15" customHeight="1" x14ac:dyDescent="0.25">
      <c r="B14" s="1649">
        <v>132</v>
      </c>
      <c r="C14" s="1650" t="s">
        <v>1554</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pageSetUpPr fitToPage="1"/>
  </sheetPr>
  <dimension ref="B1:H17"/>
  <sheetViews>
    <sheetView showGridLines="0" zoomScale="90" zoomScaleNormal="90" workbookViewId="0"/>
  </sheetViews>
  <sheetFormatPr baseColWidth="10" defaultColWidth="11.42578125" defaultRowHeight="12.75" x14ac:dyDescent="0.2"/>
  <cols>
    <col min="1" max="1" width="22.85546875" style="721" customWidth="1"/>
    <col min="2" max="2" width="33.7109375" style="721" customWidth="1"/>
    <col min="3" max="7" width="12.7109375" style="721" customWidth="1"/>
    <col min="8" max="16384" width="11.42578125" style="721"/>
  </cols>
  <sheetData>
    <row r="1" spans="2:8" ht="44.25" customHeight="1" x14ac:dyDescent="0.2"/>
    <row r="2" spans="2:8" ht="18" x14ac:dyDescent="0.25">
      <c r="B2" s="1710" t="s">
        <v>73</v>
      </c>
      <c r="C2" s="1750"/>
      <c r="D2" s="1750"/>
      <c r="E2" s="1750"/>
      <c r="F2" s="1750"/>
      <c r="G2" s="1750"/>
      <c r="H2" s="1" t="s">
        <v>1</v>
      </c>
    </row>
    <row r="3" spans="2:8" ht="35.25" customHeight="1" x14ac:dyDescent="0.2">
      <c r="B3" s="1701" t="s">
        <v>714</v>
      </c>
      <c r="C3" s="1751"/>
      <c r="D3" s="1751"/>
      <c r="E3" s="1751"/>
      <c r="F3" s="1751"/>
      <c r="G3" s="1751"/>
    </row>
    <row r="4" spans="2:8" ht="15.75" customHeight="1" thickBot="1" x14ac:dyDescent="0.3">
      <c r="B4" s="1752" t="s">
        <v>807</v>
      </c>
      <c r="C4" s="1703"/>
      <c r="D4" s="1703"/>
      <c r="E4" s="1703"/>
      <c r="F4" s="1703"/>
      <c r="G4" s="1703"/>
    </row>
    <row r="5" spans="2:8" x14ac:dyDescent="0.2">
      <c r="B5" s="410"/>
      <c r="C5" s="410"/>
      <c r="D5" s="411"/>
      <c r="E5" s="412"/>
      <c r="F5" s="412"/>
      <c r="G5" s="412"/>
    </row>
    <row r="6" spans="2:8" ht="21" customHeight="1" x14ac:dyDescent="0.2">
      <c r="B6" s="21" t="s">
        <v>2</v>
      </c>
      <c r="C6" s="467">
        <v>2012</v>
      </c>
      <c r="D6" s="467">
        <v>2013</v>
      </c>
      <c r="E6" s="467">
        <v>2014</v>
      </c>
      <c r="F6" s="467">
        <v>2015</v>
      </c>
      <c r="G6" s="467">
        <v>2016</v>
      </c>
    </row>
    <row r="7" spans="2:8" ht="21" customHeight="1" x14ac:dyDescent="0.2">
      <c r="B7" s="4" t="s">
        <v>12</v>
      </c>
      <c r="C7" s="42"/>
      <c r="D7" s="42"/>
      <c r="E7" s="42"/>
      <c r="F7" s="42"/>
      <c r="G7" s="42"/>
    </row>
    <row r="8" spans="2:8" ht="21" customHeight="1" x14ac:dyDescent="0.2">
      <c r="B8" s="43" t="s">
        <v>65</v>
      </c>
      <c r="C8" s="33">
        <v>38429</v>
      </c>
      <c r="D8" s="33">
        <v>41088</v>
      </c>
      <c r="E8" s="33">
        <v>44377</v>
      </c>
      <c r="F8" s="33">
        <v>53488</v>
      </c>
      <c r="G8" s="33">
        <v>61095.083333333336</v>
      </c>
      <c r="H8" s="665"/>
    </row>
    <row r="9" spans="2:8" ht="21" customHeight="1" x14ac:dyDescent="0.2">
      <c r="B9" s="43" t="s">
        <v>4</v>
      </c>
      <c r="C9" s="33">
        <v>44953</v>
      </c>
      <c r="D9" s="33">
        <v>61748</v>
      </c>
      <c r="E9" s="33">
        <v>70816</v>
      </c>
      <c r="F9" s="58">
        <v>77740</v>
      </c>
      <c r="G9" s="58">
        <v>81828.5</v>
      </c>
      <c r="H9" s="665"/>
    </row>
    <row r="10" spans="2:8" ht="21" customHeight="1" x14ac:dyDescent="0.2">
      <c r="B10" s="43" t="s">
        <v>5</v>
      </c>
      <c r="C10" s="33">
        <v>14415</v>
      </c>
      <c r="D10" s="33">
        <v>14896</v>
      </c>
      <c r="E10" s="33">
        <v>15263</v>
      </c>
      <c r="F10" s="33">
        <v>16125</v>
      </c>
      <c r="G10" s="33">
        <v>16262.333333333334</v>
      </c>
      <c r="H10" s="665"/>
    </row>
    <row r="11" spans="2:8" ht="21" customHeight="1" x14ac:dyDescent="0.25">
      <c r="B11" s="46" t="s">
        <v>66</v>
      </c>
      <c r="C11" s="47">
        <v>97797</v>
      </c>
      <c r="D11" s="47">
        <v>117732</v>
      </c>
      <c r="E11" s="47">
        <v>130456</v>
      </c>
      <c r="F11" s="591">
        <v>147353</v>
      </c>
      <c r="G11" s="591">
        <v>159185.91666666669</v>
      </c>
      <c r="H11" s="665"/>
    </row>
    <row r="12" spans="2:8" ht="21" customHeight="1" x14ac:dyDescent="0.25">
      <c r="B12" s="1672" t="s">
        <v>697</v>
      </c>
      <c r="C12" s="47">
        <v>360696</v>
      </c>
      <c r="D12" s="47">
        <v>358013</v>
      </c>
      <c r="E12" s="47">
        <v>351269</v>
      </c>
      <c r="F12" s="47">
        <v>347159</v>
      </c>
      <c r="G12" s="47">
        <v>359671.75</v>
      </c>
      <c r="H12" s="45"/>
    </row>
    <row r="13" spans="2:8" ht="21" customHeight="1" x14ac:dyDescent="0.25">
      <c r="B13" s="1672" t="s">
        <v>698</v>
      </c>
      <c r="C13" s="47">
        <v>5</v>
      </c>
      <c r="D13" s="47">
        <v>5</v>
      </c>
      <c r="E13" s="47">
        <v>5</v>
      </c>
      <c r="F13" s="47">
        <v>5</v>
      </c>
      <c r="G13" s="47">
        <v>5</v>
      </c>
    </row>
    <row r="14" spans="2:8" ht="21" customHeight="1" x14ac:dyDescent="0.2">
      <c r="B14" s="4" t="s">
        <v>24</v>
      </c>
      <c r="C14" s="42">
        <v>458498</v>
      </c>
      <c r="D14" s="42">
        <v>475750</v>
      </c>
      <c r="E14" s="42">
        <v>481730</v>
      </c>
      <c r="F14" s="42">
        <v>494517</v>
      </c>
      <c r="G14" s="42">
        <v>518862.66666666669</v>
      </c>
      <c r="H14" s="45"/>
    </row>
    <row r="15" spans="2:8" ht="33.75" customHeight="1" x14ac:dyDescent="0.2">
      <c r="B15" s="1753"/>
      <c r="C15" s="1753"/>
      <c r="D15" s="1753"/>
      <c r="E15" s="1753"/>
      <c r="F15" s="1753"/>
      <c r="G15" s="1753"/>
    </row>
    <row r="16" spans="2:8" x14ac:dyDescent="0.2">
      <c r="C16" s="598"/>
      <c r="D16" s="45"/>
      <c r="E16" s="45"/>
      <c r="F16" s="45"/>
    </row>
    <row r="17" spans="2:7" x14ac:dyDescent="0.2">
      <c r="B17" s="25"/>
      <c r="D17" s="592"/>
      <c r="E17" s="592"/>
      <c r="F17" s="592"/>
      <c r="G17" s="592"/>
    </row>
  </sheetData>
  <mergeCells count="4">
    <mergeCell ref="B2:G2"/>
    <mergeCell ref="B3:G3"/>
    <mergeCell ref="B4:G4"/>
    <mergeCell ref="B15:G15"/>
  </mergeCells>
  <hyperlinks>
    <hyperlink ref="H2" location="'Indice Total'!A1" display="Volver" xr:uid="{00000000-0004-0000-0A00-000000000000}"/>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0" tint="-0.249977111117893"/>
  </sheetPr>
  <dimension ref="B1:N38"/>
  <sheetViews>
    <sheetView showGridLines="0" zoomScale="90" zoomScaleNormal="90" workbookViewId="0"/>
  </sheetViews>
  <sheetFormatPr baseColWidth="10" defaultRowHeight="12.75" x14ac:dyDescent="0.2"/>
  <cols>
    <col min="1" max="1" width="23.42578125" style="1156" customWidth="1"/>
    <col min="2" max="2" width="36.42578125" style="1156" customWidth="1"/>
    <col min="3" max="3" width="12.85546875" style="1156" bestFit="1" customWidth="1"/>
    <col min="4" max="4" width="9.85546875" style="1156" bestFit="1" customWidth="1"/>
    <col min="5" max="5" width="10.140625" style="1156" bestFit="1" customWidth="1"/>
    <col min="6" max="6" width="12.85546875" style="1156" bestFit="1" customWidth="1"/>
    <col min="7" max="7" width="9.85546875" style="1156" bestFit="1" customWidth="1"/>
    <col min="8" max="8" width="10.140625" style="1156" bestFit="1" customWidth="1"/>
    <col min="9" max="9" width="11" style="1156" bestFit="1" customWidth="1"/>
    <col min="10" max="11" width="11.5703125" style="1156" bestFit="1" customWidth="1"/>
    <col min="12" max="12" width="12.85546875" style="1156" bestFit="1" customWidth="1"/>
    <col min="13" max="13" width="13.42578125" style="1156" customWidth="1"/>
    <col min="14" max="16384" width="11.42578125" style="1156"/>
  </cols>
  <sheetData>
    <row r="1" spans="2:14" ht="17.25" customHeight="1" x14ac:dyDescent="0.2"/>
    <row r="2" spans="2:14" ht="31.5" customHeight="1" x14ac:dyDescent="0.2">
      <c r="B2" s="1947" t="s">
        <v>1684</v>
      </c>
      <c r="C2" s="1947"/>
      <c r="D2" s="1947"/>
      <c r="E2" s="1947"/>
      <c r="F2" s="1947"/>
      <c r="G2" s="1947"/>
      <c r="H2" s="1947"/>
      <c r="I2" s="1947"/>
      <c r="J2" s="1947"/>
      <c r="K2" s="1947"/>
      <c r="L2" s="1947"/>
      <c r="M2" s="1947"/>
      <c r="N2" s="767" t="s">
        <v>1</v>
      </c>
    </row>
    <row r="3" spans="2:14" ht="30" customHeight="1" x14ac:dyDescent="0.2">
      <c r="B3" s="1993" t="s">
        <v>1574</v>
      </c>
      <c r="C3" s="1993"/>
      <c r="D3" s="1993"/>
      <c r="E3" s="1993"/>
      <c r="F3" s="1993"/>
      <c r="G3" s="1993"/>
      <c r="H3" s="1993"/>
      <c r="I3" s="1993"/>
      <c r="J3" s="1993"/>
      <c r="K3" s="1993"/>
      <c r="L3" s="1993"/>
      <c r="M3" s="1993"/>
    </row>
    <row r="4" spans="2:14" ht="15.75" customHeight="1" thickBot="1" x14ac:dyDescent="0.3">
      <c r="B4" s="1994" t="s">
        <v>1573</v>
      </c>
      <c r="C4" s="1994"/>
      <c r="D4" s="1994"/>
      <c r="E4" s="1994"/>
      <c r="F4" s="1994"/>
      <c r="G4" s="1994"/>
      <c r="H4" s="1994"/>
      <c r="I4" s="1994"/>
      <c r="J4" s="1994"/>
      <c r="K4" s="1994"/>
      <c r="L4" s="1994"/>
      <c r="M4" s="1994"/>
    </row>
    <row r="5" spans="2:14" x14ac:dyDescent="0.2">
      <c r="B5" s="1165"/>
      <c r="C5" s="1165"/>
      <c r="D5" s="1165"/>
      <c r="E5" s="1165"/>
      <c r="F5" s="1165"/>
      <c r="G5" s="1165"/>
      <c r="H5" s="1165"/>
      <c r="I5" s="1165"/>
      <c r="J5" s="1165"/>
      <c r="K5" s="1165"/>
      <c r="L5" s="1165"/>
      <c r="M5" s="1165"/>
    </row>
    <row r="6" spans="2:14" ht="15" x14ac:dyDescent="0.2">
      <c r="B6" s="1177" t="s">
        <v>1572</v>
      </c>
      <c r="C6" s="1183">
        <v>2007</v>
      </c>
      <c r="D6" s="1183">
        <v>2008</v>
      </c>
      <c r="E6" s="1183">
        <v>2009</v>
      </c>
      <c r="F6" s="1183">
        <v>2010</v>
      </c>
      <c r="G6" s="1183">
        <v>2011</v>
      </c>
      <c r="H6" s="1183">
        <v>2012</v>
      </c>
      <c r="I6" s="1183">
        <v>2013</v>
      </c>
      <c r="J6" s="1183">
        <v>2014</v>
      </c>
      <c r="K6" s="1183">
        <v>2015</v>
      </c>
      <c r="L6" s="1183">
        <v>2016</v>
      </c>
      <c r="M6" s="1183" t="s">
        <v>24</v>
      </c>
    </row>
    <row r="7" spans="2:14" ht="32.25" x14ac:dyDescent="0.25">
      <c r="B7" s="1182" t="s">
        <v>1571</v>
      </c>
      <c r="C7" s="1180">
        <v>0</v>
      </c>
      <c r="D7" s="1180">
        <v>0</v>
      </c>
      <c r="E7" s="1180">
        <v>0</v>
      </c>
      <c r="F7" s="1180">
        <v>0</v>
      </c>
      <c r="G7" s="1180">
        <v>1928</v>
      </c>
      <c r="H7" s="1180">
        <v>164175</v>
      </c>
      <c r="I7" s="1180">
        <v>461748</v>
      </c>
      <c r="J7" s="1180">
        <v>888036</v>
      </c>
      <c r="K7" s="1180">
        <v>1152506</v>
      </c>
      <c r="L7" s="1180">
        <v>1427747</v>
      </c>
      <c r="M7" s="1178">
        <v>4096140</v>
      </c>
    </row>
    <row r="8" spans="2:14" ht="15" x14ac:dyDescent="0.25">
      <c r="B8" s="1181" t="s">
        <v>33</v>
      </c>
      <c r="C8" s="1180">
        <v>0</v>
      </c>
      <c r="D8" s="1180">
        <v>0</v>
      </c>
      <c r="E8" s="1180">
        <v>0</v>
      </c>
      <c r="F8" s="1180">
        <v>0</v>
      </c>
      <c r="G8" s="1180">
        <v>0</v>
      </c>
      <c r="H8" s="1179">
        <v>111875</v>
      </c>
      <c r="I8" s="1179">
        <v>308209</v>
      </c>
      <c r="J8" s="1179">
        <v>587973</v>
      </c>
      <c r="K8" s="1179">
        <v>767611</v>
      </c>
      <c r="L8" s="1179">
        <v>949254</v>
      </c>
      <c r="M8" s="1178">
        <v>2724922</v>
      </c>
    </row>
    <row r="9" spans="2:14" ht="15" x14ac:dyDescent="0.25">
      <c r="B9" s="1181" t="s">
        <v>32</v>
      </c>
      <c r="C9" s="1180">
        <v>0</v>
      </c>
      <c r="D9" s="1180">
        <v>0</v>
      </c>
      <c r="E9" s="1180">
        <v>0</v>
      </c>
      <c r="F9" s="1180">
        <v>0</v>
      </c>
      <c r="G9" s="1180">
        <v>0</v>
      </c>
      <c r="H9" s="1179">
        <v>52300</v>
      </c>
      <c r="I9" s="1179">
        <v>153539</v>
      </c>
      <c r="J9" s="1179">
        <v>300063</v>
      </c>
      <c r="K9" s="1179">
        <v>384895</v>
      </c>
      <c r="L9" s="1179">
        <v>478493</v>
      </c>
      <c r="M9" s="1178">
        <v>1369290</v>
      </c>
    </row>
    <row r="10" spans="2:14" ht="32.25" x14ac:dyDescent="0.25">
      <c r="B10" s="1182" t="s">
        <v>1570</v>
      </c>
      <c r="C10" s="1180">
        <v>3356</v>
      </c>
      <c r="D10" s="1180">
        <v>42979</v>
      </c>
      <c r="E10" s="1180">
        <v>102464</v>
      </c>
      <c r="F10" s="1180">
        <v>232455</v>
      </c>
      <c r="G10" s="1180">
        <v>314799</v>
      </c>
      <c r="H10" s="1180">
        <v>406365</v>
      </c>
      <c r="I10" s="1180">
        <v>532902</v>
      </c>
      <c r="J10" s="1180">
        <v>700365</v>
      </c>
      <c r="K10" s="1180">
        <v>813055</v>
      </c>
      <c r="L10" s="1180">
        <v>934199</v>
      </c>
      <c r="M10" s="1178">
        <v>4082939</v>
      </c>
    </row>
    <row r="11" spans="2:14" ht="15" x14ac:dyDescent="0.25">
      <c r="B11" s="1181" t="s">
        <v>33</v>
      </c>
      <c r="C11" s="1180">
        <v>0</v>
      </c>
      <c r="D11" s="1180">
        <v>0</v>
      </c>
      <c r="E11" s="1180">
        <v>0</v>
      </c>
      <c r="F11" s="1180">
        <v>0</v>
      </c>
      <c r="G11" s="1180">
        <v>0</v>
      </c>
      <c r="H11" s="1179">
        <v>226391</v>
      </c>
      <c r="I11" s="1179">
        <v>291086</v>
      </c>
      <c r="J11" s="1179">
        <v>377803</v>
      </c>
      <c r="K11" s="1179">
        <v>445004</v>
      </c>
      <c r="L11" s="1179">
        <v>514499</v>
      </c>
      <c r="M11" s="1178">
        <v>1854783</v>
      </c>
    </row>
    <row r="12" spans="2:14" ht="15" x14ac:dyDescent="0.25">
      <c r="B12" s="1181" t="s">
        <v>32</v>
      </c>
      <c r="C12" s="1180">
        <v>0</v>
      </c>
      <c r="D12" s="1180">
        <v>0</v>
      </c>
      <c r="E12" s="1180">
        <v>0</v>
      </c>
      <c r="F12" s="1180">
        <v>0</v>
      </c>
      <c r="G12" s="1180">
        <v>0</v>
      </c>
      <c r="H12" s="1179">
        <v>179974</v>
      </c>
      <c r="I12" s="1179">
        <v>241816</v>
      </c>
      <c r="J12" s="1179">
        <v>322562</v>
      </c>
      <c r="K12" s="1179">
        <v>368051</v>
      </c>
      <c r="L12" s="1179">
        <v>419700</v>
      </c>
      <c r="M12" s="1178">
        <v>1532103</v>
      </c>
    </row>
    <row r="13" spans="2:14" ht="15" x14ac:dyDescent="0.2">
      <c r="B13" s="1177" t="s">
        <v>24</v>
      </c>
      <c r="C13" s="1176">
        <v>3356</v>
      </c>
      <c r="D13" s="1176">
        <v>42979</v>
      </c>
      <c r="E13" s="1176">
        <v>102464</v>
      </c>
      <c r="F13" s="1176">
        <v>232455</v>
      </c>
      <c r="G13" s="1176">
        <v>316727</v>
      </c>
      <c r="H13" s="1176">
        <v>570540</v>
      </c>
      <c r="I13" s="1176">
        <v>994650</v>
      </c>
      <c r="J13" s="1176">
        <v>1588401</v>
      </c>
      <c r="K13" s="1176">
        <v>1965561</v>
      </c>
      <c r="L13" s="1176">
        <v>2361946</v>
      </c>
      <c r="M13" s="1176">
        <v>8179079</v>
      </c>
    </row>
    <row r="14" spans="2:14" ht="12.75" customHeight="1" x14ac:dyDescent="0.2">
      <c r="B14" s="1995" t="s">
        <v>1569</v>
      </c>
      <c r="C14" s="1995"/>
      <c r="D14" s="1995"/>
      <c r="E14" s="1995"/>
      <c r="F14" s="1995"/>
      <c r="G14" s="1995"/>
      <c r="H14" s="1995"/>
      <c r="I14" s="1995"/>
      <c r="J14" s="1995"/>
      <c r="K14" s="1175"/>
      <c r="L14" s="1175"/>
      <c r="M14" s="1172"/>
    </row>
    <row r="15" spans="2:14" x14ac:dyDescent="0.2">
      <c r="B15" s="1996" t="s">
        <v>1568</v>
      </c>
      <c r="C15" s="1996"/>
      <c r="D15" s="1996"/>
      <c r="E15" s="1996"/>
      <c r="F15" s="1996"/>
      <c r="G15" s="1996"/>
      <c r="H15" s="1996"/>
      <c r="I15" s="1996"/>
      <c r="J15" s="1996"/>
      <c r="K15" s="1174"/>
      <c r="L15" s="1174"/>
      <c r="M15" s="1173"/>
    </row>
    <row r="16" spans="2:14" x14ac:dyDescent="0.2">
      <c r="B16" s="1172"/>
      <c r="C16" s="1172"/>
      <c r="D16" s="1172"/>
      <c r="E16" s="1172"/>
      <c r="F16" s="1172"/>
      <c r="G16" s="1171"/>
      <c r="H16" s="1171"/>
      <c r="I16" s="1171"/>
      <c r="J16" s="1171"/>
      <c r="K16" s="1171"/>
      <c r="L16" s="1171"/>
      <c r="M16" s="1171"/>
    </row>
    <row r="17" spans="3:14" x14ac:dyDescent="0.2">
      <c r="C17" s="1169"/>
      <c r="D17" s="1169"/>
      <c r="E17" s="1169"/>
      <c r="F17" s="1169"/>
      <c r="G17" s="1170"/>
      <c r="H17" s="1168"/>
      <c r="I17" s="1168"/>
      <c r="J17" s="1168"/>
      <c r="K17" s="1168"/>
      <c r="L17" s="1170"/>
      <c r="M17" s="1169"/>
    </row>
    <row r="18" spans="3:14" ht="15" customHeight="1" x14ac:dyDescent="0.2">
      <c r="C18" s="1166"/>
      <c r="D18" s="1166"/>
      <c r="E18" s="1166"/>
      <c r="F18" s="1166"/>
      <c r="G18" s="1997"/>
      <c r="H18" s="1997"/>
      <c r="I18" s="1168"/>
      <c r="J18" s="1168"/>
      <c r="K18" s="1168"/>
      <c r="L18" s="1167"/>
      <c r="M18" s="1166"/>
    </row>
    <row r="19" spans="3:14" ht="18" x14ac:dyDescent="0.2">
      <c r="C19" s="1947" t="s">
        <v>1685</v>
      </c>
      <c r="D19" s="1947"/>
      <c r="E19" s="1947"/>
      <c r="F19" s="1947"/>
      <c r="G19" s="1947"/>
      <c r="H19" s="1947"/>
      <c r="I19" s="1947"/>
      <c r="J19" s="1947"/>
      <c r="K19" s="1947"/>
      <c r="L19" s="1947"/>
      <c r="N19" s="767" t="s">
        <v>1</v>
      </c>
    </row>
    <row r="20" spans="3:14" ht="28.5" customHeight="1" x14ac:dyDescent="0.2">
      <c r="C20" s="1998" t="s">
        <v>1567</v>
      </c>
      <c r="D20" s="1998"/>
      <c r="E20" s="1998"/>
      <c r="F20" s="1998"/>
      <c r="G20" s="1998"/>
      <c r="H20" s="1998"/>
      <c r="I20" s="1998"/>
      <c r="J20" s="1998"/>
      <c r="K20" s="1998"/>
      <c r="L20" s="1998"/>
    </row>
    <row r="21" spans="3:14" ht="16.5" thickBot="1" x14ac:dyDescent="0.3">
      <c r="C21" s="1999">
        <v>2016</v>
      </c>
      <c r="D21" s="1999"/>
      <c r="E21" s="1999"/>
      <c r="F21" s="1999"/>
      <c r="G21" s="1999"/>
      <c r="H21" s="1999"/>
      <c r="I21" s="1999"/>
      <c r="J21" s="1999"/>
      <c r="K21" s="1999"/>
      <c r="L21" s="1999"/>
    </row>
    <row r="22" spans="3:14" x14ac:dyDescent="0.2">
      <c r="C22" s="1165"/>
      <c r="D22" s="1165"/>
      <c r="E22" s="1165"/>
      <c r="F22" s="1165"/>
      <c r="G22" s="1165"/>
      <c r="H22" s="1165"/>
      <c r="I22" s="1165"/>
      <c r="J22" s="1165"/>
      <c r="K22" s="1165"/>
      <c r="L22" s="1165"/>
    </row>
    <row r="23" spans="3:14" ht="15" x14ac:dyDescent="0.25">
      <c r="C23" s="2000" t="s">
        <v>1566</v>
      </c>
      <c r="D23" s="2001" t="s">
        <v>1565</v>
      </c>
      <c r="E23" s="2001"/>
      <c r="F23" s="2001"/>
      <c r="G23" s="2001"/>
      <c r="H23" s="2001"/>
      <c r="I23" s="2001"/>
      <c r="J23" s="2001"/>
      <c r="K23" s="2001"/>
      <c r="L23" s="2001"/>
    </row>
    <row r="24" spans="3:14" ht="15" x14ac:dyDescent="0.25">
      <c r="C24" s="2000"/>
      <c r="D24" s="2001" t="s">
        <v>1564</v>
      </c>
      <c r="E24" s="2001"/>
      <c r="F24" s="2001"/>
      <c r="G24" s="2001" t="s">
        <v>1563</v>
      </c>
      <c r="H24" s="2001"/>
      <c r="I24" s="2001"/>
      <c r="J24" s="2001" t="s">
        <v>24</v>
      </c>
      <c r="K24" s="2001"/>
      <c r="L24" s="2001"/>
    </row>
    <row r="25" spans="3:14" ht="15" x14ac:dyDescent="0.2">
      <c r="C25" s="2000"/>
      <c r="D25" s="1164" t="s">
        <v>33</v>
      </c>
      <c r="E25" s="1164" t="s">
        <v>32</v>
      </c>
      <c r="F25" s="1164" t="s">
        <v>24</v>
      </c>
      <c r="G25" s="1164" t="s">
        <v>33</v>
      </c>
      <c r="H25" s="1164" t="s">
        <v>32</v>
      </c>
      <c r="I25" s="1164" t="s">
        <v>24</v>
      </c>
      <c r="J25" s="1164" t="s">
        <v>33</v>
      </c>
      <c r="K25" s="1164" t="s">
        <v>32</v>
      </c>
      <c r="L25" s="1164" t="s">
        <v>24</v>
      </c>
      <c r="M25" s="1163"/>
    </row>
    <row r="26" spans="3:14" ht="15" x14ac:dyDescent="0.25">
      <c r="C26" s="1162" t="s">
        <v>347</v>
      </c>
      <c r="D26" s="1161">
        <v>58140</v>
      </c>
      <c r="E26" s="1161">
        <v>30986</v>
      </c>
      <c r="F26" s="1161">
        <v>89126</v>
      </c>
      <c r="G26" s="1161">
        <v>30669</v>
      </c>
      <c r="H26" s="1161">
        <v>27083</v>
      </c>
      <c r="I26" s="1161">
        <v>57752</v>
      </c>
      <c r="J26" s="1161">
        <v>88809</v>
      </c>
      <c r="K26" s="1161">
        <v>58069</v>
      </c>
      <c r="L26" s="1160">
        <v>146878</v>
      </c>
      <c r="M26" s="1159"/>
    </row>
    <row r="27" spans="3:14" ht="15" x14ac:dyDescent="0.25">
      <c r="C27" s="1162" t="s">
        <v>349</v>
      </c>
      <c r="D27" s="1161">
        <v>57594</v>
      </c>
      <c r="E27" s="1161">
        <v>33003</v>
      </c>
      <c r="F27" s="1161">
        <v>90597</v>
      </c>
      <c r="G27" s="1161">
        <v>27262</v>
      </c>
      <c r="H27" s="1161">
        <v>25475</v>
      </c>
      <c r="I27" s="1161">
        <v>52737</v>
      </c>
      <c r="J27" s="1161">
        <v>84856</v>
      </c>
      <c r="K27" s="1161">
        <v>58478</v>
      </c>
      <c r="L27" s="1160">
        <v>143334</v>
      </c>
      <c r="M27" s="1159"/>
    </row>
    <row r="28" spans="3:14" ht="15" x14ac:dyDescent="0.25">
      <c r="C28" s="1162" t="s">
        <v>335</v>
      </c>
      <c r="D28" s="1161">
        <v>73024</v>
      </c>
      <c r="E28" s="1161">
        <v>37473</v>
      </c>
      <c r="F28" s="1161">
        <v>110497</v>
      </c>
      <c r="G28" s="1161">
        <v>40371</v>
      </c>
      <c r="H28" s="1161">
        <v>32870</v>
      </c>
      <c r="I28" s="1161">
        <v>73241</v>
      </c>
      <c r="J28" s="1161">
        <v>113395</v>
      </c>
      <c r="K28" s="1161">
        <v>70343</v>
      </c>
      <c r="L28" s="1160">
        <v>183738</v>
      </c>
      <c r="M28" s="1159"/>
    </row>
    <row r="29" spans="3:14" ht="15" x14ac:dyDescent="0.25">
      <c r="C29" s="1162" t="s">
        <v>342</v>
      </c>
      <c r="D29" s="1161">
        <v>74810</v>
      </c>
      <c r="E29" s="1161">
        <v>36465</v>
      </c>
      <c r="F29" s="1161">
        <v>111275</v>
      </c>
      <c r="G29" s="1161">
        <v>43084</v>
      </c>
      <c r="H29" s="1161">
        <v>33790</v>
      </c>
      <c r="I29" s="1161">
        <v>76874</v>
      </c>
      <c r="J29" s="1161">
        <v>117894</v>
      </c>
      <c r="K29" s="1161">
        <v>70255</v>
      </c>
      <c r="L29" s="1160">
        <v>188149</v>
      </c>
      <c r="M29" s="1159"/>
    </row>
    <row r="30" spans="3:14" ht="15" x14ac:dyDescent="0.25">
      <c r="C30" s="1162" t="s">
        <v>348</v>
      </c>
      <c r="D30" s="1161">
        <v>86752</v>
      </c>
      <c r="E30" s="1161">
        <v>41604</v>
      </c>
      <c r="F30" s="1161">
        <v>128356</v>
      </c>
      <c r="G30" s="1161">
        <v>49588</v>
      </c>
      <c r="H30" s="1161">
        <v>37812</v>
      </c>
      <c r="I30" s="1161">
        <v>87400</v>
      </c>
      <c r="J30" s="1161">
        <v>136340</v>
      </c>
      <c r="K30" s="1161">
        <v>79416</v>
      </c>
      <c r="L30" s="1160">
        <v>215756</v>
      </c>
      <c r="M30" s="1159"/>
    </row>
    <row r="31" spans="3:14" ht="15" x14ac:dyDescent="0.25">
      <c r="C31" s="1162" t="s">
        <v>336</v>
      </c>
      <c r="D31" s="1161">
        <v>89831</v>
      </c>
      <c r="E31" s="1161">
        <v>43716</v>
      </c>
      <c r="F31" s="1161">
        <v>133547</v>
      </c>
      <c r="G31" s="1161">
        <v>49795</v>
      </c>
      <c r="H31" s="1161">
        <v>38850</v>
      </c>
      <c r="I31" s="1161">
        <v>88645</v>
      </c>
      <c r="J31" s="1161">
        <v>139626</v>
      </c>
      <c r="K31" s="1161">
        <v>82566</v>
      </c>
      <c r="L31" s="1160">
        <v>222192</v>
      </c>
      <c r="M31" s="1159"/>
    </row>
    <row r="32" spans="3:14" ht="15" x14ac:dyDescent="0.25">
      <c r="C32" s="1162" t="s">
        <v>338</v>
      </c>
      <c r="D32" s="1161">
        <v>87799</v>
      </c>
      <c r="E32" s="1161">
        <v>46344</v>
      </c>
      <c r="F32" s="1161">
        <v>134143</v>
      </c>
      <c r="G32" s="1161">
        <v>48686</v>
      </c>
      <c r="H32" s="1161">
        <v>41833</v>
      </c>
      <c r="I32" s="1161">
        <v>90519</v>
      </c>
      <c r="J32" s="1161">
        <v>136485</v>
      </c>
      <c r="K32" s="1161">
        <v>88177</v>
      </c>
      <c r="L32" s="1160">
        <v>224662</v>
      </c>
      <c r="M32" s="1159"/>
    </row>
    <row r="33" spans="3:13" ht="15" x14ac:dyDescent="0.25">
      <c r="C33" s="1162" t="s">
        <v>345</v>
      </c>
      <c r="D33" s="1161">
        <v>95232</v>
      </c>
      <c r="E33" s="1161">
        <v>46711</v>
      </c>
      <c r="F33" s="1161">
        <v>141943</v>
      </c>
      <c r="G33" s="1161">
        <v>54023</v>
      </c>
      <c r="H33" s="1161">
        <v>43451</v>
      </c>
      <c r="I33" s="1161">
        <v>97474</v>
      </c>
      <c r="J33" s="1161">
        <v>149255</v>
      </c>
      <c r="K33" s="1161">
        <v>90162</v>
      </c>
      <c r="L33" s="1160">
        <v>239417</v>
      </c>
      <c r="M33" s="1159"/>
    </row>
    <row r="34" spans="3:13" ht="15" x14ac:dyDescent="0.25">
      <c r="C34" s="1162" t="s">
        <v>343</v>
      </c>
      <c r="D34" s="1161">
        <v>85316</v>
      </c>
      <c r="E34" s="1161">
        <v>41733</v>
      </c>
      <c r="F34" s="1161">
        <v>127049</v>
      </c>
      <c r="G34" s="1161">
        <v>45586</v>
      </c>
      <c r="H34" s="1161">
        <v>36857</v>
      </c>
      <c r="I34" s="1161">
        <v>82443</v>
      </c>
      <c r="J34" s="1161">
        <v>130902</v>
      </c>
      <c r="K34" s="1161">
        <v>78590</v>
      </c>
      <c r="L34" s="1160">
        <v>209492</v>
      </c>
      <c r="M34" s="1159"/>
    </row>
    <row r="35" spans="3:13" ht="15" x14ac:dyDescent="0.25">
      <c r="C35" s="1162" t="s">
        <v>344</v>
      </c>
      <c r="D35" s="1161">
        <v>78914</v>
      </c>
      <c r="E35" s="1161">
        <v>38851</v>
      </c>
      <c r="F35" s="1161">
        <v>117765</v>
      </c>
      <c r="G35" s="1161">
        <v>42280</v>
      </c>
      <c r="H35" s="1161">
        <v>34134</v>
      </c>
      <c r="I35" s="1161">
        <v>76414</v>
      </c>
      <c r="J35" s="1161">
        <v>121194</v>
      </c>
      <c r="K35" s="1161">
        <v>72985</v>
      </c>
      <c r="L35" s="1160">
        <v>194179</v>
      </c>
      <c r="M35" s="1159"/>
    </row>
    <row r="36" spans="3:13" ht="15" x14ac:dyDescent="0.25">
      <c r="C36" s="1162" t="s">
        <v>339</v>
      </c>
      <c r="D36" s="1161">
        <v>84366</v>
      </c>
      <c r="E36" s="1161">
        <v>42231</v>
      </c>
      <c r="F36" s="1161">
        <v>126597</v>
      </c>
      <c r="G36" s="1161">
        <v>44417</v>
      </c>
      <c r="H36" s="1161">
        <v>35556</v>
      </c>
      <c r="I36" s="1161">
        <v>79973</v>
      </c>
      <c r="J36" s="1161">
        <v>128783</v>
      </c>
      <c r="K36" s="1161">
        <v>77787</v>
      </c>
      <c r="L36" s="1160">
        <v>206570</v>
      </c>
      <c r="M36" s="1159"/>
    </row>
    <row r="37" spans="3:13" ht="15" x14ac:dyDescent="0.25">
      <c r="C37" s="1162" t="s">
        <v>341</v>
      </c>
      <c r="D37" s="1161">
        <v>77476</v>
      </c>
      <c r="E37" s="1161">
        <v>39376</v>
      </c>
      <c r="F37" s="1161">
        <v>116852</v>
      </c>
      <c r="G37" s="1161">
        <v>38738</v>
      </c>
      <c r="H37" s="1161">
        <v>31989</v>
      </c>
      <c r="I37" s="1161">
        <v>70727</v>
      </c>
      <c r="J37" s="1161">
        <v>116214</v>
      </c>
      <c r="K37" s="1161">
        <v>71365</v>
      </c>
      <c r="L37" s="1160">
        <v>187579</v>
      </c>
      <c r="M37" s="1159"/>
    </row>
    <row r="38" spans="3:13" ht="15" x14ac:dyDescent="0.25">
      <c r="C38" s="1158" t="s">
        <v>24</v>
      </c>
      <c r="D38" s="1157">
        <v>949254</v>
      </c>
      <c r="E38" s="1157">
        <v>478493</v>
      </c>
      <c r="F38" s="1157">
        <v>1427747</v>
      </c>
      <c r="G38" s="1157">
        <v>514499</v>
      </c>
      <c r="H38" s="1157">
        <v>419700</v>
      </c>
      <c r="I38" s="1157">
        <v>934199</v>
      </c>
      <c r="J38" s="1157">
        <v>1463753</v>
      </c>
      <c r="K38" s="1157">
        <v>898193</v>
      </c>
      <c r="L38" s="1157">
        <v>2361946</v>
      </c>
    </row>
  </sheetData>
  <mergeCells count="14">
    <mergeCell ref="G18:H18"/>
    <mergeCell ref="C19:L19"/>
    <mergeCell ref="C20:L20"/>
    <mergeCell ref="C21:L21"/>
    <mergeCell ref="C23:C25"/>
    <mergeCell ref="D23:L23"/>
    <mergeCell ref="D24:F24"/>
    <mergeCell ref="G24:I24"/>
    <mergeCell ref="J24:L24"/>
    <mergeCell ref="B2:M2"/>
    <mergeCell ref="B3:M3"/>
    <mergeCell ref="B4:M4"/>
    <mergeCell ref="B14:J14"/>
    <mergeCell ref="B15:J15"/>
  </mergeCells>
  <hyperlinks>
    <hyperlink ref="N2" location="'Indice Total'!A146" display="Volver" xr:uid="{00000000-0004-0000-6D00-000000000000}"/>
    <hyperlink ref="N19" location="'Indice Total'!A146" display="Volver" xr:uid="{00000000-0004-0000-6D00-000001000000}"/>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0" tint="-0.249977111117893"/>
  </sheetPr>
  <dimension ref="B1:L29"/>
  <sheetViews>
    <sheetView showGridLines="0" zoomScale="90" zoomScaleNormal="90" workbookViewId="0"/>
  </sheetViews>
  <sheetFormatPr baseColWidth="10" defaultColWidth="22" defaultRowHeight="12.75" x14ac:dyDescent="0.2"/>
  <cols>
    <col min="1" max="1" width="23.85546875" style="1184" customWidth="1"/>
    <col min="2" max="2" width="20" style="1184" bestFit="1" customWidth="1"/>
    <col min="3" max="3" width="9.85546875" style="1184" bestFit="1" customWidth="1"/>
    <col min="4" max="4" width="10.140625" style="1184" bestFit="1" customWidth="1"/>
    <col min="5" max="5" width="17.42578125" style="1184" bestFit="1" customWidth="1"/>
    <col min="6" max="6" width="9.85546875" style="1184" bestFit="1" customWidth="1"/>
    <col min="7" max="7" width="10.140625" style="1184" bestFit="1" customWidth="1"/>
    <col min="8" max="8" width="18.28515625" style="1184" bestFit="1" customWidth="1"/>
    <col min="9" max="9" width="11.42578125" style="1184" bestFit="1" customWidth="1"/>
    <col min="10" max="10" width="10.140625" style="1184" bestFit="1" customWidth="1"/>
    <col min="11" max="11" width="12.5703125" style="1184" bestFit="1" customWidth="1"/>
    <col min="12" max="16384" width="22" style="1184"/>
  </cols>
  <sheetData>
    <row r="1" spans="2:12" ht="39.75" customHeight="1" x14ac:dyDescent="0.2"/>
    <row r="2" spans="2:12" ht="18" x14ac:dyDescent="0.25">
      <c r="B2" s="2005" t="s">
        <v>1686</v>
      </c>
      <c r="C2" s="2005"/>
      <c r="D2" s="2005"/>
      <c r="E2" s="2005"/>
      <c r="F2" s="2005"/>
      <c r="G2" s="2005"/>
      <c r="H2" s="2005"/>
      <c r="I2" s="2005"/>
      <c r="J2" s="2005"/>
      <c r="K2" s="2005"/>
      <c r="L2" s="767" t="s">
        <v>1</v>
      </c>
    </row>
    <row r="3" spans="2:12" ht="15.75" x14ac:dyDescent="0.2">
      <c r="B3" s="1993" t="s">
        <v>1592</v>
      </c>
      <c r="C3" s="1993"/>
      <c r="D3" s="1993"/>
      <c r="E3" s="1993"/>
      <c r="F3" s="1993"/>
      <c r="G3" s="1993"/>
      <c r="H3" s="1993"/>
      <c r="I3" s="1993"/>
      <c r="J3" s="1993"/>
      <c r="K3" s="1993"/>
    </row>
    <row r="4" spans="2:12" ht="16.5" thickBot="1" x14ac:dyDescent="0.3">
      <c r="B4" s="2006">
        <v>2016</v>
      </c>
      <c r="C4" s="2006"/>
      <c r="D4" s="2006"/>
      <c r="E4" s="2006"/>
      <c r="F4" s="2006"/>
      <c r="G4" s="2006"/>
      <c r="H4" s="2006"/>
      <c r="I4" s="2006"/>
      <c r="J4" s="2006"/>
      <c r="K4" s="2006"/>
    </row>
    <row r="5" spans="2:12" x14ac:dyDescent="0.2">
      <c r="B5" s="1581"/>
      <c r="C5" s="1581"/>
      <c r="D5" s="1581"/>
      <c r="E5" s="1581"/>
      <c r="F5" s="1581"/>
      <c r="G5" s="1581"/>
      <c r="H5" s="1581"/>
      <c r="I5" s="1581"/>
      <c r="J5" s="1581"/>
      <c r="K5" s="1581"/>
    </row>
    <row r="6" spans="2:12" ht="15" customHeight="1" x14ac:dyDescent="0.25">
      <c r="B6" s="2007" t="s">
        <v>1591</v>
      </c>
      <c r="C6" s="2001" t="s">
        <v>1564</v>
      </c>
      <c r="D6" s="2001"/>
      <c r="E6" s="2001"/>
      <c r="F6" s="2001" t="s">
        <v>1563</v>
      </c>
      <c r="G6" s="2001"/>
      <c r="H6" s="2001"/>
      <c r="I6" s="2001" t="s">
        <v>24</v>
      </c>
      <c r="J6" s="2001"/>
      <c r="K6" s="2001"/>
    </row>
    <row r="7" spans="2:12" ht="15" x14ac:dyDescent="0.2">
      <c r="B7" s="2007"/>
      <c r="C7" s="1164" t="s">
        <v>33</v>
      </c>
      <c r="D7" s="1164" t="s">
        <v>32</v>
      </c>
      <c r="E7" s="1164" t="s">
        <v>24</v>
      </c>
      <c r="F7" s="1164" t="s">
        <v>33</v>
      </c>
      <c r="G7" s="1164" t="s">
        <v>32</v>
      </c>
      <c r="H7" s="1164" t="s">
        <v>24</v>
      </c>
      <c r="I7" s="1164" t="s">
        <v>33</v>
      </c>
      <c r="J7" s="1164" t="s">
        <v>32</v>
      </c>
      <c r="K7" s="1164" t="s">
        <v>24</v>
      </c>
    </row>
    <row r="8" spans="2:12" ht="15" x14ac:dyDescent="0.25">
      <c r="B8" s="1191" t="s">
        <v>1590</v>
      </c>
      <c r="C8" s="1161">
        <v>226109</v>
      </c>
      <c r="D8" s="1161">
        <v>112861</v>
      </c>
      <c r="E8" s="1161">
        <v>338970</v>
      </c>
      <c r="F8" s="1161">
        <v>123553</v>
      </c>
      <c r="G8" s="1161">
        <v>99031</v>
      </c>
      <c r="H8" s="1161">
        <v>222584</v>
      </c>
      <c r="I8" s="1161">
        <v>349662</v>
      </c>
      <c r="J8" s="1161">
        <v>211892</v>
      </c>
      <c r="K8" s="1161">
        <v>561554</v>
      </c>
    </row>
    <row r="9" spans="2:12" ht="15" x14ac:dyDescent="0.25">
      <c r="B9" s="1191" t="s">
        <v>1589</v>
      </c>
      <c r="C9" s="1161">
        <v>204157</v>
      </c>
      <c r="D9" s="1161">
        <v>103132</v>
      </c>
      <c r="E9" s="1161">
        <v>307289</v>
      </c>
      <c r="F9" s="1161">
        <v>109774</v>
      </c>
      <c r="G9" s="1161">
        <v>88620</v>
      </c>
      <c r="H9" s="1161">
        <v>198394</v>
      </c>
      <c r="I9" s="1161">
        <v>313931</v>
      </c>
      <c r="J9" s="1161">
        <v>191752</v>
      </c>
      <c r="K9" s="1161">
        <v>505683</v>
      </c>
    </row>
    <row r="10" spans="2:12" ht="15" x14ac:dyDescent="0.25">
      <c r="B10" s="1191" t="s">
        <v>1588</v>
      </c>
      <c r="C10" s="1161">
        <v>184396</v>
      </c>
      <c r="D10" s="1161">
        <v>91194</v>
      </c>
      <c r="E10" s="1161">
        <v>275590</v>
      </c>
      <c r="F10" s="1161">
        <v>99091</v>
      </c>
      <c r="G10" s="1161">
        <v>79494</v>
      </c>
      <c r="H10" s="1161">
        <v>178585</v>
      </c>
      <c r="I10" s="1161">
        <v>283487</v>
      </c>
      <c r="J10" s="1161">
        <v>170688</v>
      </c>
      <c r="K10" s="1161">
        <v>454175</v>
      </c>
    </row>
    <row r="11" spans="2:12" ht="15" x14ac:dyDescent="0.25">
      <c r="B11" s="1191" t="s">
        <v>1587</v>
      </c>
      <c r="C11" s="1161">
        <v>163601</v>
      </c>
      <c r="D11" s="1161">
        <v>83185</v>
      </c>
      <c r="E11" s="1161">
        <v>246786</v>
      </c>
      <c r="F11" s="1161">
        <v>88104</v>
      </c>
      <c r="G11" s="1161">
        <v>70946</v>
      </c>
      <c r="H11" s="1161">
        <v>159050</v>
      </c>
      <c r="I11" s="1161">
        <v>251705</v>
      </c>
      <c r="J11" s="1161">
        <v>154131</v>
      </c>
      <c r="K11" s="1161">
        <v>405836</v>
      </c>
    </row>
    <row r="12" spans="2:12" ht="15" x14ac:dyDescent="0.25">
      <c r="B12" s="1191" t="s">
        <v>1586</v>
      </c>
      <c r="C12" s="1161">
        <v>136709</v>
      </c>
      <c r="D12" s="1161">
        <v>70413</v>
      </c>
      <c r="E12" s="1161">
        <v>207122</v>
      </c>
      <c r="F12" s="1161">
        <v>67643</v>
      </c>
      <c r="G12" s="1161">
        <v>56875</v>
      </c>
      <c r="H12" s="1161">
        <v>124518</v>
      </c>
      <c r="I12" s="1161">
        <v>204352</v>
      </c>
      <c r="J12" s="1161">
        <v>127288</v>
      </c>
      <c r="K12" s="1161">
        <v>331640</v>
      </c>
    </row>
    <row r="13" spans="2:12" ht="15" x14ac:dyDescent="0.25">
      <c r="B13" s="1191" t="s">
        <v>1585</v>
      </c>
      <c r="C13" s="1161">
        <v>27063</v>
      </c>
      <c r="D13" s="1161">
        <v>13367</v>
      </c>
      <c r="E13" s="1161">
        <v>40430</v>
      </c>
      <c r="F13" s="1161">
        <v>16563</v>
      </c>
      <c r="G13" s="1161">
        <v>15212</v>
      </c>
      <c r="H13" s="1161">
        <v>31775</v>
      </c>
      <c r="I13" s="1161">
        <v>43626</v>
      </c>
      <c r="J13" s="1161">
        <v>28579</v>
      </c>
      <c r="K13" s="1161">
        <v>72205</v>
      </c>
    </row>
    <row r="14" spans="2:12" ht="15" x14ac:dyDescent="0.25">
      <c r="B14" s="1191" t="s">
        <v>1584</v>
      </c>
      <c r="C14" s="1161">
        <v>7219</v>
      </c>
      <c r="D14" s="1161">
        <v>4341</v>
      </c>
      <c r="E14" s="1161">
        <v>11560</v>
      </c>
      <c r="F14" s="1161">
        <v>9771</v>
      </c>
      <c r="G14" s="1161">
        <v>9522</v>
      </c>
      <c r="H14" s="1161">
        <v>19293</v>
      </c>
      <c r="I14" s="1161">
        <v>16990</v>
      </c>
      <c r="J14" s="1161">
        <v>13863</v>
      </c>
      <c r="K14" s="1161">
        <v>30853</v>
      </c>
    </row>
    <row r="15" spans="2:12" ht="15" x14ac:dyDescent="0.2">
      <c r="B15" s="1196" t="s">
        <v>24</v>
      </c>
      <c r="C15" s="1176">
        <v>949254</v>
      </c>
      <c r="D15" s="1176">
        <v>478493</v>
      </c>
      <c r="E15" s="1176">
        <v>1427747</v>
      </c>
      <c r="F15" s="1176">
        <v>514499</v>
      </c>
      <c r="G15" s="1176">
        <v>419700</v>
      </c>
      <c r="H15" s="1176">
        <v>934199</v>
      </c>
      <c r="I15" s="1176">
        <v>1463753</v>
      </c>
      <c r="J15" s="1176">
        <v>898193</v>
      </c>
      <c r="K15" s="1176">
        <v>2361946</v>
      </c>
    </row>
    <row r="18" spans="2:12" ht="18" customHeight="1" x14ac:dyDescent="0.25">
      <c r="B18" s="2002" t="s">
        <v>1687</v>
      </c>
      <c r="C18" s="2002"/>
      <c r="D18" s="2002"/>
      <c r="E18" s="2002"/>
      <c r="F18" s="2002"/>
      <c r="G18" s="2002"/>
      <c r="H18" s="2002"/>
      <c r="I18" s="2002"/>
      <c r="J18" s="2002"/>
      <c r="K18" s="2002"/>
      <c r="L18" s="767" t="s">
        <v>1</v>
      </c>
    </row>
    <row r="19" spans="2:12" ht="24.75" customHeight="1" x14ac:dyDescent="0.2">
      <c r="B19" s="2003" t="s">
        <v>1583</v>
      </c>
      <c r="C19" s="2003"/>
      <c r="D19" s="2003"/>
      <c r="E19" s="2003"/>
      <c r="F19" s="2003"/>
      <c r="G19" s="2003"/>
      <c r="H19" s="2003"/>
      <c r="I19" s="2003"/>
      <c r="J19" s="2003"/>
      <c r="K19" s="2003"/>
    </row>
    <row r="20" spans="2:12" ht="15" customHeight="1" x14ac:dyDescent="0.25">
      <c r="B20" s="2004">
        <v>2016</v>
      </c>
      <c r="C20" s="2004"/>
      <c r="D20" s="2004"/>
      <c r="E20" s="2004"/>
      <c r="F20" s="2004"/>
      <c r="G20" s="2004"/>
      <c r="H20" s="2004"/>
      <c r="I20" s="2004"/>
      <c r="J20" s="2004"/>
      <c r="K20" s="2004"/>
    </row>
    <row r="21" spans="2:12" ht="16.5" thickBot="1" x14ac:dyDescent="0.3">
      <c r="B21" s="1195"/>
      <c r="C21" s="1195"/>
      <c r="D21" s="1195"/>
      <c r="E21" s="1195"/>
      <c r="F21" s="1195"/>
      <c r="G21" s="1195"/>
    </row>
    <row r="22" spans="2:12" x14ac:dyDescent="0.2">
      <c r="B22" s="1194"/>
      <c r="C22" s="1194"/>
      <c r="D22" s="1194"/>
      <c r="E22" s="1582"/>
      <c r="F22" s="1582"/>
      <c r="G22" s="1582"/>
      <c r="H22" s="1582"/>
    </row>
    <row r="23" spans="2:12" ht="31.5" customHeight="1" x14ac:dyDescent="0.2">
      <c r="B23" s="1194"/>
      <c r="C23" s="1194"/>
      <c r="D23" s="1194"/>
      <c r="E23" s="1193" t="s">
        <v>1582</v>
      </c>
      <c r="F23" s="1164" t="s">
        <v>33</v>
      </c>
      <c r="G23" s="1164" t="s">
        <v>32</v>
      </c>
      <c r="H23" s="1193" t="s">
        <v>1581</v>
      </c>
      <c r="I23" s="1192"/>
      <c r="J23" s="1192"/>
    </row>
    <row r="24" spans="2:12" ht="15.75" customHeight="1" x14ac:dyDescent="0.25">
      <c r="E24" s="1191" t="s">
        <v>1580</v>
      </c>
      <c r="F24" s="1190">
        <v>479058</v>
      </c>
      <c r="G24" s="1190">
        <v>390005</v>
      </c>
      <c r="H24" s="1189">
        <v>869063</v>
      </c>
      <c r="I24" s="1188"/>
      <c r="J24" s="1187"/>
    </row>
    <row r="25" spans="2:12" ht="15.75" customHeight="1" x14ac:dyDescent="0.25">
      <c r="E25" s="1191" t="s">
        <v>1579</v>
      </c>
      <c r="F25" s="1190">
        <v>58276</v>
      </c>
      <c r="G25" s="1190">
        <v>31136</v>
      </c>
      <c r="H25" s="1189">
        <v>89412</v>
      </c>
      <c r="I25" s="1188"/>
      <c r="J25" s="1187"/>
    </row>
    <row r="26" spans="2:12" ht="15.75" customHeight="1" x14ac:dyDescent="0.25">
      <c r="E26" s="1191" t="s">
        <v>1578</v>
      </c>
      <c r="F26" s="1190">
        <v>41775</v>
      </c>
      <c r="G26" s="1190">
        <v>18181</v>
      </c>
      <c r="H26" s="1189">
        <v>59956</v>
      </c>
      <c r="I26" s="1188"/>
      <c r="J26" s="1187"/>
    </row>
    <row r="27" spans="2:12" ht="15.75" customHeight="1" x14ac:dyDescent="0.25">
      <c r="E27" s="1191" t="s">
        <v>1577</v>
      </c>
      <c r="F27" s="1190">
        <v>9401</v>
      </c>
      <c r="G27" s="1190">
        <v>3966</v>
      </c>
      <c r="H27" s="1189">
        <v>13367</v>
      </c>
      <c r="I27" s="1188"/>
      <c r="J27" s="1187"/>
    </row>
    <row r="28" spans="2:12" ht="15.75" customHeight="1" x14ac:dyDescent="0.25">
      <c r="E28" s="1191" t="s">
        <v>1576</v>
      </c>
      <c r="F28" s="1190">
        <v>2583</v>
      </c>
      <c r="G28" s="1190">
        <v>1050</v>
      </c>
      <c r="H28" s="1189">
        <v>3633</v>
      </c>
      <c r="I28" s="1188"/>
      <c r="J28" s="1187"/>
    </row>
    <row r="29" spans="2:12" ht="15" x14ac:dyDescent="0.2">
      <c r="E29" s="1186" t="s">
        <v>1575</v>
      </c>
      <c r="F29" s="1185">
        <v>591093</v>
      </c>
      <c r="G29" s="1185">
        <v>444338</v>
      </c>
      <c r="H29" s="1176">
        <v>1035431</v>
      </c>
    </row>
  </sheetData>
  <mergeCells count="10">
    <mergeCell ref="B18:K18"/>
    <mergeCell ref="B19:K19"/>
    <mergeCell ref="B20:K20"/>
    <mergeCell ref="B2:K2"/>
    <mergeCell ref="B3:K3"/>
    <mergeCell ref="B4:K4"/>
    <mergeCell ref="B6:B7"/>
    <mergeCell ref="C6:E6"/>
    <mergeCell ref="F6:H6"/>
    <mergeCell ref="I6:K6"/>
  </mergeCells>
  <hyperlinks>
    <hyperlink ref="L2" location="'Indice Total'!A146" display="Volver" xr:uid="{00000000-0004-0000-6E00-000000000000}"/>
    <hyperlink ref="L18" location="'Indice Total'!A146" display="Volver" xr:uid="{00000000-0004-0000-6E00-000001000000}"/>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0" tint="-0.249977111117893"/>
  </sheetPr>
  <dimension ref="B1:L37"/>
  <sheetViews>
    <sheetView showGridLines="0" zoomScale="90" zoomScaleNormal="90" workbookViewId="0"/>
  </sheetViews>
  <sheetFormatPr baseColWidth="10" defaultRowHeight="12.75" x14ac:dyDescent="0.2"/>
  <cols>
    <col min="1" max="1" width="24" style="1184" customWidth="1"/>
    <col min="2" max="2" width="17.85546875" style="1184" customWidth="1"/>
    <col min="3" max="4" width="11.5703125" style="1184" customWidth="1"/>
    <col min="5" max="5" width="13.7109375" style="1184" customWidth="1"/>
    <col min="6" max="7" width="11.5703125" style="1184" customWidth="1"/>
    <col min="8" max="8" width="13.7109375" style="1184" customWidth="1"/>
    <col min="9" max="10" width="11.5703125" style="1184" customWidth="1"/>
    <col min="11" max="11" width="13.7109375" style="1184" customWidth="1"/>
    <col min="12" max="16384" width="11.42578125" style="1184"/>
  </cols>
  <sheetData>
    <row r="1" spans="2:12" ht="28.5" customHeight="1" x14ac:dyDescent="0.2"/>
    <row r="2" spans="2:12" ht="18" x14ac:dyDescent="0.25">
      <c r="B2" s="1729" t="s">
        <v>1688</v>
      </c>
      <c r="C2" s="1729"/>
      <c r="D2" s="1729"/>
      <c r="E2" s="1729"/>
      <c r="F2" s="1729"/>
      <c r="G2" s="1729"/>
      <c r="H2" s="1729"/>
      <c r="I2" s="1729"/>
      <c r="J2" s="1729"/>
      <c r="K2" s="1729"/>
      <c r="L2" s="767" t="s">
        <v>1</v>
      </c>
    </row>
    <row r="3" spans="2:12" ht="25.5" customHeight="1" x14ac:dyDescent="0.2">
      <c r="B3" s="2003" t="s">
        <v>1614</v>
      </c>
      <c r="C3" s="2003"/>
      <c r="D3" s="2003"/>
      <c r="E3" s="2003"/>
      <c r="F3" s="2003"/>
      <c r="G3" s="2003"/>
      <c r="H3" s="2003"/>
      <c r="I3" s="2003"/>
      <c r="J3" s="2003"/>
      <c r="K3" s="2003"/>
    </row>
    <row r="4" spans="2:12" ht="16.5" thickBot="1" x14ac:dyDescent="0.3">
      <c r="B4" s="2004">
        <v>2016</v>
      </c>
      <c r="C4" s="2004"/>
      <c r="D4" s="2004"/>
      <c r="E4" s="2004"/>
      <c r="F4" s="2004"/>
      <c r="G4" s="2004"/>
      <c r="H4" s="2004"/>
      <c r="I4" s="2004"/>
      <c r="J4" s="2004"/>
      <c r="K4" s="2004"/>
    </row>
    <row r="5" spans="2:12" ht="15.75" x14ac:dyDescent="0.25">
      <c r="B5" s="1203"/>
      <c r="C5" s="1203"/>
      <c r="D5" s="1203"/>
      <c r="E5" s="1203"/>
      <c r="F5" s="1203"/>
      <c r="G5" s="1203"/>
      <c r="H5" s="1203"/>
      <c r="I5" s="1203"/>
      <c r="J5" s="1203"/>
      <c r="K5" s="1203"/>
    </row>
    <row r="6" spans="2:12" ht="15" customHeight="1" x14ac:dyDescent="0.25">
      <c r="B6" s="2007" t="s">
        <v>1613</v>
      </c>
      <c r="C6" s="2001" t="s">
        <v>1564</v>
      </c>
      <c r="D6" s="2001"/>
      <c r="E6" s="2001"/>
      <c r="F6" s="2001" t="s">
        <v>1563</v>
      </c>
      <c r="G6" s="2001"/>
      <c r="H6" s="2001"/>
      <c r="I6" s="2001" t="s">
        <v>24</v>
      </c>
      <c r="J6" s="2001"/>
      <c r="K6" s="2001"/>
    </row>
    <row r="7" spans="2:12" ht="15" x14ac:dyDescent="0.2">
      <c r="B7" s="2007"/>
      <c r="C7" s="1164" t="s">
        <v>33</v>
      </c>
      <c r="D7" s="1164" t="s">
        <v>32</v>
      </c>
      <c r="E7" s="1164" t="s">
        <v>24</v>
      </c>
      <c r="F7" s="1164" t="s">
        <v>33</v>
      </c>
      <c r="G7" s="1164" t="s">
        <v>32</v>
      </c>
      <c r="H7" s="1164" t="s">
        <v>24</v>
      </c>
      <c r="I7" s="1164" t="s">
        <v>33</v>
      </c>
      <c r="J7" s="1164" t="s">
        <v>32</v>
      </c>
      <c r="K7" s="1164" t="s">
        <v>24</v>
      </c>
    </row>
    <row r="8" spans="2:12" ht="23.25" customHeight="1" x14ac:dyDescent="0.25">
      <c r="B8" s="1202" t="s">
        <v>1612</v>
      </c>
      <c r="C8" s="1190">
        <v>8468</v>
      </c>
      <c r="D8" s="1190">
        <v>6228</v>
      </c>
      <c r="E8" s="1190">
        <v>14696</v>
      </c>
      <c r="F8" s="1190">
        <v>790</v>
      </c>
      <c r="G8" s="1190">
        <v>1275</v>
      </c>
      <c r="H8" s="1190">
        <v>2065</v>
      </c>
      <c r="I8" s="1190">
        <v>9258</v>
      </c>
      <c r="J8" s="1190">
        <v>7503</v>
      </c>
      <c r="K8" s="1199">
        <v>16761</v>
      </c>
    </row>
    <row r="9" spans="2:12" ht="15" x14ac:dyDescent="0.25">
      <c r="B9" s="1202" t="s">
        <v>1611</v>
      </c>
      <c r="C9" s="1190">
        <v>97741</v>
      </c>
      <c r="D9" s="1190">
        <v>45173</v>
      </c>
      <c r="E9" s="1190">
        <v>142914</v>
      </c>
      <c r="F9" s="1190">
        <v>20062</v>
      </c>
      <c r="G9" s="1190">
        <v>29710</v>
      </c>
      <c r="H9" s="1190">
        <v>49772</v>
      </c>
      <c r="I9" s="1190">
        <v>117803</v>
      </c>
      <c r="J9" s="1190">
        <v>74883</v>
      </c>
      <c r="K9" s="1199">
        <v>192686</v>
      </c>
    </row>
    <row r="10" spans="2:12" ht="15" x14ac:dyDescent="0.25">
      <c r="B10" s="1202" t="s">
        <v>1610</v>
      </c>
      <c r="C10" s="1190">
        <v>335694</v>
      </c>
      <c r="D10" s="1190">
        <v>118080</v>
      </c>
      <c r="E10" s="1190">
        <v>453774</v>
      </c>
      <c r="F10" s="1190">
        <v>221071</v>
      </c>
      <c r="G10" s="1190">
        <v>155152</v>
      </c>
      <c r="H10" s="1190">
        <v>376223</v>
      </c>
      <c r="I10" s="1190">
        <v>556765</v>
      </c>
      <c r="J10" s="1190">
        <v>273232</v>
      </c>
      <c r="K10" s="1199">
        <v>829997</v>
      </c>
    </row>
    <row r="11" spans="2:12" ht="15" x14ac:dyDescent="0.25">
      <c r="B11" s="1202" t="s">
        <v>1609</v>
      </c>
      <c r="C11" s="1190">
        <v>225821</v>
      </c>
      <c r="D11" s="1190">
        <v>95062</v>
      </c>
      <c r="E11" s="1190">
        <v>320883</v>
      </c>
      <c r="F11" s="1190">
        <v>154237</v>
      </c>
      <c r="G11" s="1190">
        <v>110432</v>
      </c>
      <c r="H11" s="1190">
        <v>264669</v>
      </c>
      <c r="I11" s="1190">
        <v>380058</v>
      </c>
      <c r="J11" s="1190">
        <v>205494</v>
      </c>
      <c r="K11" s="1199">
        <v>585552</v>
      </c>
    </row>
    <row r="12" spans="2:12" ht="15" x14ac:dyDescent="0.25">
      <c r="B12" s="1202" t="s">
        <v>1608</v>
      </c>
      <c r="C12" s="1190">
        <v>175200</v>
      </c>
      <c r="D12" s="1190">
        <v>95417</v>
      </c>
      <c r="E12" s="1190">
        <v>270617</v>
      </c>
      <c r="F12" s="1190">
        <v>72511</v>
      </c>
      <c r="G12" s="1190">
        <v>69830</v>
      </c>
      <c r="H12" s="1190">
        <v>142341</v>
      </c>
      <c r="I12" s="1190">
        <v>247711</v>
      </c>
      <c r="J12" s="1190">
        <v>165247</v>
      </c>
      <c r="K12" s="1199">
        <v>412958</v>
      </c>
    </row>
    <row r="13" spans="2:12" ht="15" x14ac:dyDescent="0.25">
      <c r="B13" s="1202" t="s">
        <v>1607</v>
      </c>
      <c r="C13" s="1190">
        <v>93643</v>
      </c>
      <c r="D13" s="1190">
        <v>81744</v>
      </c>
      <c r="E13" s="1190">
        <v>175387</v>
      </c>
      <c r="F13" s="1190">
        <v>41146</v>
      </c>
      <c r="G13" s="1190">
        <v>42602</v>
      </c>
      <c r="H13" s="1190">
        <v>83748</v>
      </c>
      <c r="I13" s="1190">
        <v>134789</v>
      </c>
      <c r="J13" s="1190">
        <v>124346</v>
      </c>
      <c r="K13" s="1199">
        <v>259135</v>
      </c>
    </row>
    <row r="14" spans="2:12" ht="15" x14ac:dyDescent="0.25">
      <c r="B14" s="1202" t="s">
        <v>1606</v>
      </c>
      <c r="C14" s="1190">
        <v>12687</v>
      </c>
      <c r="D14" s="1190">
        <v>36789</v>
      </c>
      <c r="E14" s="1190">
        <v>49476</v>
      </c>
      <c r="F14" s="1190">
        <v>4682</v>
      </c>
      <c r="G14" s="1190">
        <v>10699</v>
      </c>
      <c r="H14" s="1190">
        <v>15381</v>
      </c>
      <c r="I14" s="1190">
        <v>17369</v>
      </c>
      <c r="J14" s="1190">
        <v>47488</v>
      </c>
      <c r="K14" s="1199">
        <v>64857</v>
      </c>
    </row>
    <row r="15" spans="2:12" ht="15" x14ac:dyDescent="0.25">
      <c r="B15" s="1198" t="s">
        <v>24</v>
      </c>
      <c r="C15" s="1197">
        <v>949254</v>
      </c>
      <c r="D15" s="1197">
        <v>478493</v>
      </c>
      <c r="E15" s="1197">
        <v>1427747</v>
      </c>
      <c r="F15" s="1197">
        <v>514499</v>
      </c>
      <c r="G15" s="1197">
        <v>419700</v>
      </c>
      <c r="H15" s="1197">
        <v>934199</v>
      </c>
      <c r="I15" s="1197">
        <v>1463753</v>
      </c>
      <c r="J15" s="1197">
        <v>898193</v>
      </c>
      <c r="K15" s="1197">
        <v>2361946</v>
      </c>
    </row>
    <row r="20" spans="2:12" ht="36" customHeight="1" x14ac:dyDescent="0.2">
      <c r="B20" s="2008" t="s">
        <v>1689</v>
      </c>
      <c r="C20" s="2008"/>
      <c r="D20" s="2008"/>
      <c r="E20" s="2008"/>
      <c r="F20" s="2008"/>
      <c r="G20" s="2008"/>
      <c r="H20" s="2008"/>
      <c r="I20" s="2008"/>
      <c r="J20" s="2008"/>
      <c r="K20" s="2008"/>
      <c r="L20" s="1509" t="s">
        <v>1</v>
      </c>
    </row>
    <row r="21" spans="2:12" ht="41.25" customHeight="1" x14ac:dyDescent="0.2">
      <c r="B21" s="2003" t="s">
        <v>1605</v>
      </c>
      <c r="C21" s="2003"/>
      <c r="D21" s="2003"/>
      <c r="E21" s="2003"/>
      <c r="F21" s="2003"/>
      <c r="G21" s="2003"/>
      <c r="H21" s="2003"/>
      <c r="I21" s="2003"/>
      <c r="J21" s="2003"/>
      <c r="K21" s="2003"/>
    </row>
    <row r="22" spans="2:12" ht="16.5" thickBot="1" x14ac:dyDescent="0.3">
      <c r="B22" s="2004">
        <v>2016</v>
      </c>
      <c r="C22" s="2004"/>
      <c r="D22" s="2004"/>
      <c r="E22" s="2004"/>
      <c r="F22" s="2004"/>
      <c r="G22" s="2004"/>
      <c r="H22" s="2004"/>
      <c r="I22" s="2004"/>
      <c r="J22" s="2004"/>
      <c r="K22" s="2004"/>
    </row>
    <row r="23" spans="2:12" ht="15.75" x14ac:dyDescent="0.25">
      <c r="B23" s="1201"/>
      <c r="C23" s="1201"/>
      <c r="D23" s="1201"/>
      <c r="E23" s="1201"/>
      <c r="F23" s="1201"/>
      <c r="G23" s="1201"/>
      <c r="H23" s="1201"/>
      <c r="I23" s="1201"/>
      <c r="J23" s="1201"/>
      <c r="K23" s="1201"/>
    </row>
    <row r="24" spans="2:12" ht="15" customHeight="1" x14ac:dyDescent="0.25">
      <c r="B24" s="2007" t="s">
        <v>1604</v>
      </c>
      <c r="C24" s="2001" t="s">
        <v>1564</v>
      </c>
      <c r="D24" s="2001"/>
      <c r="E24" s="2001"/>
      <c r="F24" s="2001" t="s">
        <v>1563</v>
      </c>
      <c r="G24" s="2001"/>
      <c r="H24" s="2001"/>
      <c r="I24" s="2001" t="s">
        <v>24</v>
      </c>
      <c r="J24" s="2001"/>
      <c r="K24" s="2001"/>
    </row>
    <row r="25" spans="2:12" ht="15" x14ac:dyDescent="0.2">
      <c r="B25" s="2007"/>
      <c r="C25" s="1164" t="s">
        <v>33</v>
      </c>
      <c r="D25" s="1164" t="s">
        <v>32</v>
      </c>
      <c r="E25" s="1164" t="s">
        <v>24</v>
      </c>
      <c r="F25" s="1164" t="s">
        <v>33</v>
      </c>
      <c r="G25" s="1164" t="s">
        <v>32</v>
      </c>
      <c r="H25" s="1164" t="s">
        <v>24</v>
      </c>
      <c r="I25" s="1164" t="s">
        <v>33</v>
      </c>
      <c r="J25" s="1164" t="s">
        <v>32</v>
      </c>
      <c r="K25" s="1164" t="s">
        <v>24</v>
      </c>
    </row>
    <row r="26" spans="2:12" ht="28.5" customHeight="1" x14ac:dyDescent="0.25">
      <c r="B26" s="1200" t="s">
        <v>1603</v>
      </c>
      <c r="C26" s="1190">
        <v>248191</v>
      </c>
      <c r="D26" s="1190">
        <v>121492</v>
      </c>
      <c r="E26" s="1190">
        <v>369683</v>
      </c>
      <c r="F26" s="1190">
        <v>188619</v>
      </c>
      <c r="G26" s="1190">
        <v>178503</v>
      </c>
      <c r="H26" s="1190">
        <v>367122</v>
      </c>
      <c r="I26" s="1190">
        <v>436810</v>
      </c>
      <c r="J26" s="1190">
        <v>299995</v>
      </c>
      <c r="K26" s="1199">
        <v>736805</v>
      </c>
    </row>
    <row r="27" spans="2:12" ht="15" x14ac:dyDescent="0.25">
      <c r="B27" s="1200" t="s">
        <v>1602</v>
      </c>
      <c r="C27" s="1190">
        <v>272357</v>
      </c>
      <c r="D27" s="1190">
        <v>136141</v>
      </c>
      <c r="E27" s="1190">
        <v>408498</v>
      </c>
      <c r="F27" s="1190">
        <v>124232</v>
      </c>
      <c r="G27" s="1190">
        <v>96193</v>
      </c>
      <c r="H27" s="1190">
        <v>220425</v>
      </c>
      <c r="I27" s="1190">
        <v>396589</v>
      </c>
      <c r="J27" s="1190">
        <v>232334</v>
      </c>
      <c r="K27" s="1199">
        <v>628923</v>
      </c>
    </row>
    <row r="28" spans="2:12" ht="15" x14ac:dyDescent="0.25">
      <c r="B28" s="1200" t="s">
        <v>1601</v>
      </c>
      <c r="C28" s="1190">
        <v>107392</v>
      </c>
      <c r="D28" s="1190">
        <v>55371</v>
      </c>
      <c r="E28" s="1190">
        <v>162763</v>
      </c>
      <c r="F28" s="1190">
        <v>41391</v>
      </c>
      <c r="G28" s="1190">
        <v>36940</v>
      </c>
      <c r="H28" s="1190">
        <v>78331</v>
      </c>
      <c r="I28" s="1190">
        <v>148783</v>
      </c>
      <c r="J28" s="1190">
        <v>92311</v>
      </c>
      <c r="K28" s="1199">
        <v>241094</v>
      </c>
    </row>
    <row r="29" spans="2:12" ht="15" x14ac:dyDescent="0.25">
      <c r="B29" s="1200" t="s">
        <v>1600</v>
      </c>
      <c r="C29" s="1190">
        <v>130688</v>
      </c>
      <c r="D29" s="1190">
        <v>58301</v>
      </c>
      <c r="E29" s="1190">
        <v>188989</v>
      </c>
      <c r="F29" s="1190">
        <v>61968</v>
      </c>
      <c r="G29" s="1190">
        <v>44355</v>
      </c>
      <c r="H29" s="1190">
        <v>106323</v>
      </c>
      <c r="I29" s="1190">
        <v>192656</v>
      </c>
      <c r="J29" s="1190">
        <v>102656</v>
      </c>
      <c r="K29" s="1199">
        <v>295312</v>
      </c>
    </row>
    <row r="30" spans="2:12" ht="15" x14ac:dyDescent="0.25">
      <c r="B30" s="1200" t="s">
        <v>1599</v>
      </c>
      <c r="C30" s="1190">
        <v>48417</v>
      </c>
      <c r="D30" s="1190">
        <v>22289</v>
      </c>
      <c r="E30" s="1190">
        <v>70706</v>
      </c>
      <c r="F30" s="1190">
        <v>22550</v>
      </c>
      <c r="G30" s="1190">
        <v>18383</v>
      </c>
      <c r="H30" s="1190">
        <v>40933</v>
      </c>
      <c r="I30" s="1190">
        <v>70967</v>
      </c>
      <c r="J30" s="1190">
        <v>40672</v>
      </c>
      <c r="K30" s="1199">
        <v>111639</v>
      </c>
    </row>
    <row r="31" spans="2:12" ht="15" x14ac:dyDescent="0.25">
      <c r="B31" s="1200" t="s">
        <v>1598</v>
      </c>
      <c r="C31" s="1190">
        <v>90936</v>
      </c>
      <c r="D31" s="1190">
        <v>78389</v>
      </c>
      <c r="E31" s="1190">
        <v>169325</v>
      </c>
      <c r="F31" s="1190">
        <v>38103</v>
      </c>
      <c r="G31" s="1190">
        <v>45311</v>
      </c>
      <c r="H31" s="1190">
        <v>83414</v>
      </c>
      <c r="I31" s="1190">
        <v>129039</v>
      </c>
      <c r="J31" s="1190">
        <v>123700</v>
      </c>
      <c r="K31" s="1199">
        <v>252739</v>
      </c>
    </row>
    <row r="32" spans="2:12" ht="15" x14ac:dyDescent="0.25">
      <c r="B32" s="1200" t="s">
        <v>1597</v>
      </c>
      <c r="C32" s="1190">
        <v>826</v>
      </c>
      <c r="D32" s="1190">
        <v>820</v>
      </c>
      <c r="E32" s="1190">
        <v>1646</v>
      </c>
      <c r="F32" s="1190">
        <v>6</v>
      </c>
      <c r="G32" s="1190">
        <v>2</v>
      </c>
      <c r="H32" s="1190">
        <v>8</v>
      </c>
      <c r="I32" s="1190">
        <v>832</v>
      </c>
      <c r="J32" s="1190">
        <v>822</v>
      </c>
      <c r="K32" s="1199">
        <v>1654</v>
      </c>
    </row>
    <row r="33" spans="2:11" ht="15" x14ac:dyDescent="0.25">
      <c r="B33" s="1200" t="s">
        <v>1596</v>
      </c>
      <c r="C33" s="1190">
        <v>22043</v>
      </c>
      <c r="D33" s="1190">
        <v>61</v>
      </c>
      <c r="E33" s="1190">
        <v>22104</v>
      </c>
      <c r="F33" s="1190">
        <v>18762</v>
      </c>
      <c r="G33" s="1190">
        <v>0</v>
      </c>
      <c r="H33" s="1190">
        <v>18762</v>
      </c>
      <c r="I33" s="1190">
        <v>40805</v>
      </c>
      <c r="J33" s="1190">
        <v>61</v>
      </c>
      <c r="K33" s="1199">
        <v>40866</v>
      </c>
    </row>
    <row r="34" spans="2:11" ht="15" x14ac:dyDescent="0.25">
      <c r="B34" s="1200" t="s">
        <v>1595</v>
      </c>
      <c r="C34" s="1190">
        <v>3476</v>
      </c>
      <c r="D34" s="1190">
        <v>5623</v>
      </c>
      <c r="E34" s="1190">
        <v>9099</v>
      </c>
      <c r="F34" s="1190">
        <v>11</v>
      </c>
      <c r="G34" s="1190">
        <v>9</v>
      </c>
      <c r="H34" s="1190">
        <v>20</v>
      </c>
      <c r="I34" s="1190">
        <v>3487</v>
      </c>
      <c r="J34" s="1190">
        <v>5632</v>
      </c>
      <c r="K34" s="1199">
        <v>9119</v>
      </c>
    </row>
    <row r="35" spans="2:11" ht="15" x14ac:dyDescent="0.25">
      <c r="B35" s="1200" t="s">
        <v>1594</v>
      </c>
      <c r="C35" s="1190">
        <v>24327</v>
      </c>
      <c r="D35" s="1190">
        <v>5</v>
      </c>
      <c r="E35" s="1190">
        <v>24332</v>
      </c>
      <c r="F35" s="1190">
        <v>18426</v>
      </c>
      <c r="G35" s="1190">
        <v>3</v>
      </c>
      <c r="H35" s="1190">
        <v>18429</v>
      </c>
      <c r="I35" s="1190">
        <v>42753</v>
      </c>
      <c r="J35" s="1190">
        <v>8</v>
      </c>
      <c r="K35" s="1199">
        <v>42761</v>
      </c>
    </row>
    <row r="36" spans="2:11" ht="15" x14ac:dyDescent="0.25">
      <c r="B36" s="1200" t="s">
        <v>1593</v>
      </c>
      <c r="C36" s="1190">
        <v>601</v>
      </c>
      <c r="D36" s="1190">
        <v>1</v>
      </c>
      <c r="E36" s="1190">
        <v>602</v>
      </c>
      <c r="F36" s="1190">
        <v>431</v>
      </c>
      <c r="G36" s="1190">
        <v>1</v>
      </c>
      <c r="H36" s="1190">
        <v>432</v>
      </c>
      <c r="I36" s="1190">
        <v>1032</v>
      </c>
      <c r="J36" s="1190">
        <v>2</v>
      </c>
      <c r="K36" s="1199">
        <v>1034</v>
      </c>
    </row>
    <row r="37" spans="2:11" ht="15" x14ac:dyDescent="0.25">
      <c r="B37" s="1198" t="s">
        <v>24</v>
      </c>
      <c r="C37" s="1197">
        <v>949254</v>
      </c>
      <c r="D37" s="1197">
        <v>478493</v>
      </c>
      <c r="E37" s="1197">
        <v>1427747</v>
      </c>
      <c r="F37" s="1197">
        <v>514499</v>
      </c>
      <c r="G37" s="1197">
        <v>419700</v>
      </c>
      <c r="H37" s="1197">
        <v>934199</v>
      </c>
      <c r="I37" s="1197">
        <v>1463753</v>
      </c>
      <c r="J37" s="1197">
        <v>898193</v>
      </c>
      <c r="K37" s="1197">
        <v>2361946</v>
      </c>
    </row>
  </sheetData>
  <mergeCells count="14">
    <mergeCell ref="B20:K20"/>
    <mergeCell ref="B21:K21"/>
    <mergeCell ref="B22:K22"/>
    <mergeCell ref="B24:B25"/>
    <mergeCell ref="C24:E24"/>
    <mergeCell ref="F24:H24"/>
    <mergeCell ref="I24:K24"/>
    <mergeCell ref="B2:K2"/>
    <mergeCell ref="B3:K3"/>
    <mergeCell ref="B4:K4"/>
    <mergeCell ref="B6:B7"/>
    <mergeCell ref="C6:E6"/>
    <mergeCell ref="F6:H6"/>
    <mergeCell ref="I6:K6"/>
  </mergeCells>
  <hyperlinks>
    <hyperlink ref="L2" location="'Indice Total'!A146" display="Volver" xr:uid="{00000000-0004-0000-6F00-000000000000}"/>
    <hyperlink ref="L20" location="'Indice Total'!A146" display="Volver" xr:uid="{00000000-0004-0000-6F00-000001000000}"/>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0" tint="-0.249977111117893"/>
  </sheetPr>
  <dimension ref="B1:L13"/>
  <sheetViews>
    <sheetView showGridLines="0" zoomScale="90" zoomScaleNormal="90" workbookViewId="0"/>
  </sheetViews>
  <sheetFormatPr baseColWidth="10" defaultRowHeight="12.75" x14ac:dyDescent="0.2"/>
  <cols>
    <col min="1" max="1" width="26.140625" style="1184" customWidth="1"/>
    <col min="2" max="2" width="37.42578125" style="1184" customWidth="1"/>
    <col min="3" max="4" width="11.5703125" style="1184" customWidth="1"/>
    <col min="5" max="5" width="12.85546875" style="1184" bestFit="1" customWidth="1"/>
    <col min="6" max="7" width="11.5703125" style="1184" customWidth="1"/>
    <col min="8" max="8" width="13.42578125" style="1184" customWidth="1"/>
    <col min="9" max="10" width="11.5703125" style="1184" customWidth="1"/>
    <col min="11" max="11" width="12.85546875" style="1184" bestFit="1" customWidth="1"/>
    <col min="12" max="16384" width="11.42578125" style="1184"/>
  </cols>
  <sheetData>
    <row r="1" spans="2:12" x14ac:dyDescent="0.2">
      <c r="B1" s="1205"/>
      <c r="C1" s="1205"/>
      <c r="D1" s="1205"/>
      <c r="E1" s="1205"/>
      <c r="F1" s="1205"/>
      <c r="G1" s="1205"/>
      <c r="H1" s="1205"/>
      <c r="I1" s="1205"/>
      <c r="J1" s="1205"/>
      <c r="K1" s="1205"/>
    </row>
    <row r="2" spans="2:12" ht="18" x14ac:dyDescent="0.25">
      <c r="B2" s="2002" t="s">
        <v>1690</v>
      </c>
      <c r="C2" s="2002"/>
      <c r="D2" s="2002"/>
      <c r="E2" s="2002"/>
      <c r="F2" s="2002"/>
      <c r="G2" s="2002"/>
      <c r="H2" s="2002"/>
      <c r="I2" s="2002"/>
      <c r="J2" s="2002"/>
      <c r="K2" s="2002"/>
      <c r="L2" s="767" t="s">
        <v>1</v>
      </c>
    </row>
    <row r="3" spans="2:12" ht="36.75" customHeight="1" x14ac:dyDescent="0.2">
      <c r="B3" s="2003" t="s">
        <v>1621</v>
      </c>
      <c r="C3" s="2003"/>
      <c r="D3" s="2003"/>
      <c r="E3" s="2003"/>
      <c r="F3" s="2003"/>
      <c r="G3" s="2003"/>
      <c r="H3" s="2003"/>
      <c r="I3" s="2003"/>
      <c r="J3" s="2003"/>
      <c r="K3" s="2003"/>
    </row>
    <row r="4" spans="2:12" ht="16.5" thickBot="1" x14ac:dyDescent="0.3">
      <c r="B4" s="2004">
        <v>2016</v>
      </c>
      <c r="C4" s="2004"/>
      <c r="D4" s="2004"/>
      <c r="E4" s="2004"/>
      <c r="F4" s="2004"/>
      <c r="G4" s="2004"/>
      <c r="H4" s="2004"/>
      <c r="I4" s="2004"/>
      <c r="J4" s="2004"/>
      <c r="K4" s="2004"/>
    </row>
    <row r="5" spans="2:12" ht="15.75" x14ac:dyDescent="0.25">
      <c r="B5" s="1201"/>
      <c r="C5" s="1201"/>
      <c r="D5" s="1201"/>
      <c r="E5" s="1201"/>
      <c r="F5" s="1201"/>
      <c r="G5" s="1201"/>
      <c r="H5" s="1201"/>
      <c r="I5" s="1201"/>
      <c r="J5" s="1201"/>
      <c r="K5" s="1201"/>
    </row>
    <row r="6" spans="2:12" ht="15" customHeight="1" x14ac:dyDescent="0.25">
      <c r="B6" s="2007" t="s">
        <v>1620</v>
      </c>
      <c r="C6" s="2001" t="s">
        <v>1564</v>
      </c>
      <c r="D6" s="2001"/>
      <c r="E6" s="2001"/>
      <c r="F6" s="2001" t="s">
        <v>1563</v>
      </c>
      <c r="G6" s="2001"/>
      <c r="H6" s="2001"/>
      <c r="I6" s="2001" t="s">
        <v>24</v>
      </c>
      <c r="J6" s="2001"/>
      <c r="K6" s="2001"/>
    </row>
    <row r="7" spans="2:12" ht="15" x14ac:dyDescent="0.2">
      <c r="B7" s="2007"/>
      <c r="C7" s="1164" t="s">
        <v>33</v>
      </c>
      <c r="D7" s="1164" t="s">
        <v>32</v>
      </c>
      <c r="E7" s="1164" t="s">
        <v>24</v>
      </c>
      <c r="F7" s="1164" t="s">
        <v>33</v>
      </c>
      <c r="G7" s="1164" t="s">
        <v>32</v>
      </c>
      <c r="H7" s="1164" t="s">
        <v>24</v>
      </c>
      <c r="I7" s="1164" t="s">
        <v>33</v>
      </c>
      <c r="J7" s="1164" t="s">
        <v>32</v>
      </c>
      <c r="K7" s="1164" t="s">
        <v>24</v>
      </c>
    </row>
    <row r="8" spans="2:12" ht="15" x14ac:dyDescent="0.25">
      <c r="B8" s="1191" t="s">
        <v>1619</v>
      </c>
      <c r="C8" s="1190">
        <v>794607</v>
      </c>
      <c r="D8" s="1190">
        <v>390406</v>
      </c>
      <c r="E8" s="1190">
        <v>1185013</v>
      </c>
      <c r="F8" s="1190">
        <v>416246</v>
      </c>
      <c r="G8" s="1190">
        <v>336197</v>
      </c>
      <c r="H8" s="1190">
        <v>752443</v>
      </c>
      <c r="I8" s="1190">
        <v>1210853</v>
      </c>
      <c r="J8" s="1190">
        <v>726603</v>
      </c>
      <c r="K8" s="1199">
        <v>1937456</v>
      </c>
    </row>
    <row r="9" spans="2:12" ht="15" x14ac:dyDescent="0.25">
      <c r="B9" s="1191" t="s">
        <v>1618</v>
      </c>
      <c r="C9" s="1190">
        <v>30409</v>
      </c>
      <c r="D9" s="1190">
        <v>9116</v>
      </c>
      <c r="E9" s="1190">
        <v>39525</v>
      </c>
      <c r="F9" s="1190">
        <v>31763</v>
      </c>
      <c r="G9" s="1190">
        <v>23222</v>
      </c>
      <c r="H9" s="1190">
        <v>54985</v>
      </c>
      <c r="I9" s="1190">
        <v>62172</v>
      </c>
      <c r="J9" s="1190">
        <v>32338</v>
      </c>
      <c r="K9" s="1199">
        <v>94510</v>
      </c>
    </row>
    <row r="10" spans="2:12" ht="15" x14ac:dyDescent="0.25">
      <c r="B10" s="1191" t="s">
        <v>1617</v>
      </c>
      <c r="C10" s="1190">
        <v>2130</v>
      </c>
      <c r="D10" s="1190">
        <v>1889</v>
      </c>
      <c r="E10" s="1190">
        <v>4019</v>
      </c>
      <c r="F10" s="1190">
        <v>185</v>
      </c>
      <c r="G10" s="1190">
        <v>47</v>
      </c>
      <c r="H10" s="1190">
        <v>232</v>
      </c>
      <c r="I10" s="1190">
        <v>2315</v>
      </c>
      <c r="J10" s="1190">
        <v>1936</v>
      </c>
      <c r="K10" s="1199">
        <v>4251</v>
      </c>
    </row>
    <row r="11" spans="2:12" ht="15" x14ac:dyDescent="0.25">
      <c r="B11" s="1191" t="s">
        <v>1616</v>
      </c>
      <c r="C11" s="1190">
        <v>7482</v>
      </c>
      <c r="D11" s="1190">
        <v>3278</v>
      </c>
      <c r="E11" s="1190">
        <v>10760</v>
      </c>
      <c r="F11" s="1190">
        <v>20768</v>
      </c>
      <c r="G11" s="1190">
        <v>10826</v>
      </c>
      <c r="H11" s="1190">
        <v>31594</v>
      </c>
      <c r="I11" s="1190">
        <v>28250</v>
      </c>
      <c r="J11" s="1190">
        <v>14104</v>
      </c>
      <c r="K11" s="1199">
        <v>42354</v>
      </c>
    </row>
    <row r="12" spans="2:12" ht="15" x14ac:dyDescent="0.25">
      <c r="B12" s="1191" t="s">
        <v>1615</v>
      </c>
      <c r="C12" s="1190">
        <v>4018</v>
      </c>
      <c r="D12" s="1190">
        <v>1197</v>
      </c>
      <c r="E12" s="1190">
        <v>5215</v>
      </c>
      <c r="F12" s="1190">
        <v>0</v>
      </c>
      <c r="G12" s="1190">
        <v>0</v>
      </c>
      <c r="H12" s="1190">
        <v>0</v>
      </c>
      <c r="I12" s="1190">
        <v>4018</v>
      </c>
      <c r="J12" s="1190">
        <v>1197</v>
      </c>
      <c r="K12" s="1199">
        <v>5215</v>
      </c>
    </row>
    <row r="13" spans="2:12" ht="15" x14ac:dyDescent="0.25">
      <c r="B13" s="1204" t="s">
        <v>24</v>
      </c>
      <c r="C13" s="1197">
        <v>838646</v>
      </c>
      <c r="D13" s="1197">
        <v>405886</v>
      </c>
      <c r="E13" s="1197">
        <v>1244532</v>
      </c>
      <c r="F13" s="1197">
        <v>468962</v>
      </c>
      <c r="G13" s="1197">
        <v>370292</v>
      </c>
      <c r="H13" s="1197">
        <v>839254</v>
      </c>
      <c r="I13" s="1197">
        <v>1307608</v>
      </c>
      <c r="J13" s="1197">
        <v>776178</v>
      </c>
      <c r="K13" s="1197">
        <v>2083786</v>
      </c>
    </row>
  </sheetData>
  <mergeCells count="7">
    <mergeCell ref="B2:K2"/>
    <mergeCell ref="B3:K3"/>
    <mergeCell ref="B4:K4"/>
    <mergeCell ref="B6:B7"/>
    <mergeCell ref="C6:E6"/>
    <mergeCell ref="F6:H6"/>
    <mergeCell ref="I6:K6"/>
  </mergeCells>
  <hyperlinks>
    <hyperlink ref="L2" location="'Indice Total'!A146" display="Volver" xr:uid="{00000000-0004-0000-7000-000000000000}"/>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0" tint="-0.249977111117893"/>
  </sheetPr>
  <dimension ref="B2:I29"/>
  <sheetViews>
    <sheetView showGridLines="0" zoomScale="90" zoomScaleNormal="90" workbookViewId="0"/>
  </sheetViews>
  <sheetFormatPr baseColWidth="10" defaultRowHeight="15" x14ac:dyDescent="0.25"/>
  <cols>
    <col min="1" max="1" width="23.85546875" customWidth="1"/>
    <col min="2" max="2" width="85.7109375" bestFit="1" customWidth="1"/>
    <col min="3" max="3" width="11.28515625" bestFit="1" customWidth="1"/>
    <col min="4" max="4" width="12.85546875" bestFit="1" customWidth="1"/>
    <col min="5" max="5" width="16.28515625" customWidth="1"/>
    <col min="6" max="7" width="14.5703125" customWidth="1"/>
    <col min="8" max="8" width="12.85546875" bestFit="1" customWidth="1"/>
  </cols>
  <sheetData>
    <row r="2" spans="2:9" ht="18" x14ac:dyDescent="0.25">
      <c r="B2" s="1729" t="s">
        <v>1691</v>
      </c>
      <c r="C2" s="1729"/>
      <c r="D2" s="1729"/>
      <c r="E2" s="1729"/>
      <c r="F2" s="1729"/>
      <c r="G2" s="1729"/>
      <c r="H2" s="1729"/>
      <c r="I2" s="767" t="s">
        <v>1</v>
      </c>
    </row>
    <row r="3" spans="2:9" ht="15.75" x14ac:dyDescent="0.25">
      <c r="B3" s="2003" t="s">
        <v>1631</v>
      </c>
      <c r="C3" s="2003"/>
      <c r="D3" s="2003"/>
      <c r="E3" s="2003"/>
      <c r="F3" s="2003"/>
      <c r="G3" s="2003"/>
      <c r="H3" s="2003"/>
    </row>
    <row r="4" spans="2:9" ht="16.5" thickBot="1" x14ac:dyDescent="0.3">
      <c r="B4" s="2004">
        <v>2016</v>
      </c>
      <c r="C4" s="2004"/>
      <c r="D4" s="2004"/>
      <c r="E4" s="2004"/>
      <c r="F4" s="2004"/>
      <c r="G4" s="2004"/>
      <c r="H4" s="2004"/>
    </row>
    <row r="5" spans="2:9" x14ac:dyDescent="0.25">
      <c r="B5" s="1222"/>
      <c r="C5" s="1222"/>
      <c r="D5" s="1222"/>
      <c r="E5" s="1222"/>
      <c r="F5" s="1222"/>
      <c r="G5" s="1222"/>
      <c r="H5" s="1222"/>
    </row>
    <row r="6" spans="2:9" ht="30" x14ac:dyDescent="0.25">
      <c r="B6" s="1221" t="s">
        <v>1630</v>
      </c>
      <c r="C6" s="1220" t="s">
        <v>1617</v>
      </c>
      <c r="D6" s="1220" t="s">
        <v>1619</v>
      </c>
      <c r="E6" s="1220" t="s">
        <v>1618</v>
      </c>
      <c r="F6" s="1220" t="s">
        <v>1616</v>
      </c>
      <c r="G6" s="1220" t="s">
        <v>1615</v>
      </c>
      <c r="H6" s="1220" t="s">
        <v>24</v>
      </c>
    </row>
    <row r="7" spans="2:9" x14ac:dyDescent="0.25">
      <c r="B7" s="1216" t="s">
        <v>1629</v>
      </c>
      <c r="C7" s="1215">
        <v>30</v>
      </c>
      <c r="D7" s="1215">
        <v>165445</v>
      </c>
      <c r="E7" s="1215">
        <v>2816</v>
      </c>
      <c r="F7" s="1215">
        <v>1488</v>
      </c>
      <c r="G7" s="1215">
        <v>40</v>
      </c>
      <c r="H7" s="1214">
        <v>169819</v>
      </c>
    </row>
    <row r="8" spans="2:9" x14ac:dyDescent="0.25">
      <c r="B8" s="1213" t="s">
        <v>33</v>
      </c>
      <c r="C8" s="1212">
        <v>12</v>
      </c>
      <c r="D8" s="1212">
        <v>96323</v>
      </c>
      <c r="E8" s="1212">
        <v>1346</v>
      </c>
      <c r="F8" s="1212">
        <v>880</v>
      </c>
      <c r="G8" s="1212">
        <v>32</v>
      </c>
      <c r="H8" s="1211">
        <v>98593</v>
      </c>
    </row>
    <row r="9" spans="2:9" x14ac:dyDescent="0.25">
      <c r="B9" s="1210" t="s">
        <v>32</v>
      </c>
      <c r="C9" s="1209">
        <v>18</v>
      </c>
      <c r="D9" s="1209">
        <v>69122</v>
      </c>
      <c r="E9" s="1209">
        <v>1470</v>
      </c>
      <c r="F9" s="1209">
        <v>608</v>
      </c>
      <c r="G9" s="1209">
        <v>8</v>
      </c>
      <c r="H9" s="1208">
        <v>71226</v>
      </c>
    </row>
    <row r="10" spans="2:9" x14ac:dyDescent="0.25">
      <c r="B10" s="1217" t="s">
        <v>1628</v>
      </c>
      <c r="C10" s="1212">
        <v>347</v>
      </c>
      <c r="D10" s="1212">
        <v>253069</v>
      </c>
      <c r="E10" s="1212">
        <v>36625</v>
      </c>
      <c r="F10" s="1212">
        <v>9909</v>
      </c>
      <c r="G10" s="1212">
        <v>1324</v>
      </c>
      <c r="H10" s="1211">
        <v>301274</v>
      </c>
    </row>
    <row r="11" spans="2:9" x14ac:dyDescent="0.25">
      <c r="B11" s="1213" t="s">
        <v>33</v>
      </c>
      <c r="C11" s="1212">
        <v>263</v>
      </c>
      <c r="D11" s="1212">
        <v>184723</v>
      </c>
      <c r="E11" s="1212">
        <v>27591</v>
      </c>
      <c r="F11" s="1212">
        <v>6937</v>
      </c>
      <c r="G11" s="1212">
        <v>1121</v>
      </c>
      <c r="H11" s="1211">
        <v>220635</v>
      </c>
    </row>
    <row r="12" spans="2:9" x14ac:dyDescent="0.25">
      <c r="B12" s="1213" t="s">
        <v>32</v>
      </c>
      <c r="C12" s="1212">
        <v>84</v>
      </c>
      <c r="D12" s="1212">
        <v>68346</v>
      </c>
      <c r="E12" s="1212">
        <v>9034</v>
      </c>
      <c r="F12" s="1212">
        <v>2972</v>
      </c>
      <c r="G12" s="1212">
        <v>203</v>
      </c>
      <c r="H12" s="1211">
        <v>80639</v>
      </c>
    </row>
    <row r="13" spans="2:9" x14ac:dyDescent="0.25">
      <c r="B13" s="1216" t="s">
        <v>1627</v>
      </c>
      <c r="C13" s="1215">
        <v>71</v>
      </c>
      <c r="D13" s="1215">
        <v>388648</v>
      </c>
      <c r="E13" s="1215">
        <v>10638</v>
      </c>
      <c r="F13" s="1215">
        <v>4067</v>
      </c>
      <c r="G13" s="1215">
        <v>356</v>
      </c>
      <c r="H13" s="1214">
        <v>403780</v>
      </c>
    </row>
    <row r="14" spans="2:9" x14ac:dyDescent="0.25">
      <c r="B14" s="1213" t="s">
        <v>33</v>
      </c>
      <c r="C14" s="1212">
        <v>49</v>
      </c>
      <c r="D14" s="1212">
        <v>251401</v>
      </c>
      <c r="E14" s="1212">
        <v>7565</v>
      </c>
      <c r="F14" s="1212">
        <v>2962</v>
      </c>
      <c r="G14" s="1212">
        <v>316</v>
      </c>
      <c r="H14" s="1211">
        <v>262293</v>
      </c>
    </row>
    <row r="15" spans="2:9" x14ac:dyDescent="0.25">
      <c r="B15" s="1210" t="s">
        <v>32</v>
      </c>
      <c r="C15" s="1209">
        <v>22</v>
      </c>
      <c r="D15" s="1209">
        <v>137247</v>
      </c>
      <c r="E15" s="1209">
        <v>3073</v>
      </c>
      <c r="F15" s="1209">
        <v>1105</v>
      </c>
      <c r="G15" s="1209">
        <v>40</v>
      </c>
      <c r="H15" s="1208">
        <v>141487</v>
      </c>
    </row>
    <row r="16" spans="2:9" x14ac:dyDescent="0.25">
      <c r="B16" s="1217" t="s">
        <v>1626</v>
      </c>
      <c r="C16" s="1212">
        <v>119</v>
      </c>
      <c r="D16" s="1212">
        <v>105546</v>
      </c>
      <c r="E16" s="1212">
        <v>2808</v>
      </c>
      <c r="F16" s="1212">
        <v>1494</v>
      </c>
      <c r="G16" s="1212">
        <v>171</v>
      </c>
      <c r="H16" s="1211">
        <v>110138</v>
      </c>
    </row>
    <row r="17" spans="2:8" x14ac:dyDescent="0.25">
      <c r="B17" s="1213" t="s">
        <v>33</v>
      </c>
      <c r="C17" s="1212">
        <v>42</v>
      </c>
      <c r="D17" s="1212">
        <v>60396</v>
      </c>
      <c r="E17" s="1212">
        <v>1843</v>
      </c>
      <c r="F17" s="1212">
        <v>943</v>
      </c>
      <c r="G17" s="1212">
        <v>132</v>
      </c>
      <c r="H17" s="1211">
        <v>63356</v>
      </c>
    </row>
    <row r="18" spans="2:8" x14ac:dyDescent="0.25">
      <c r="B18" s="1213" t="s">
        <v>32</v>
      </c>
      <c r="C18" s="1209">
        <v>77</v>
      </c>
      <c r="D18" s="1212">
        <v>45150</v>
      </c>
      <c r="E18" s="1212">
        <v>965</v>
      </c>
      <c r="F18" s="1212">
        <v>551</v>
      </c>
      <c r="G18" s="1212">
        <v>39</v>
      </c>
      <c r="H18" s="1211">
        <v>46782</v>
      </c>
    </row>
    <row r="19" spans="2:8" x14ac:dyDescent="0.25">
      <c r="B19" s="1216" t="s">
        <v>1625</v>
      </c>
      <c r="C19" s="1215">
        <v>719</v>
      </c>
      <c r="D19" s="1215">
        <v>365764</v>
      </c>
      <c r="E19" s="1215">
        <v>20984</v>
      </c>
      <c r="F19" s="1215">
        <v>8580</v>
      </c>
      <c r="G19" s="1215">
        <v>1280</v>
      </c>
      <c r="H19" s="1214">
        <v>397327</v>
      </c>
    </row>
    <row r="20" spans="2:8" x14ac:dyDescent="0.25">
      <c r="B20" s="1213" t="s">
        <v>33</v>
      </c>
      <c r="C20" s="1212">
        <v>349</v>
      </c>
      <c r="D20" s="1219">
        <v>204323</v>
      </c>
      <c r="E20" s="1219">
        <v>12359</v>
      </c>
      <c r="F20" s="1219">
        <v>4691</v>
      </c>
      <c r="G20" s="1219">
        <v>912</v>
      </c>
      <c r="H20" s="1218">
        <v>222634</v>
      </c>
    </row>
    <row r="21" spans="2:8" x14ac:dyDescent="0.25">
      <c r="B21" s="1210" t="s">
        <v>32</v>
      </c>
      <c r="C21" s="1209">
        <v>370</v>
      </c>
      <c r="D21" s="1209">
        <v>161441</v>
      </c>
      <c r="E21" s="1209">
        <v>8625</v>
      </c>
      <c r="F21" s="1209">
        <v>3889</v>
      </c>
      <c r="G21" s="1209">
        <v>368</v>
      </c>
      <c r="H21" s="1208">
        <v>174693</v>
      </c>
    </row>
    <row r="22" spans="2:8" x14ac:dyDescent="0.25">
      <c r="B22" s="1217" t="s">
        <v>1624</v>
      </c>
      <c r="C22" s="1212">
        <v>796</v>
      </c>
      <c r="D22" s="1212">
        <v>163711</v>
      </c>
      <c r="E22" s="1212">
        <v>6432</v>
      </c>
      <c r="F22" s="1212">
        <v>3280</v>
      </c>
      <c r="G22" s="1212">
        <v>425</v>
      </c>
      <c r="H22" s="1211">
        <v>174644</v>
      </c>
    </row>
    <row r="23" spans="2:8" x14ac:dyDescent="0.25">
      <c r="B23" s="1213" t="s">
        <v>33</v>
      </c>
      <c r="C23" s="1212">
        <v>280</v>
      </c>
      <c r="D23" s="1212">
        <v>65254</v>
      </c>
      <c r="E23" s="1212">
        <v>2584</v>
      </c>
      <c r="F23" s="1212">
        <v>1326</v>
      </c>
      <c r="G23" s="1212">
        <v>235</v>
      </c>
      <c r="H23" s="1211">
        <v>69679</v>
      </c>
    </row>
    <row r="24" spans="2:8" x14ac:dyDescent="0.25">
      <c r="B24" s="1213" t="s">
        <v>32</v>
      </c>
      <c r="C24" s="1209">
        <v>516</v>
      </c>
      <c r="D24" s="1212">
        <v>98457</v>
      </c>
      <c r="E24" s="1212">
        <v>3848</v>
      </c>
      <c r="F24" s="1212">
        <v>1954</v>
      </c>
      <c r="G24" s="1212">
        <v>190</v>
      </c>
      <c r="H24" s="1211">
        <v>104965</v>
      </c>
    </row>
    <row r="25" spans="2:8" x14ac:dyDescent="0.25">
      <c r="B25" s="1216" t="s">
        <v>1623</v>
      </c>
      <c r="C25" s="1215">
        <v>2169</v>
      </c>
      <c r="D25" s="1215">
        <v>495273</v>
      </c>
      <c r="E25" s="1215">
        <v>14207</v>
      </c>
      <c r="F25" s="1215">
        <v>13536</v>
      </c>
      <c r="G25" s="1215">
        <v>1619</v>
      </c>
      <c r="H25" s="1214">
        <v>526804</v>
      </c>
    </row>
    <row r="26" spans="2:8" x14ac:dyDescent="0.25">
      <c r="B26" s="1213" t="s">
        <v>33</v>
      </c>
      <c r="C26" s="1212">
        <v>1320</v>
      </c>
      <c r="D26" s="1212">
        <v>348433</v>
      </c>
      <c r="E26" s="1212">
        <v>8884</v>
      </c>
      <c r="F26" s="1212">
        <v>10511</v>
      </c>
      <c r="G26" s="1212">
        <v>1270</v>
      </c>
      <c r="H26" s="1211">
        <v>370418</v>
      </c>
    </row>
    <row r="27" spans="2:8" x14ac:dyDescent="0.25">
      <c r="B27" s="1210" t="s">
        <v>32</v>
      </c>
      <c r="C27" s="1209">
        <v>849</v>
      </c>
      <c r="D27" s="1209">
        <v>146840</v>
      </c>
      <c r="E27" s="1209">
        <v>5323</v>
      </c>
      <c r="F27" s="1209">
        <v>3025</v>
      </c>
      <c r="G27" s="1209">
        <v>349</v>
      </c>
      <c r="H27" s="1208">
        <v>156386</v>
      </c>
    </row>
    <row r="28" spans="2:8" x14ac:dyDescent="0.25">
      <c r="B28" s="1207" t="s">
        <v>24</v>
      </c>
      <c r="C28" s="1206">
        <v>4251</v>
      </c>
      <c r="D28" s="1206">
        <v>1937456</v>
      </c>
      <c r="E28" s="1206">
        <v>94510</v>
      </c>
      <c r="F28" s="1206">
        <v>42354</v>
      </c>
      <c r="G28" s="1206">
        <v>5215</v>
      </c>
      <c r="H28" s="1206">
        <v>2083786</v>
      </c>
    </row>
    <row r="29" spans="2:8" x14ac:dyDescent="0.25">
      <c r="B29" s="2009" t="s">
        <v>1622</v>
      </c>
      <c r="C29" s="2009"/>
      <c r="D29" s="2009"/>
      <c r="E29" s="2009"/>
      <c r="F29" s="2009"/>
      <c r="G29" s="2009"/>
      <c r="H29" s="2009"/>
    </row>
  </sheetData>
  <mergeCells count="4">
    <mergeCell ref="B2:H2"/>
    <mergeCell ref="B3:H3"/>
    <mergeCell ref="B4:H4"/>
    <mergeCell ref="B29:H29"/>
  </mergeCells>
  <hyperlinks>
    <hyperlink ref="I2" location="'Indice Total'!A146" display="Volver" xr:uid="{00000000-0004-0000-7100-000000000000}"/>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0" tint="-0.249977111117893"/>
  </sheetPr>
  <dimension ref="B1:L16"/>
  <sheetViews>
    <sheetView showGridLines="0" zoomScale="90" zoomScaleNormal="90" workbookViewId="0"/>
  </sheetViews>
  <sheetFormatPr baseColWidth="10" defaultRowHeight="15" x14ac:dyDescent="0.25"/>
  <cols>
    <col min="1" max="1" width="25.5703125" customWidth="1"/>
    <col min="2" max="2" width="45.42578125" bestFit="1" customWidth="1"/>
    <col min="3" max="3" width="9.85546875" bestFit="1" customWidth="1"/>
    <col min="4" max="4" width="10.140625" bestFit="1" customWidth="1"/>
    <col min="5" max="5" width="12.85546875" bestFit="1" customWidth="1"/>
    <col min="6" max="6" width="9.85546875" bestFit="1" customWidth="1"/>
    <col min="7" max="7" width="10.140625" bestFit="1" customWidth="1"/>
    <col min="8" max="8" width="11" bestFit="1" customWidth="1"/>
    <col min="9" max="9" width="11.5703125" bestFit="1" customWidth="1"/>
    <col min="10" max="10" width="10.140625" bestFit="1" customWidth="1"/>
    <col min="11" max="11" width="12.85546875" bestFit="1" customWidth="1"/>
  </cols>
  <sheetData>
    <row r="1" spans="2:12" ht="28.5" customHeight="1" x14ac:dyDescent="0.25"/>
    <row r="2" spans="2:12" ht="18" x14ac:dyDescent="0.25">
      <c r="B2" s="2010" t="s">
        <v>1692</v>
      </c>
      <c r="C2" s="2010"/>
      <c r="D2" s="2010"/>
      <c r="E2" s="2010"/>
      <c r="F2" s="2010"/>
      <c r="G2" s="2010"/>
      <c r="H2" s="2010"/>
      <c r="I2" s="2010"/>
      <c r="J2" s="2010"/>
      <c r="K2" s="2010"/>
      <c r="L2" s="767" t="s">
        <v>1</v>
      </c>
    </row>
    <row r="3" spans="2:12" ht="26.25" customHeight="1" x14ac:dyDescent="0.25">
      <c r="B3" s="2003" t="s">
        <v>1641</v>
      </c>
      <c r="C3" s="2003"/>
      <c r="D3" s="2003"/>
      <c r="E3" s="2003"/>
      <c r="F3" s="2003"/>
      <c r="G3" s="2003"/>
      <c r="H3" s="2003"/>
      <c r="I3" s="2003"/>
      <c r="J3" s="2003"/>
      <c r="K3" s="2003"/>
    </row>
    <row r="4" spans="2:12" ht="16.5" thickBot="1" x14ac:dyDescent="0.3">
      <c r="B4" s="2003">
        <v>2016</v>
      </c>
      <c r="C4" s="2003"/>
      <c r="D4" s="2003"/>
      <c r="E4" s="2003"/>
      <c r="F4" s="2003"/>
      <c r="G4" s="2003"/>
      <c r="H4" s="2003"/>
      <c r="I4" s="2003"/>
      <c r="J4" s="2003"/>
      <c r="K4" s="2003"/>
    </row>
    <row r="5" spans="2:12" x14ac:dyDescent="0.25">
      <c r="B5" s="1222"/>
      <c r="C5" s="1222"/>
      <c r="D5" s="1222"/>
      <c r="E5" s="1222"/>
      <c r="F5" s="1222"/>
      <c r="G5" s="1222"/>
      <c r="H5" s="1222"/>
      <c r="I5" s="1222"/>
      <c r="J5" s="1222"/>
      <c r="K5" s="1222"/>
    </row>
    <row r="6" spans="2:12" x14ac:dyDescent="0.25">
      <c r="B6" s="2007" t="s">
        <v>1640</v>
      </c>
      <c r="C6" s="2001" t="s">
        <v>1564</v>
      </c>
      <c r="D6" s="2001"/>
      <c r="E6" s="2001"/>
      <c r="F6" s="2001" t="s">
        <v>1563</v>
      </c>
      <c r="G6" s="2001"/>
      <c r="H6" s="2001"/>
      <c r="I6" s="2001" t="s">
        <v>24</v>
      </c>
      <c r="J6" s="2001"/>
      <c r="K6" s="2001"/>
    </row>
    <row r="7" spans="2:12" x14ac:dyDescent="0.25">
      <c r="B7" s="2007"/>
      <c r="C7" s="1164" t="s">
        <v>33</v>
      </c>
      <c r="D7" s="1164" t="s">
        <v>32</v>
      </c>
      <c r="E7" s="1164" t="s">
        <v>24</v>
      </c>
      <c r="F7" s="1164" t="s">
        <v>33</v>
      </c>
      <c r="G7" s="1164" t="s">
        <v>32</v>
      </c>
      <c r="H7" s="1164" t="s">
        <v>24</v>
      </c>
      <c r="I7" s="1164" t="s">
        <v>33</v>
      </c>
      <c r="J7" s="1164" t="s">
        <v>32</v>
      </c>
      <c r="K7" s="1164" t="s">
        <v>24</v>
      </c>
    </row>
    <row r="8" spans="2:12" x14ac:dyDescent="0.25">
      <c r="B8" s="1202" t="s">
        <v>1639</v>
      </c>
      <c r="C8" s="1179">
        <v>722962</v>
      </c>
      <c r="D8" s="1179">
        <v>405738</v>
      </c>
      <c r="E8" s="1179">
        <v>1128700</v>
      </c>
      <c r="F8" s="1179">
        <v>370928</v>
      </c>
      <c r="G8" s="1179">
        <v>368797</v>
      </c>
      <c r="H8" s="1179">
        <v>739725</v>
      </c>
      <c r="I8" s="1179">
        <v>1093890</v>
      </c>
      <c r="J8" s="1179">
        <v>774535</v>
      </c>
      <c r="K8" s="1179">
        <v>1868425</v>
      </c>
    </row>
    <row r="9" spans="2:12" x14ac:dyDescent="0.25">
      <c r="B9" s="1202" t="s">
        <v>1638</v>
      </c>
      <c r="C9" s="1179">
        <v>54</v>
      </c>
      <c r="D9" s="1179">
        <v>29</v>
      </c>
      <c r="E9" s="1179">
        <v>83</v>
      </c>
      <c r="F9" s="1179">
        <v>130</v>
      </c>
      <c r="G9" s="1179">
        <v>139</v>
      </c>
      <c r="H9" s="1179">
        <v>269</v>
      </c>
      <c r="I9" s="1179">
        <v>184</v>
      </c>
      <c r="J9" s="1179">
        <v>168</v>
      </c>
      <c r="K9" s="1179">
        <v>352</v>
      </c>
    </row>
    <row r="10" spans="2:12" x14ac:dyDescent="0.25">
      <c r="B10" s="1202" t="s">
        <v>1637</v>
      </c>
      <c r="C10" s="1179">
        <v>46449</v>
      </c>
      <c r="D10" s="1179">
        <v>3</v>
      </c>
      <c r="E10" s="1179">
        <v>46452</v>
      </c>
      <c r="F10" s="1179">
        <v>35628</v>
      </c>
      <c r="G10" s="1179">
        <v>13</v>
      </c>
      <c r="H10" s="1179">
        <v>35641</v>
      </c>
      <c r="I10" s="1179">
        <v>82077</v>
      </c>
      <c r="J10" s="1179">
        <v>16</v>
      </c>
      <c r="K10" s="1179">
        <v>82093</v>
      </c>
    </row>
    <row r="11" spans="2:12" x14ac:dyDescent="0.25">
      <c r="B11" s="1202" t="s">
        <v>1636</v>
      </c>
      <c r="C11" s="1179">
        <v>40159</v>
      </c>
      <c r="D11" s="1179">
        <v>115</v>
      </c>
      <c r="E11" s="1179">
        <v>40274</v>
      </c>
      <c r="F11" s="1179">
        <v>36960</v>
      </c>
      <c r="G11" s="1179">
        <v>200</v>
      </c>
      <c r="H11" s="1179">
        <v>37160</v>
      </c>
      <c r="I11" s="1179">
        <v>77119</v>
      </c>
      <c r="J11" s="1179">
        <v>315</v>
      </c>
      <c r="K11" s="1179">
        <v>77434</v>
      </c>
    </row>
    <row r="12" spans="2:12" x14ac:dyDescent="0.25">
      <c r="B12" s="1202" t="s">
        <v>1635</v>
      </c>
      <c r="C12" s="1179">
        <v>1</v>
      </c>
      <c r="D12" s="1179">
        <v>1</v>
      </c>
      <c r="E12" s="1179">
        <v>2</v>
      </c>
      <c r="F12" s="1179">
        <v>322</v>
      </c>
      <c r="G12" s="1179">
        <v>702</v>
      </c>
      <c r="H12" s="1179">
        <v>1024</v>
      </c>
      <c r="I12" s="1179">
        <v>323</v>
      </c>
      <c r="J12" s="1179">
        <v>703</v>
      </c>
      <c r="K12" s="1179">
        <v>1026</v>
      </c>
    </row>
    <row r="13" spans="2:12" x14ac:dyDescent="0.25">
      <c r="B13" s="1202" t="s">
        <v>1634</v>
      </c>
      <c r="C13" s="1179">
        <v>0</v>
      </c>
      <c r="D13" s="1179">
        <v>0</v>
      </c>
      <c r="E13" s="1179">
        <v>0</v>
      </c>
      <c r="F13" s="1179">
        <v>348</v>
      </c>
      <c r="G13" s="1179">
        <v>440</v>
      </c>
      <c r="H13" s="1179">
        <v>788</v>
      </c>
      <c r="I13" s="1179">
        <v>348</v>
      </c>
      <c r="J13" s="1179">
        <v>440</v>
      </c>
      <c r="K13" s="1179">
        <v>788</v>
      </c>
    </row>
    <row r="14" spans="2:12" x14ac:dyDescent="0.25">
      <c r="B14" s="1202" t="s">
        <v>1633</v>
      </c>
      <c r="C14" s="1179">
        <v>29021</v>
      </c>
      <c r="D14" s="1179">
        <v>0</v>
      </c>
      <c r="E14" s="1179">
        <v>29021</v>
      </c>
      <c r="F14" s="1179">
        <v>24646</v>
      </c>
      <c r="G14" s="1179">
        <v>1</v>
      </c>
      <c r="H14" s="1179">
        <v>24647</v>
      </c>
      <c r="I14" s="1179">
        <v>53667</v>
      </c>
      <c r="J14" s="1179">
        <v>1</v>
      </c>
      <c r="K14" s="1179">
        <v>53668</v>
      </c>
    </row>
    <row r="15" spans="2:12" x14ac:dyDescent="0.25">
      <c r="B15" s="1198" t="s">
        <v>24</v>
      </c>
      <c r="C15" s="1223">
        <v>838646</v>
      </c>
      <c r="D15" s="1223">
        <v>405886</v>
      </c>
      <c r="E15" s="1223">
        <v>1244532</v>
      </c>
      <c r="F15" s="1223">
        <v>468962</v>
      </c>
      <c r="G15" s="1223">
        <v>370292</v>
      </c>
      <c r="H15" s="1223">
        <v>839254</v>
      </c>
      <c r="I15" s="1223">
        <v>1307608</v>
      </c>
      <c r="J15" s="1223">
        <v>776178</v>
      </c>
      <c r="K15" s="1223">
        <v>2083786</v>
      </c>
    </row>
    <row r="16" spans="2:12" x14ac:dyDescent="0.25">
      <c r="B16" s="2009" t="s">
        <v>1632</v>
      </c>
      <c r="C16" s="2009"/>
      <c r="D16" s="2009"/>
      <c r="E16" s="2009"/>
      <c r="F16" s="2009"/>
      <c r="G16" s="2009"/>
      <c r="H16" s="2009"/>
      <c r="I16" s="2009"/>
      <c r="J16" s="2009"/>
      <c r="K16" s="2009"/>
    </row>
  </sheetData>
  <mergeCells count="8">
    <mergeCell ref="B16:K16"/>
    <mergeCell ref="B2:K2"/>
    <mergeCell ref="B3:K3"/>
    <mergeCell ref="B4:K4"/>
    <mergeCell ref="B6:B7"/>
    <mergeCell ref="C6:E6"/>
    <mergeCell ref="F6:H6"/>
    <mergeCell ref="I6:K6"/>
  </mergeCells>
  <hyperlinks>
    <hyperlink ref="L2" location="'Indice Total'!A146" display="Volver" xr:uid="{00000000-0004-0000-7200-000000000000}"/>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0" tint="-0.499984740745262"/>
  </sheetPr>
  <dimension ref="B1:C16"/>
  <sheetViews>
    <sheetView showGridLines="0" zoomScale="90" zoomScaleNormal="90" workbookViewId="0"/>
  </sheetViews>
  <sheetFormatPr baseColWidth="10" defaultRowHeight="15" x14ac:dyDescent="0.25"/>
  <cols>
    <col min="1" max="1" width="23.5703125" customWidth="1"/>
    <col min="2" max="2" width="11.42578125" style="391"/>
  </cols>
  <sheetData>
    <row r="1" spans="2:3" ht="60" customHeight="1" x14ac:dyDescent="0.25">
      <c r="C1" s="1308"/>
    </row>
    <row r="2" spans="2:3" ht="23.25" customHeight="1" x14ac:dyDescent="0.25">
      <c r="B2" s="1501"/>
      <c r="C2" s="386" t="s">
        <v>2313</v>
      </c>
    </row>
    <row r="3" spans="2:3" ht="21" x14ac:dyDescent="0.25">
      <c r="C3" s="386" t="s">
        <v>881</v>
      </c>
    </row>
    <row r="4" spans="2:3" ht="21" x14ac:dyDescent="0.35">
      <c r="B4" s="390" t="s">
        <v>736</v>
      </c>
      <c r="C4" s="753"/>
    </row>
    <row r="5" spans="2:3" ht="15" customHeight="1" x14ac:dyDescent="0.25">
      <c r="B5" s="391">
        <v>133</v>
      </c>
      <c r="C5" t="s">
        <v>1672</v>
      </c>
    </row>
    <row r="6" spans="2:3" ht="15" customHeight="1" x14ac:dyDescent="0.25">
      <c r="B6" s="391">
        <v>134</v>
      </c>
      <c r="C6" t="s">
        <v>1673</v>
      </c>
    </row>
    <row r="7" spans="2:3" ht="15" customHeight="1" x14ac:dyDescent="0.25">
      <c r="B7" s="391">
        <v>135</v>
      </c>
      <c r="C7" t="s">
        <v>1674</v>
      </c>
    </row>
    <row r="8" spans="2:3" ht="15" customHeight="1" x14ac:dyDescent="0.25">
      <c r="B8" s="391">
        <v>136</v>
      </c>
      <c r="C8" t="s">
        <v>1675</v>
      </c>
    </row>
    <row r="9" spans="2:3" ht="15" customHeight="1" x14ac:dyDescent="0.25">
      <c r="B9" s="391">
        <v>137</v>
      </c>
      <c r="C9" t="s">
        <v>1676</v>
      </c>
    </row>
    <row r="10" spans="2:3" ht="15" customHeight="1" x14ac:dyDescent="0.25">
      <c r="B10" s="391">
        <v>138</v>
      </c>
      <c r="C10" t="s">
        <v>1677</v>
      </c>
    </row>
    <row r="11" spans="2:3" ht="15" customHeight="1" x14ac:dyDescent="0.25">
      <c r="B11" s="391">
        <v>139</v>
      </c>
      <c r="C11" t="s">
        <v>1678</v>
      </c>
    </row>
    <row r="12" spans="2:3" ht="15" customHeight="1" x14ac:dyDescent="0.25">
      <c r="B12" s="391">
        <v>140</v>
      </c>
      <c r="C12" t="s">
        <v>1679</v>
      </c>
    </row>
    <row r="13" spans="2:3" ht="15" customHeight="1" x14ac:dyDescent="0.25">
      <c r="B13" s="391">
        <v>141</v>
      </c>
      <c r="C13" t="s">
        <v>1680</v>
      </c>
    </row>
    <row r="14" spans="2:3" ht="15" customHeight="1" x14ac:dyDescent="0.25">
      <c r="B14" s="391">
        <v>142</v>
      </c>
      <c r="C14" t="s">
        <v>1681</v>
      </c>
    </row>
    <row r="15" spans="2:3" ht="15" customHeight="1" x14ac:dyDescent="0.25">
      <c r="B15" s="391">
        <v>143</v>
      </c>
      <c r="C15" t="s">
        <v>1682</v>
      </c>
    </row>
    <row r="16" spans="2:3" ht="15" customHeight="1" x14ac:dyDescent="0.25">
      <c r="B16" s="391">
        <v>144</v>
      </c>
      <c r="C16" t="s">
        <v>1683</v>
      </c>
    </row>
  </sheetData>
  <pageMargins left="0.7" right="0.7" top="0.75" bottom="0.75" header="0.3" footer="0.3"/>
  <pageSetup orientation="portrait" verticalDpi="599"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0" tint="-0.249977111117893"/>
    <pageSetUpPr fitToPage="1"/>
  </sheetPr>
  <dimension ref="B4:L39"/>
  <sheetViews>
    <sheetView showGridLines="0" zoomScale="90" zoomScaleNormal="90" workbookViewId="0"/>
  </sheetViews>
  <sheetFormatPr baseColWidth="10" defaultColWidth="10.28515625" defaultRowHeight="15" x14ac:dyDescent="0.2"/>
  <cols>
    <col min="1" max="1" width="24.5703125" style="1282" customWidth="1"/>
    <col min="2" max="2" width="24.140625" style="1282" customWidth="1"/>
    <col min="3" max="3" width="11" style="1282" customWidth="1"/>
    <col min="4" max="4" width="14.5703125" style="1282" customWidth="1"/>
    <col min="5" max="5" width="11.5703125" style="1282" customWidth="1"/>
    <col min="6" max="6" width="13.5703125" style="1282" customWidth="1"/>
    <col min="7" max="7" width="12" style="1282" customWidth="1"/>
    <col min="8" max="8" width="13.5703125" style="1282" customWidth="1"/>
    <col min="9" max="9" width="11.42578125" style="1282" customWidth="1"/>
    <col min="10" max="10" width="11.85546875" style="1282" customWidth="1"/>
    <col min="11" max="11" width="4.140625" style="1282" customWidth="1"/>
    <col min="12" max="16384" width="10.28515625" style="1282"/>
  </cols>
  <sheetData>
    <row r="4" spans="2:12" ht="30" customHeight="1" x14ac:dyDescent="0.25">
      <c r="B4" s="1977" t="s">
        <v>2202</v>
      </c>
      <c r="C4" s="1977"/>
      <c r="D4" s="1977"/>
      <c r="E4" s="1977"/>
      <c r="F4" s="1977"/>
      <c r="G4" s="1977"/>
      <c r="H4" s="1977"/>
      <c r="I4" s="1977"/>
      <c r="J4" s="1977"/>
      <c r="L4" s="767" t="s">
        <v>1</v>
      </c>
    </row>
    <row r="5" spans="2:12" ht="39" customHeight="1" x14ac:dyDescent="0.25">
      <c r="B5" s="1957" t="s">
        <v>2203</v>
      </c>
      <c r="C5" s="1957"/>
      <c r="D5" s="1957"/>
      <c r="E5" s="1957"/>
      <c r="F5" s="1957"/>
      <c r="G5" s="1957"/>
      <c r="H5" s="1957"/>
      <c r="I5" s="1957"/>
      <c r="J5" s="1957"/>
    </row>
    <row r="6" spans="2:12" ht="16.5" thickBot="1" x14ac:dyDescent="0.3">
      <c r="B6" s="1959" t="s">
        <v>1142</v>
      </c>
      <c r="C6" s="1959"/>
      <c r="D6" s="1959"/>
      <c r="E6" s="1959"/>
      <c r="F6" s="1959"/>
      <c r="G6" s="1959"/>
      <c r="H6" s="1959"/>
      <c r="I6" s="1959"/>
      <c r="J6" s="1959"/>
    </row>
    <row r="7" spans="2:12" ht="13.5" customHeight="1" x14ac:dyDescent="0.2">
      <c r="D7" s="1283"/>
      <c r="F7" s="1290"/>
      <c r="G7" s="1290"/>
      <c r="H7" s="1290"/>
      <c r="I7" s="1445"/>
      <c r="J7" s="1290"/>
    </row>
    <row r="8" spans="2:12" ht="15.75" x14ac:dyDescent="0.2">
      <c r="B8" s="2011" t="s">
        <v>1185</v>
      </c>
      <c r="C8" s="1349">
        <v>2013</v>
      </c>
      <c r="D8" s="1349"/>
      <c r="E8" s="1349">
        <v>2014</v>
      </c>
      <c r="F8" s="1349"/>
      <c r="G8" s="2011">
        <v>2015</v>
      </c>
      <c r="H8" s="2011"/>
      <c r="I8" s="2011">
        <v>2016</v>
      </c>
      <c r="J8" s="2011"/>
    </row>
    <row r="9" spans="2:12" ht="15.75" x14ac:dyDescent="0.2">
      <c r="B9" s="2012"/>
      <c r="C9" s="1246" t="s">
        <v>2204</v>
      </c>
      <c r="D9" s="1246" t="s">
        <v>2205</v>
      </c>
      <c r="E9" s="1246" t="s">
        <v>2204</v>
      </c>
      <c r="F9" s="1246" t="s">
        <v>2205</v>
      </c>
      <c r="G9" s="1246" t="s">
        <v>2204</v>
      </c>
      <c r="H9" s="1246" t="s">
        <v>2205</v>
      </c>
      <c r="I9" s="1246" t="s">
        <v>2204</v>
      </c>
      <c r="J9" s="1246" t="s">
        <v>2205</v>
      </c>
    </row>
    <row r="10" spans="2:12" x14ac:dyDescent="0.2">
      <c r="B10" s="1254" t="s">
        <v>2206</v>
      </c>
      <c r="C10" s="1294">
        <v>306</v>
      </c>
      <c r="D10" s="1294">
        <v>43187</v>
      </c>
      <c r="E10" s="1294">
        <v>188</v>
      </c>
      <c r="F10" s="1446">
        <v>26330</v>
      </c>
      <c r="G10" s="1294">
        <v>160</v>
      </c>
      <c r="H10" s="1446">
        <v>22458</v>
      </c>
      <c r="I10" s="1294">
        <v>137</v>
      </c>
      <c r="J10" s="1446">
        <v>19682</v>
      </c>
      <c r="L10" s="1293"/>
    </row>
    <row r="11" spans="2:12" ht="21" customHeight="1" x14ac:dyDescent="0.2">
      <c r="B11" s="1254" t="s">
        <v>1748</v>
      </c>
      <c r="C11" s="1294">
        <v>405</v>
      </c>
      <c r="D11" s="1294">
        <v>56656</v>
      </c>
      <c r="E11" s="1294">
        <v>280</v>
      </c>
      <c r="F11" s="1446">
        <v>38959</v>
      </c>
      <c r="G11" s="1294">
        <v>207</v>
      </c>
      <c r="H11" s="1446">
        <v>29054</v>
      </c>
      <c r="I11" s="1294">
        <v>159</v>
      </c>
      <c r="J11" s="1446">
        <v>22480</v>
      </c>
      <c r="L11" s="1293"/>
    </row>
    <row r="12" spans="2:12" ht="20.100000000000001" customHeight="1" x14ac:dyDescent="0.2">
      <c r="B12" s="1254" t="s">
        <v>1749</v>
      </c>
      <c r="C12" s="1294">
        <v>359</v>
      </c>
      <c r="D12" s="1294">
        <v>50284</v>
      </c>
      <c r="E12" s="1294">
        <v>326</v>
      </c>
      <c r="F12" s="1446">
        <v>44534</v>
      </c>
      <c r="G12" s="1294">
        <v>252</v>
      </c>
      <c r="H12" s="1446">
        <v>30192</v>
      </c>
      <c r="I12" s="1294">
        <v>184</v>
      </c>
      <c r="J12" s="1446">
        <v>25037</v>
      </c>
      <c r="L12" s="1293"/>
    </row>
    <row r="13" spans="2:12" ht="20.100000000000001" customHeight="1" x14ac:dyDescent="0.2">
      <c r="B13" s="1254" t="s">
        <v>2207</v>
      </c>
      <c r="C13" s="1294">
        <v>68</v>
      </c>
      <c r="D13" s="1294">
        <v>12056</v>
      </c>
      <c r="E13" s="1294">
        <v>61</v>
      </c>
      <c r="F13" s="1446">
        <v>12193</v>
      </c>
      <c r="G13" s="1294">
        <v>36</v>
      </c>
      <c r="H13" s="1446">
        <v>7236</v>
      </c>
      <c r="I13" s="1294">
        <v>30</v>
      </c>
      <c r="J13" s="1446">
        <v>5663</v>
      </c>
      <c r="L13" s="1293"/>
    </row>
    <row r="14" spans="2:12" ht="20.100000000000001" customHeight="1" x14ac:dyDescent="0.2">
      <c r="B14" s="1254" t="s">
        <v>1751</v>
      </c>
      <c r="C14" s="1294">
        <v>91</v>
      </c>
      <c r="D14" s="1294">
        <v>12364</v>
      </c>
      <c r="E14" s="1294">
        <v>83</v>
      </c>
      <c r="F14" s="1446">
        <v>11668</v>
      </c>
      <c r="G14" s="1294">
        <v>68</v>
      </c>
      <c r="H14" s="1446">
        <v>9164</v>
      </c>
      <c r="I14" s="1294">
        <v>56</v>
      </c>
      <c r="J14" s="1446">
        <v>7411</v>
      </c>
      <c r="L14" s="1293"/>
    </row>
    <row r="15" spans="2:12" ht="20.100000000000001" customHeight="1" x14ac:dyDescent="0.2">
      <c r="B15" s="1254" t="s">
        <v>1752</v>
      </c>
      <c r="C15" s="1294">
        <v>40</v>
      </c>
      <c r="D15" s="1294">
        <v>5680</v>
      </c>
      <c r="E15" s="1294">
        <v>18</v>
      </c>
      <c r="F15" s="1446">
        <v>2519</v>
      </c>
      <c r="G15" s="1294">
        <v>17</v>
      </c>
      <c r="H15" s="1446">
        <v>2475</v>
      </c>
      <c r="I15" s="1294">
        <v>7</v>
      </c>
      <c r="J15" s="1446">
        <v>1015</v>
      </c>
      <c r="L15" s="1293"/>
    </row>
    <row r="16" spans="2:12" x14ac:dyDescent="0.2">
      <c r="B16" s="1254" t="s">
        <v>2208</v>
      </c>
      <c r="C16" s="1294"/>
      <c r="D16" s="1294">
        <v>448</v>
      </c>
      <c r="E16" s="1294"/>
      <c r="F16" s="1446">
        <v>378</v>
      </c>
      <c r="G16" s="1294"/>
      <c r="H16" s="1446">
        <v>121</v>
      </c>
      <c r="I16" s="1294"/>
      <c r="J16" s="1446"/>
      <c r="L16" s="1293"/>
    </row>
    <row r="17" spans="2:12" ht="15.75" x14ac:dyDescent="0.2">
      <c r="B17" s="1399" t="s">
        <v>24</v>
      </c>
      <c r="C17" s="1447">
        <v>1269</v>
      </c>
      <c r="D17" s="1447">
        <v>180675</v>
      </c>
      <c r="E17" s="1447">
        <v>956</v>
      </c>
      <c r="F17" s="1447">
        <v>136581</v>
      </c>
      <c r="G17" s="1447">
        <v>740</v>
      </c>
      <c r="H17" s="1447">
        <v>100700</v>
      </c>
      <c r="I17" s="1447">
        <v>573</v>
      </c>
      <c r="J17" s="1447">
        <v>81288</v>
      </c>
      <c r="L17" s="1293"/>
    </row>
    <row r="18" spans="2:12" x14ac:dyDescent="0.2">
      <c r="B18" s="1665" t="s">
        <v>2209</v>
      </c>
      <c r="L18" s="1293"/>
    </row>
    <row r="19" spans="2:12" ht="12.95" customHeight="1" x14ac:dyDescent="0.2"/>
    <row r="20" spans="2:12" ht="12.95" customHeight="1" x14ac:dyDescent="0.2">
      <c r="B20" s="1448" t="s">
        <v>2210</v>
      </c>
    </row>
    <row r="22" spans="2:12" ht="26.25" customHeight="1" x14ac:dyDescent="0.25">
      <c r="B22" s="1977" t="s">
        <v>2211</v>
      </c>
      <c r="C22" s="1977"/>
      <c r="D22" s="1977"/>
      <c r="E22" s="1977"/>
      <c r="F22" s="1977"/>
      <c r="G22" s="1977"/>
      <c r="H22" s="1977"/>
      <c r="I22" s="1977"/>
      <c r="J22" s="1977"/>
      <c r="L22" s="767" t="s">
        <v>1</v>
      </c>
    </row>
    <row r="23" spans="2:12" ht="15.75" x14ac:dyDescent="0.25">
      <c r="B23" s="1979" t="s">
        <v>2212</v>
      </c>
      <c r="C23" s="1988"/>
      <c r="D23" s="1988"/>
      <c r="E23" s="1988"/>
      <c r="F23" s="1988"/>
      <c r="G23" s="1988"/>
      <c r="H23" s="1988"/>
      <c r="I23" s="1988"/>
      <c r="J23" s="1988"/>
    </row>
    <row r="24" spans="2:12" ht="23.25" customHeight="1" thickBot="1" x14ac:dyDescent="0.3">
      <c r="B24" s="1959" t="s">
        <v>2213</v>
      </c>
      <c r="C24" s="1959"/>
      <c r="D24" s="1959"/>
      <c r="E24" s="1959"/>
      <c r="F24" s="1959"/>
      <c r="G24" s="1959"/>
      <c r="H24" s="1959"/>
      <c r="I24" s="1959"/>
      <c r="J24" s="1959"/>
    </row>
    <row r="25" spans="2:12" x14ac:dyDescent="0.2">
      <c r="J25" s="1449"/>
    </row>
    <row r="26" spans="2:12" ht="42.75" customHeight="1" x14ac:dyDescent="0.2">
      <c r="B26" s="1246" t="s">
        <v>1185</v>
      </c>
      <c r="C26" s="1246"/>
      <c r="D26" s="1246">
        <v>2010</v>
      </c>
      <c r="E26" s="1246">
        <v>2011</v>
      </c>
      <c r="F26" s="1246">
        <v>2012</v>
      </c>
      <c r="G26" s="1246">
        <v>2013</v>
      </c>
      <c r="H26" s="1246">
        <v>2014</v>
      </c>
      <c r="I26" s="1246">
        <v>2015</v>
      </c>
      <c r="J26" s="1246">
        <v>2016</v>
      </c>
    </row>
    <row r="27" spans="2:12" x14ac:dyDescent="0.2">
      <c r="B27" s="1254" t="s">
        <v>2206</v>
      </c>
      <c r="C27" s="1294"/>
      <c r="D27" s="1450">
        <v>2251</v>
      </c>
      <c r="E27" s="1450">
        <v>1304</v>
      </c>
      <c r="F27" s="1450">
        <v>809</v>
      </c>
      <c r="G27" s="1450">
        <v>663</v>
      </c>
      <c r="H27" s="1450">
        <v>412</v>
      </c>
      <c r="I27" s="1450">
        <v>287</v>
      </c>
      <c r="J27" s="1450">
        <v>303</v>
      </c>
    </row>
    <row r="28" spans="2:12" ht="20.100000000000001" customHeight="1" x14ac:dyDescent="0.2">
      <c r="B28" s="1254" t="s">
        <v>1748</v>
      </c>
      <c r="C28" s="1294"/>
      <c r="D28" s="1450">
        <v>2762</v>
      </c>
      <c r="E28" s="1450">
        <v>1726</v>
      </c>
      <c r="F28" s="1450">
        <v>1085</v>
      </c>
      <c r="G28" s="1450">
        <v>949</v>
      </c>
      <c r="H28" s="1450">
        <v>691</v>
      </c>
      <c r="I28" s="1450">
        <v>504</v>
      </c>
      <c r="J28" s="1450">
        <v>411</v>
      </c>
    </row>
    <row r="29" spans="2:12" ht="20.100000000000001" customHeight="1" x14ac:dyDescent="0.2">
      <c r="B29" s="1254" t="s">
        <v>1749</v>
      </c>
      <c r="C29" s="1294"/>
      <c r="D29" s="1450">
        <v>1723</v>
      </c>
      <c r="E29" s="1450">
        <v>1417</v>
      </c>
      <c r="F29" s="1450">
        <v>881</v>
      </c>
      <c r="G29" s="1450">
        <v>623</v>
      </c>
      <c r="H29" s="1450">
        <v>499</v>
      </c>
      <c r="I29" s="1450">
        <v>457</v>
      </c>
      <c r="J29" s="1450">
        <v>253</v>
      </c>
    </row>
    <row r="30" spans="2:12" ht="20.100000000000001" customHeight="1" x14ac:dyDescent="0.2">
      <c r="B30" s="1254" t="s">
        <v>2207</v>
      </c>
      <c r="C30" s="1294"/>
      <c r="D30" s="1450">
        <v>575</v>
      </c>
      <c r="E30" s="1450">
        <v>342</v>
      </c>
      <c r="F30" s="1450">
        <v>201</v>
      </c>
      <c r="G30" s="1450">
        <v>392</v>
      </c>
      <c r="H30" s="1450">
        <v>416</v>
      </c>
      <c r="I30" s="1450">
        <v>117</v>
      </c>
      <c r="J30" s="1450">
        <v>57</v>
      </c>
    </row>
    <row r="31" spans="2:12" ht="20.100000000000001" customHeight="1" x14ac:dyDescent="0.2">
      <c r="B31" s="1254" t="s">
        <v>1751</v>
      </c>
      <c r="C31" s="1294"/>
      <c r="D31" s="1450">
        <v>794</v>
      </c>
      <c r="E31" s="1450">
        <v>438</v>
      </c>
      <c r="F31" s="1450">
        <v>204</v>
      </c>
      <c r="G31" s="1450">
        <v>79</v>
      </c>
      <c r="H31" s="1450">
        <v>119</v>
      </c>
      <c r="I31" s="1450">
        <v>133</v>
      </c>
      <c r="J31" s="1450">
        <v>73</v>
      </c>
    </row>
    <row r="32" spans="2:12" ht="20.100000000000001" customHeight="1" x14ac:dyDescent="0.2">
      <c r="B32" s="1254" t="s">
        <v>1752</v>
      </c>
      <c r="C32" s="1294"/>
      <c r="D32" s="1450">
        <v>274</v>
      </c>
      <c r="E32" s="1450">
        <v>159</v>
      </c>
      <c r="F32" s="1450">
        <v>168</v>
      </c>
      <c r="G32" s="1450">
        <v>86</v>
      </c>
      <c r="H32" s="1450">
        <v>46</v>
      </c>
      <c r="I32" s="1450">
        <v>40</v>
      </c>
      <c r="J32" s="1450">
        <v>18</v>
      </c>
    </row>
    <row r="33" spans="2:10" ht="20.100000000000001" customHeight="1" x14ac:dyDescent="0.2">
      <c r="B33" s="1399" t="s">
        <v>24</v>
      </c>
      <c r="C33" s="1399"/>
      <c r="D33" s="1265">
        <v>8379</v>
      </c>
      <c r="E33" s="1265">
        <v>5386</v>
      </c>
      <c r="F33" s="1265">
        <v>3348</v>
      </c>
      <c r="G33" s="1265">
        <v>2792</v>
      </c>
      <c r="H33" s="1265">
        <v>2183</v>
      </c>
      <c r="I33" s="1265">
        <v>1538</v>
      </c>
      <c r="J33" s="1265">
        <v>1115</v>
      </c>
    </row>
    <row r="34" spans="2:10" x14ac:dyDescent="0.2">
      <c r="B34" s="1666" t="s">
        <v>2214</v>
      </c>
      <c r="C34" s="1439"/>
    </row>
    <row r="35" spans="2:10" x14ac:dyDescent="0.2">
      <c r="C35" s="1439"/>
      <c r="H35" s="1451"/>
    </row>
    <row r="36" spans="2:10" x14ac:dyDescent="0.2">
      <c r="C36" s="1439"/>
      <c r="H36" s="1451"/>
      <c r="I36" s="1445"/>
    </row>
    <row r="37" spans="2:10" x14ac:dyDescent="0.2">
      <c r="C37" s="1439"/>
      <c r="H37" s="1451"/>
    </row>
    <row r="38" spans="2:10" x14ac:dyDescent="0.2">
      <c r="H38" s="1451"/>
    </row>
    <row r="39" spans="2:10" x14ac:dyDescent="0.2">
      <c r="H39" s="1451"/>
    </row>
  </sheetData>
  <mergeCells count="9">
    <mergeCell ref="B22:J22"/>
    <mergeCell ref="B23:J23"/>
    <mergeCell ref="B24:J24"/>
    <mergeCell ref="B4:J4"/>
    <mergeCell ref="B5:J5"/>
    <mergeCell ref="B6:J6"/>
    <mergeCell ref="B8:B9"/>
    <mergeCell ref="G8:H8"/>
    <mergeCell ref="I8:J8"/>
  </mergeCells>
  <hyperlinks>
    <hyperlink ref="L4" location="'Indice Total'!A158" display="Volver" xr:uid="{00000000-0004-0000-7400-000000000000}"/>
    <hyperlink ref="L22" location="'Indice Total'!A158" display="Volver" xr:uid="{00000000-0004-0000-7400-000001000000}"/>
  </hyperlinks>
  <pageMargins left="0.86614173228346458" right="0.51181102362204722" top="0.78740157480314965" bottom="0.98425196850393704" header="0" footer="0"/>
  <pageSetup scale="73"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0" tint="-0.249977111117893"/>
  </sheetPr>
  <dimension ref="B4:J42"/>
  <sheetViews>
    <sheetView showGridLines="0" zoomScale="90" zoomScaleNormal="90" workbookViewId="0"/>
  </sheetViews>
  <sheetFormatPr baseColWidth="10" defaultColWidth="10.28515625" defaultRowHeight="15" x14ac:dyDescent="0.2"/>
  <cols>
    <col min="1" max="1" width="21.42578125" style="1282" customWidth="1"/>
    <col min="2" max="2" width="38.85546875" style="1282" customWidth="1"/>
    <col min="3" max="7" width="15.85546875" style="1282" customWidth="1"/>
    <col min="8" max="8" width="4" style="1282" customWidth="1"/>
    <col min="9" max="202" width="10.28515625" style="1282"/>
    <col min="203" max="203" width="1.85546875" style="1282" customWidth="1"/>
    <col min="204" max="256" width="10.28515625" style="1282"/>
    <col min="257" max="257" width="17.140625" style="1282" customWidth="1"/>
    <col min="258" max="258" width="38.85546875" style="1282" customWidth="1"/>
    <col min="259" max="263" width="15.85546875" style="1282" customWidth="1"/>
    <col min="264" max="264" width="4" style="1282" customWidth="1"/>
    <col min="265" max="458" width="10.28515625" style="1282"/>
    <col min="459" max="459" width="1.85546875" style="1282" customWidth="1"/>
    <col min="460" max="512" width="10.28515625" style="1282"/>
    <col min="513" max="513" width="17.140625" style="1282" customWidth="1"/>
    <col min="514" max="514" width="38.85546875" style="1282" customWidth="1"/>
    <col min="515" max="519" width="15.85546875" style="1282" customWidth="1"/>
    <col min="520" max="520" width="4" style="1282" customWidth="1"/>
    <col min="521" max="714" width="10.28515625" style="1282"/>
    <col min="715" max="715" width="1.85546875" style="1282" customWidth="1"/>
    <col min="716" max="768" width="10.28515625" style="1282"/>
    <col min="769" max="769" width="17.140625" style="1282" customWidth="1"/>
    <col min="770" max="770" width="38.85546875" style="1282" customWidth="1"/>
    <col min="771" max="775" width="15.85546875" style="1282" customWidth="1"/>
    <col min="776" max="776" width="4" style="1282" customWidth="1"/>
    <col min="777" max="970" width="10.28515625" style="1282"/>
    <col min="971" max="971" width="1.85546875" style="1282" customWidth="1"/>
    <col min="972" max="1024" width="10.28515625" style="1282"/>
    <col min="1025" max="1025" width="17.140625" style="1282" customWidth="1"/>
    <col min="1026" max="1026" width="38.85546875" style="1282" customWidth="1"/>
    <col min="1027" max="1031" width="15.85546875" style="1282" customWidth="1"/>
    <col min="1032" max="1032" width="4" style="1282" customWidth="1"/>
    <col min="1033" max="1226" width="10.28515625" style="1282"/>
    <col min="1227" max="1227" width="1.85546875" style="1282" customWidth="1"/>
    <col min="1228" max="1280" width="10.28515625" style="1282"/>
    <col min="1281" max="1281" width="17.140625" style="1282" customWidth="1"/>
    <col min="1282" max="1282" width="38.85546875" style="1282" customWidth="1"/>
    <col min="1283" max="1287" width="15.85546875" style="1282" customWidth="1"/>
    <col min="1288" max="1288" width="4" style="1282" customWidth="1"/>
    <col min="1289" max="1482" width="10.28515625" style="1282"/>
    <col min="1483" max="1483" width="1.85546875" style="1282" customWidth="1"/>
    <col min="1484" max="1536" width="10.28515625" style="1282"/>
    <col min="1537" max="1537" width="17.140625" style="1282" customWidth="1"/>
    <col min="1538" max="1538" width="38.85546875" style="1282" customWidth="1"/>
    <col min="1539" max="1543" width="15.85546875" style="1282" customWidth="1"/>
    <col min="1544" max="1544" width="4" style="1282" customWidth="1"/>
    <col min="1545" max="1738" width="10.28515625" style="1282"/>
    <col min="1739" max="1739" width="1.85546875" style="1282" customWidth="1"/>
    <col min="1740" max="1792" width="10.28515625" style="1282"/>
    <col min="1793" max="1793" width="17.140625" style="1282" customWidth="1"/>
    <col min="1794" max="1794" width="38.85546875" style="1282" customWidth="1"/>
    <col min="1795" max="1799" width="15.85546875" style="1282" customWidth="1"/>
    <col min="1800" max="1800" width="4" style="1282" customWidth="1"/>
    <col min="1801" max="1994" width="10.28515625" style="1282"/>
    <col min="1995" max="1995" width="1.85546875" style="1282" customWidth="1"/>
    <col min="1996" max="2048" width="10.28515625" style="1282"/>
    <col min="2049" max="2049" width="17.140625" style="1282" customWidth="1"/>
    <col min="2050" max="2050" width="38.85546875" style="1282" customWidth="1"/>
    <col min="2051" max="2055" width="15.85546875" style="1282" customWidth="1"/>
    <col min="2056" max="2056" width="4" style="1282" customWidth="1"/>
    <col min="2057" max="2250" width="10.28515625" style="1282"/>
    <col min="2251" max="2251" width="1.85546875" style="1282" customWidth="1"/>
    <col min="2252" max="2304" width="10.28515625" style="1282"/>
    <col min="2305" max="2305" width="17.140625" style="1282" customWidth="1"/>
    <col min="2306" max="2306" width="38.85546875" style="1282" customWidth="1"/>
    <col min="2307" max="2311" width="15.85546875" style="1282" customWidth="1"/>
    <col min="2312" max="2312" width="4" style="1282" customWidth="1"/>
    <col min="2313" max="2506" width="10.28515625" style="1282"/>
    <col min="2507" max="2507" width="1.85546875" style="1282" customWidth="1"/>
    <col min="2508" max="2560" width="10.28515625" style="1282"/>
    <col min="2561" max="2561" width="17.140625" style="1282" customWidth="1"/>
    <col min="2562" max="2562" width="38.85546875" style="1282" customWidth="1"/>
    <col min="2563" max="2567" width="15.85546875" style="1282" customWidth="1"/>
    <col min="2568" max="2568" width="4" style="1282" customWidth="1"/>
    <col min="2569" max="2762" width="10.28515625" style="1282"/>
    <col min="2763" max="2763" width="1.85546875" style="1282" customWidth="1"/>
    <col min="2764" max="2816" width="10.28515625" style="1282"/>
    <col min="2817" max="2817" width="17.140625" style="1282" customWidth="1"/>
    <col min="2818" max="2818" width="38.85546875" style="1282" customWidth="1"/>
    <col min="2819" max="2823" width="15.85546875" style="1282" customWidth="1"/>
    <col min="2824" max="2824" width="4" style="1282" customWidth="1"/>
    <col min="2825" max="3018" width="10.28515625" style="1282"/>
    <col min="3019" max="3019" width="1.85546875" style="1282" customWidth="1"/>
    <col min="3020" max="3072" width="10.28515625" style="1282"/>
    <col min="3073" max="3073" width="17.140625" style="1282" customWidth="1"/>
    <col min="3074" max="3074" width="38.85546875" style="1282" customWidth="1"/>
    <col min="3075" max="3079" width="15.85546875" style="1282" customWidth="1"/>
    <col min="3080" max="3080" width="4" style="1282" customWidth="1"/>
    <col min="3081" max="3274" width="10.28515625" style="1282"/>
    <col min="3275" max="3275" width="1.85546875" style="1282" customWidth="1"/>
    <col min="3276" max="3328" width="10.28515625" style="1282"/>
    <col min="3329" max="3329" width="17.140625" style="1282" customWidth="1"/>
    <col min="3330" max="3330" width="38.85546875" style="1282" customWidth="1"/>
    <col min="3331" max="3335" width="15.85546875" style="1282" customWidth="1"/>
    <col min="3336" max="3336" width="4" style="1282" customWidth="1"/>
    <col min="3337" max="3530" width="10.28515625" style="1282"/>
    <col min="3531" max="3531" width="1.85546875" style="1282" customWidth="1"/>
    <col min="3532" max="3584" width="10.28515625" style="1282"/>
    <col min="3585" max="3585" width="17.140625" style="1282" customWidth="1"/>
    <col min="3586" max="3586" width="38.85546875" style="1282" customWidth="1"/>
    <col min="3587" max="3591" width="15.85546875" style="1282" customWidth="1"/>
    <col min="3592" max="3592" width="4" style="1282" customWidth="1"/>
    <col min="3593" max="3786" width="10.28515625" style="1282"/>
    <col min="3787" max="3787" width="1.85546875" style="1282" customWidth="1"/>
    <col min="3788" max="3840" width="10.28515625" style="1282"/>
    <col min="3841" max="3841" width="17.140625" style="1282" customWidth="1"/>
    <col min="3842" max="3842" width="38.85546875" style="1282" customWidth="1"/>
    <col min="3843" max="3847" width="15.85546875" style="1282" customWidth="1"/>
    <col min="3848" max="3848" width="4" style="1282" customWidth="1"/>
    <col min="3849" max="4042" width="10.28515625" style="1282"/>
    <col min="4043" max="4043" width="1.85546875" style="1282" customWidth="1"/>
    <col min="4044" max="4096" width="10.28515625" style="1282"/>
    <col min="4097" max="4097" width="17.140625" style="1282" customWidth="1"/>
    <col min="4098" max="4098" width="38.85546875" style="1282" customWidth="1"/>
    <col min="4099" max="4103" width="15.85546875" style="1282" customWidth="1"/>
    <col min="4104" max="4104" width="4" style="1282" customWidth="1"/>
    <col min="4105" max="4298" width="10.28515625" style="1282"/>
    <col min="4299" max="4299" width="1.85546875" style="1282" customWidth="1"/>
    <col min="4300" max="4352" width="10.28515625" style="1282"/>
    <col min="4353" max="4353" width="17.140625" style="1282" customWidth="1"/>
    <col min="4354" max="4354" width="38.85546875" style="1282" customWidth="1"/>
    <col min="4355" max="4359" width="15.85546875" style="1282" customWidth="1"/>
    <col min="4360" max="4360" width="4" style="1282" customWidth="1"/>
    <col min="4361" max="4554" width="10.28515625" style="1282"/>
    <col min="4555" max="4555" width="1.85546875" style="1282" customWidth="1"/>
    <col min="4556" max="4608" width="10.28515625" style="1282"/>
    <col min="4609" max="4609" width="17.140625" style="1282" customWidth="1"/>
    <col min="4610" max="4610" width="38.85546875" style="1282" customWidth="1"/>
    <col min="4611" max="4615" width="15.85546875" style="1282" customWidth="1"/>
    <col min="4616" max="4616" width="4" style="1282" customWidth="1"/>
    <col min="4617" max="4810" width="10.28515625" style="1282"/>
    <col min="4811" max="4811" width="1.85546875" style="1282" customWidth="1"/>
    <col min="4812" max="4864" width="10.28515625" style="1282"/>
    <col min="4865" max="4865" width="17.140625" style="1282" customWidth="1"/>
    <col min="4866" max="4866" width="38.85546875" style="1282" customWidth="1"/>
    <col min="4867" max="4871" width="15.85546875" style="1282" customWidth="1"/>
    <col min="4872" max="4872" width="4" style="1282" customWidth="1"/>
    <col min="4873" max="5066" width="10.28515625" style="1282"/>
    <col min="5067" max="5067" width="1.85546875" style="1282" customWidth="1"/>
    <col min="5068" max="5120" width="10.28515625" style="1282"/>
    <col min="5121" max="5121" width="17.140625" style="1282" customWidth="1"/>
    <col min="5122" max="5122" width="38.85546875" style="1282" customWidth="1"/>
    <col min="5123" max="5127" width="15.85546875" style="1282" customWidth="1"/>
    <col min="5128" max="5128" width="4" style="1282" customWidth="1"/>
    <col min="5129" max="5322" width="10.28515625" style="1282"/>
    <col min="5323" max="5323" width="1.85546875" style="1282" customWidth="1"/>
    <col min="5324" max="5376" width="10.28515625" style="1282"/>
    <col min="5377" max="5377" width="17.140625" style="1282" customWidth="1"/>
    <col min="5378" max="5378" width="38.85546875" style="1282" customWidth="1"/>
    <col min="5379" max="5383" width="15.85546875" style="1282" customWidth="1"/>
    <col min="5384" max="5384" width="4" style="1282" customWidth="1"/>
    <col min="5385" max="5578" width="10.28515625" style="1282"/>
    <col min="5579" max="5579" width="1.85546875" style="1282" customWidth="1"/>
    <col min="5580" max="5632" width="10.28515625" style="1282"/>
    <col min="5633" max="5633" width="17.140625" style="1282" customWidth="1"/>
    <col min="5634" max="5634" width="38.85546875" style="1282" customWidth="1"/>
    <col min="5635" max="5639" width="15.85546875" style="1282" customWidth="1"/>
    <col min="5640" max="5640" width="4" style="1282" customWidth="1"/>
    <col min="5641" max="5834" width="10.28515625" style="1282"/>
    <col min="5835" max="5835" width="1.85546875" style="1282" customWidth="1"/>
    <col min="5836" max="5888" width="10.28515625" style="1282"/>
    <col min="5889" max="5889" width="17.140625" style="1282" customWidth="1"/>
    <col min="5890" max="5890" width="38.85546875" style="1282" customWidth="1"/>
    <col min="5891" max="5895" width="15.85546875" style="1282" customWidth="1"/>
    <col min="5896" max="5896" width="4" style="1282" customWidth="1"/>
    <col min="5897" max="6090" width="10.28515625" style="1282"/>
    <col min="6091" max="6091" width="1.85546875" style="1282" customWidth="1"/>
    <col min="6092" max="6144" width="10.28515625" style="1282"/>
    <col min="6145" max="6145" width="17.140625" style="1282" customWidth="1"/>
    <col min="6146" max="6146" width="38.85546875" style="1282" customWidth="1"/>
    <col min="6147" max="6151" width="15.85546875" style="1282" customWidth="1"/>
    <col min="6152" max="6152" width="4" style="1282" customWidth="1"/>
    <col min="6153" max="6346" width="10.28515625" style="1282"/>
    <col min="6347" max="6347" width="1.85546875" style="1282" customWidth="1"/>
    <col min="6348" max="6400" width="10.28515625" style="1282"/>
    <col min="6401" max="6401" width="17.140625" style="1282" customWidth="1"/>
    <col min="6402" max="6402" width="38.85546875" style="1282" customWidth="1"/>
    <col min="6403" max="6407" width="15.85546875" style="1282" customWidth="1"/>
    <col min="6408" max="6408" width="4" style="1282" customWidth="1"/>
    <col min="6409" max="6602" width="10.28515625" style="1282"/>
    <col min="6603" max="6603" width="1.85546875" style="1282" customWidth="1"/>
    <col min="6604" max="6656" width="10.28515625" style="1282"/>
    <col min="6657" max="6657" width="17.140625" style="1282" customWidth="1"/>
    <col min="6658" max="6658" width="38.85546875" style="1282" customWidth="1"/>
    <col min="6659" max="6663" width="15.85546875" style="1282" customWidth="1"/>
    <col min="6664" max="6664" width="4" style="1282" customWidth="1"/>
    <col min="6665" max="6858" width="10.28515625" style="1282"/>
    <col min="6859" max="6859" width="1.85546875" style="1282" customWidth="1"/>
    <col min="6860" max="6912" width="10.28515625" style="1282"/>
    <col min="6913" max="6913" width="17.140625" style="1282" customWidth="1"/>
    <col min="6914" max="6914" width="38.85546875" style="1282" customWidth="1"/>
    <col min="6915" max="6919" width="15.85546875" style="1282" customWidth="1"/>
    <col min="6920" max="6920" width="4" style="1282" customWidth="1"/>
    <col min="6921" max="7114" width="10.28515625" style="1282"/>
    <col min="7115" max="7115" width="1.85546875" style="1282" customWidth="1"/>
    <col min="7116" max="7168" width="10.28515625" style="1282"/>
    <col min="7169" max="7169" width="17.140625" style="1282" customWidth="1"/>
    <col min="7170" max="7170" width="38.85546875" style="1282" customWidth="1"/>
    <col min="7171" max="7175" width="15.85546875" style="1282" customWidth="1"/>
    <col min="7176" max="7176" width="4" style="1282" customWidth="1"/>
    <col min="7177" max="7370" width="10.28515625" style="1282"/>
    <col min="7371" max="7371" width="1.85546875" style="1282" customWidth="1"/>
    <col min="7372" max="7424" width="10.28515625" style="1282"/>
    <col min="7425" max="7425" width="17.140625" style="1282" customWidth="1"/>
    <col min="7426" max="7426" width="38.85546875" style="1282" customWidth="1"/>
    <col min="7427" max="7431" width="15.85546875" style="1282" customWidth="1"/>
    <col min="7432" max="7432" width="4" style="1282" customWidth="1"/>
    <col min="7433" max="7626" width="10.28515625" style="1282"/>
    <col min="7627" max="7627" width="1.85546875" style="1282" customWidth="1"/>
    <col min="7628" max="7680" width="10.28515625" style="1282"/>
    <col min="7681" max="7681" width="17.140625" style="1282" customWidth="1"/>
    <col min="7682" max="7682" width="38.85546875" style="1282" customWidth="1"/>
    <col min="7683" max="7687" width="15.85546875" style="1282" customWidth="1"/>
    <col min="7688" max="7688" width="4" style="1282" customWidth="1"/>
    <col min="7689" max="7882" width="10.28515625" style="1282"/>
    <col min="7883" max="7883" width="1.85546875" style="1282" customWidth="1"/>
    <col min="7884" max="7936" width="10.28515625" style="1282"/>
    <col min="7937" max="7937" width="17.140625" style="1282" customWidth="1"/>
    <col min="7938" max="7938" width="38.85546875" style="1282" customWidth="1"/>
    <col min="7939" max="7943" width="15.85546875" style="1282" customWidth="1"/>
    <col min="7944" max="7944" width="4" style="1282" customWidth="1"/>
    <col min="7945" max="8138" width="10.28515625" style="1282"/>
    <col min="8139" max="8139" width="1.85546875" style="1282" customWidth="1"/>
    <col min="8140" max="8192" width="10.28515625" style="1282"/>
    <col min="8193" max="8193" width="17.140625" style="1282" customWidth="1"/>
    <col min="8194" max="8194" width="38.85546875" style="1282" customWidth="1"/>
    <col min="8195" max="8199" width="15.85546875" style="1282" customWidth="1"/>
    <col min="8200" max="8200" width="4" style="1282" customWidth="1"/>
    <col min="8201" max="8394" width="10.28515625" style="1282"/>
    <col min="8395" max="8395" width="1.85546875" style="1282" customWidth="1"/>
    <col min="8396" max="8448" width="10.28515625" style="1282"/>
    <col min="8449" max="8449" width="17.140625" style="1282" customWidth="1"/>
    <col min="8450" max="8450" width="38.85546875" style="1282" customWidth="1"/>
    <col min="8451" max="8455" width="15.85546875" style="1282" customWidth="1"/>
    <col min="8456" max="8456" width="4" style="1282" customWidth="1"/>
    <col min="8457" max="8650" width="10.28515625" style="1282"/>
    <col min="8651" max="8651" width="1.85546875" style="1282" customWidth="1"/>
    <col min="8652" max="8704" width="10.28515625" style="1282"/>
    <col min="8705" max="8705" width="17.140625" style="1282" customWidth="1"/>
    <col min="8706" max="8706" width="38.85546875" style="1282" customWidth="1"/>
    <col min="8707" max="8711" width="15.85546875" style="1282" customWidth="1"/>
    <col min="8712" max="8712" width="4" style="1282" customWidth="1"/>
    <col min="8713" max="8906" width="10.28515625" style="1282"/>
    <col min="8907" max="8907" width="1.85546875" style="1282" customWidth="1"/>
    <col min="8908" max="8960" width="10.28515625" style="1282"/>
    <col min="8961" max="8961" width="17.140625" style="1282" customWidth="1"/>
    <col min="8962" max="8962" width="38.85546875" style="1282" customWidth="1"/>
    <col min="8963" max="8967" width="15.85546875" style="1282" customWidth="1"/>
    <col min="8968" max="8968" width="4" style="1282" customWidth="1"/>
    <col min="8969" max="9162" width="10.28515625" style="1282"/>
    <col min="9163" max="9163" width="1.85546875" style="1282" customWidth="1"/>
    <col min="9164" max="9216" width="10.28515625" style="1282"/>
    <col min="9217" max="9217" width="17.140625" style="1282" customWidth="1"/>
    <col min="9218" max="9218" width="38.85546875" style="1282" customWidth="1"/>
    <col min="9219" max="9223" width="15.85546875" style="1282" customWidth="1"/>
    <col min="9224" max="9224" width="4" style="1282" customWidth="1"/>
    <col min="9225" max="9418" width="10.28515625" style="1282"/>
    <col min="9419" max="9419" width="1.85546875" style="1282" customWidth="1"/>
    <col min="9420" max="9472" width="10.28515625" style="1282"/>
    <col min="9473" max="9473" width="17.140625" style="1282" customWidth="1"/>
    <col min="9474" max="9474" width="38.85546875" style="1282" customWidth="1"/>
    <col min="9475" max="9479" width="15.85546875" style="1282" customWidth="1"/>
    <col min="9480" max="9480" width="4" style="1282" customWidth="1"/>
    <col min="9481" max="9674" width="10.28515625" style="1282"/>
    <col min="9675" max="9675" width="1.85546875" style="1282" customWidth="1"/>
    <col min="9676" max="9728" width="10.28515625" style="1282"/>
    <col min="9729" max="9729" width="17.140625" style="1282" customWidth="1"/>
    <col min="9730" max="9730" width="38.85546875" style="1282" customWidth="1"/>
    <col min="9731" max="9735" width="15.85546875" style="1282" customWidth="1"/>
    <col min="9736" max="9736" width="4" style="1282" customWidth="1"/>
    <col min="9737" max="9930" width="10.28515625" style="1282"/>
    <col min="9931" max="9931" width="1.85546875" style="1282" customWidth="1"/>
    <col min="9932" max="9984" width="10.28515625" style="1282"/>
    <col min="9985" max="9985" width="17.140625" style="1282" customWidth="1"/>
    <col min="9986" max="9986" width="38.85546875" style="1282" customWidth="1"/>
    <col min="9987" max="9991" width="15.85546875" style="1282" customWidth="1"/>
    <col min="9992" max="9992" width="4" style="1282" customWidth="1"/>
    <col min="9993" max="10186" width="10.28515625" style="1282"/>
    <col min="10187" max="10187" width="1.85546875" style="1282" customWidth="1"/>
    <col min="10188" max="10240" width="10.28515625" style="1282"/>
    <col min="10241" max="10241" width="17.140625" style="1282" customWidth="1"/>
    <col min="10242" max="10242" width="38.85546875" style="1282" customWidth="1"/>
    <col min="10243" max="10247" width="15.85546875" style="1282" customWidth="1"/>
    <col min="10248" max="10248" width="4" style="1282" customWidth="1"/>
    <col min="10249" max="10442" width="10.28515625" style="1282"/>
    <col min="10443" max="10443" width="1.85546875" style="1282" customWidth="1"/>
    <col min="10444" max="10496" width="10.28515625" style="1282"/>
    <col min="10497" max="10497" width="17.140625" style="1282" customWidth="1"/>
    <col min="10498" max="10498" width="38.85546875" style="1282" customWidth="1"/>
    <col min="10499" max="10503" width="15.85546875" style="1282" customWidth="1"/>
    <col min="10504" max="10504" width="4" style="1282" customWidth="1"/>
    <col min="10505" max="10698" width="10.28515625" style="1282"/>
    <col min="10699" max="10699" width="1.85546875" style="1282" customWidth="1"/>
    <col min="10700" max="10752" width="10.28515625" style="1282"/>
    <col min="10753" max="10753" width="17.140625" style="1282" customWidth="1"/>
    <col min="10754" max="10754" width="38.85546875" style="1282" customWidth="1"/>
    <col min="10755" max="10759" width="15.85546875" style="1282" customWidth="1"/>
    <col min="10760" max="10760" width="4" style="1282" customWidth="1"/>
    <col min="10761" max="10954" width="10.28515625" style="1282"/>
    <col min="10955" max="10955" width="1.85546875" style="1282" customWidth="1"/>
    <col min="10956" max="11008" width="10.28515625" style="1282"/>
    <col min="11009" max="11009" width="17.140625" style="1282" customWidth="1"/>
    <col min="11010" max="11010" width="38.85546875" style="1282" customWidth="1"/>
    <col min="11011" max="11015" width="15.85546875" style="1282" customWidth="1"/>
    <col min="11016" max="11016" width="4" style="1282" customWidth="1"/>
    <col min="11017" max="11210" width="10.28515625" style="1282"/>
    <col min="11211" max="11211" width="1.85546875" style="1282" customWidth="1"/>
    <col min="11212" max="11264" width="10.28515625" style="1282"/>
    <col min="11265" max="11265" width="17.140625" style="1282" customWidth="1"/>
    <col min="11266" max="11266" width="38.85546875" style="1282" customWidth="1"/>
    <col min="11267" max="11271" width="15.85546875" style="1282" customWidth="1"/>
    <col min="11272" max="11272" width="4" style="1282" customWidth="1"/>
    <col min="11273" max="11466" width="10.28515625" style="1282"/>
    <col min="11467" max="11467" width="1.85546875" style="1282" customWidth="1"/>
    <col min="11468" max="11520" width="10.28515625" style="1282"/>
    <col min="11521" max="11521" width="17.140625" style="1282" customWidth="1"/>
    <col min="11522" max="11522" width="38.85546875" style="1282" customWidth="1"/>
    <col min="11523" max="11527" width="15.85546875" style="1282" customWidth="1"/>
    <col min="11528" max="11528" width="4" style="1282" customWidth="1"/>
    <col min="11529" max="11722" width="10.28515625" style="1282"/>
    <col min="11723" max="11723" width="1.85546875" style="1282" customWidth="1"/>
    <col min="11724" max="11776" width="10.28515625" style="1282"/>
    <col min="11777" max="11777" width="17.140625" style="1282" customWidth="1"/>
    <col min="11778" max="11778" width="38.85546875" style="1282" customWidth="1"/>
    <col min="11779" max="11783" width="15.85546875" style="1282" customWidth="1"/>
    <col min="11784" max="11784" width="4" style="1282" customWidth="1"/>
    <col min="11785" max="11978" width="10.28515625" style="1282"/>
    <col min="11979" max="11979" width="1.85546875" style="1282" customWidth="1"/>
    <col min="11980" max="12032" width="10.28515625" style="1282"/>
    <col min="12033" max="12033" width="17.140625" style="1282" customWidth="1"/>
    <col min="12034" max="12034" width="38.85546875" style="1282" customWidth="1"/>
    <col min="12035" max="12039" width="15.85546875" style="1282" customWidth="1"/>
    <col min="12040" max="12040" width="4" style="1282" customWidth="1"/>
    <col min="12041" max="12234" width="10.28515625" style="1282"/>
    <col min="12235" max="12235" width="1.85546875" style="1282" customWidth="1"/>
    <col min="12236" max="12288" width="10.28515625" style="1282"/>
    <col min="12289" max="12289" width="17.140625" style="1282" customWidth="1"/>
    <col min="12290" max="12290" width="38.85546875" style="1282" customWidth="1"/>
    <col min="12291" max="12295" width="15.85546875" style="1282" customWidth="1"/>
    <col min="12296" max="12296" width="4" style="1282" customWidth="1"/>
    <col min="12297" max="12490" width="10.28515625" style="1282"/>
    <col min="12491" max="12491" width="1.85546875" style="1282" customWidth="1"/>
    <col min="12492" max="12544" width="10.28515625" style="1282"/>
    <col min="12545" max="12545" width="17.140625" style="1282" customWidth="1"/>
    <col min="12546" max="12546" width="38.85546875" style="1282" customWidth="1"/>
    <col min="12547" max="12551" width="15.85546875" style="1282" customWidth="1"/>
    <col min="12552" max="12552" width="4" style="1282" customWidth="1"/>
    <col min="12553" max="12746" width="10.28515625" style="1282"/>
    <col min="12747" max="12747" width="1.85546875" style="1282" customWidth="1"/>
    <col min="12748" max="12800" width="10.28515625" style="1282"/>
    <col min="12801" max="12801" width="17.140625" style="1282" customWidth="1"/>
    <col min="12802" max="12802" width="38.85546875" style="1282" customWidth="1"/>
    <col min="12803" max="12807" width="15.85546875" style="1282" customWidth="1"/>
    <col min="12808" max="12808" width="4" style="1282" customWidth="1"/>
    <col min="12809" max="13002" width="10.28515625" style="1282"/>
    <col min="13003" max="13003" width="1.85546875" style="1282" customWidth="1"/>
    <col min="13004" max="13056" width="10.28515625" style="1282"/>
    <col min="13057" max="13057" width="17.140625" style="1282" customWidth="1"/>
    <col min="13058" max="13058" width="38.85546875" style="1282" customWidth="1"/>
    <col min="13059" max="13063" width="15.85546875" style="1282" customWidth="1"/>
    <col min="13064" max="13064" width="4" style="1282" customWidth="1"/>
    <col min="13065" max="13258" width="10.28515625" style="1282"/>
    <col min="13259" max="13259" width="1.85546875" style="1282" customWidth="1"/>
    <col min="13260" max="13312" width="10.28515625" style="1282"/>
    <col min="13313" max="13313" width="17.140625" style="1282" customWidth="1"/>
    <col min="13314" max="13314" width="38.85546875" style="1282" customWidth="1"/>
    <col min="13315" max="13319" width="15.85546875" style="1282" customWidth="1"/>
    <col min="13320" max="13320" width="4" style="1282" customWidth="1"/>
    <col min="13321" max="13514" width="10.28515625" style="1282"/>
    <col min="13515" max="13515" width="1.85546875" style="1282" customWidth="1"/>
    <col min="13516" max="13568" width="10.28515625" style="1282"/>
    <col min="13569" max="13569" width="17.140625" style="1282" customWidth="1"/>
    <col min="13570" max="13570" width="38.85546875" style="1282" customWidth="1"/>
    <col min="13571" max="13575" width="15.85546875" style="1282" customWidth="1"/>
    <col min="13576" max="13576" width="4" style="1282" customWidth="1"/>
    <col min="13577" max="13770" width="10.28515625" style="1282"/>
    <col min="13771" max="13771" width="1.85546875" style="1282" customWidth="1"/>
    <col min="13772" max="13824" width="10.28515625" style="1282"/>
    <col min="13825" max="13825" width="17.140625" style="1282" customWidth="1"/>
    <col min="13826" max="13826" width="38.85546875" style="1282" customWidth="1"/>
    <col min="13827" max="13831" width="15.85546875" style="1282" customWidth="1"/>
    <col min="13832" max="13832" width="4" style="1282" customWidth="1"/>
    <col min="13833" max="14026" width="10.28515625" style="1282"/>
    <col min="14027" max="14027" width="1.85546875" style="1282" customWidth="1"/>
    <col min="14028" max="14080" width="10.28515625" style="1282"/>
    <col min="14081" max="14081" width="17.140625" style="1282" customWidth="1"/>
    <col min="14082" max="14082" width="38.85546875" style="1282" customWidth="1"/>
    <col min="14083" max="14087" width="15.85546875" style="1282" customWidth="1"/>
    <col min="14088" max="14088" width="4" style="1282" customWidth="1"/>
    <col min="14089" max="14282" width="10.28515625" style="1282"/>
    <col min="14283" max="14283" width="1.85546875" style="1282" customWidth="1"/>
    <col min="14284" max="14336" width="10.28515625" style="1282"/>
    <col min="14337" max="14337" width="17.140625" style="1282" customWidth="1"/>
    <col min="14338" max="14338" width="38.85546875" style="1282" customWidth="1"/>
    <col min="14339" max="14343" width="15.85546875" style="1282" customWidth="1"/>
    <col min="14344" max="14344" width="4" style="1282" customWidth="1"/>
    <col min="14345" max="14538" width="10.28515625" style="1282"/>
    <col min="14539" max="14539" width="1.85546875" style="1282" customWidth="1"/>
    <col min="14540" max="14592" width="10.28515625" style="1282"/>
    <col min="14593" max="14593" width="17.140625" style="1282" customWidth="1"/>
    <col min="14594" max="14594" width="38.85546875" style="1282" customWidth="1"/>
    <col min="14595" max="14599" width="15.85546875" style="1282" customWidth="1"/>
    <col min="14600" max="14600" width="4" style="1282" customWidth="1"/>
    <col min="14601" max="14794" width="10.28515625" style="1282"/>
    <col min="14795" max="14795" width="1.85546875" style="1282" customWidth="1"/>
    <col min="14796" max="14848" width="10.28515625" style="1282"/>
    <col min="14849" max="14849" width="17.140625" style="1282" customWidth="1"/>
    <col min="14850" max="14850" width="38.85546875" style="1282" customWidth="1"/>
    <col min="14851" max="14855" width="15.85546875" style="1282" customWidth="1"/>
    <col min="14856" max="14856" width="4" style="1282" customWidth="1"/>
    <col min="14857" max="15050" width="10.28515625" style="1282"/>
    <col min="15051" max="15051" width="1.85546875" style="1282" customWidth="1"/>
    <col min="15052" max="15104" width="10.28515625" style="1282"/>
    <col min="15105" max="15105" width="17.140625" style="1282" customWidth="1"/>
    <col min="15106" max="15106" width="38.85546875" style="1282" customWidth="1"/>
    <col min="15107" max="15111" width="15.85546875" style="1282" customWidth="1"/>
    <col min="15112" max="15112" width="4" style="1282" customWidth="1"/>
    <col min="15113" max="15306" width="10.28515625" style="1282"/>
    <col min="15307" max="15307" width="1.85546875" style="1282" customWidth="1"/>
    <col min="15308" max="15360" width="10.28515625" style="1282"/>
    <col min="15361" max="15361" width="17.140625" style="1282" customWidth="1"/>
    <col min="15362" max="15362" width="38.85546875" style="1282" customWidth="1"/>
    <col min="15363" max="15367" width="15.85546875" style="1282" customWidth="1"/>
    <col min="15368" max="15368" width="4" style="1282" customWidth="1"/>
    <col min="15369" max="15562" width="10.28515625" style="1282"/>
    <col min="15563" max="15563" width="1.85546875" style="1282" customWidth="1"/>
    <col min="15564" max="15616" width="10.28515625" style="1282"/>
    <col min="15617" max="15617" width="17.140625" style="1282" customWidth="1"/>
    <col min="15618" max="15618" width="38.85546875" style="1282" customWidth="1"/>
    <col min="15619" max="15623" width="15.85546875" style="1282" customWidth="1"/>
    <col min="15624" max="15624" width="4" style="1282" customWidth="1"/>
    <col min="15625" max="15818" width="10.28515625" style="1282"/>
    <col min="15819" max="15819" width="1.85546875" style="1282" customWidth="1"/>
    <col min="15820" max="15872" width="10.28515625" style="1282"/>
    <col min="15873" max="15873" width="17.140625" style="1282" customWidth="1"/>
    <col min="15874" max="15874" width="38.85546875" style="1282" customWidth="1"/>
    <col min="15875" max="15879" width="15.85546875" style="1282" customWidth="1"/>
    <col min="15880" max="15880" width="4" style="1282" customWidth="1"/>
    <col min="15881" max="16074" width="10.28515625" style="1282"/>
    <col min="16075" max="16075" width="1.85546875" style="1282" customWidth="1"/>
    <col min="16076" max="16128" width="10.28515625" style="1282"/>
    <col min="16129" max="16129" width="17.140625" style="1282" customWidth="1"/>
    <col min="16130" max="16130" width="38.85546875" style="1282" customWidth="1"/>
    <col min="16131" max="16135" width="15.85546875" style="1282" customWidth="1"/>
    <col min="16136" max="16136" width="4" style="1282" customWidth="1"/>
    <col min="16137" max="16330" width="10.28515625" style="1282"/>
    <col min="16331" max="16331" width="1.85546875" style="1282" customWidth="1"/>
    <col min="16332" max="16384" width="10.28515625" style="1282"/>
  </cols>
  <sheetData>
    <row r="4" spans="2:10" ht="18" x14ac:dyDescent="0.25">
      <c r="B4" s="1956" t="s">
        <v>2215</v>
      </c>
      <c r="C4" s="1956"/>
      <c r="D4" s="1956"/>
      <c r="E4" s="1956"/>
      <c r="F4" s="1956"/>
      <c r="G4" s="1956"/>
      <c r="H4" s="1452"/>
      <c r="I4" s="767" t="s">
        <v>1</v>
      </c>
    </row>
    <row r="5" spans="2:10" ht="15.75" x14ac:dyDescent="0.2">
      <c r="B5" s="1964" t="s">
        <v>2216</v>
      </c>
      <c r="C5" s="1964"/>
      <c r="D5" s="1964"/>
      <c r="E5" s="1964"/>
      <c r="F5" s="1964"/>
      <c r="G5" s="1964"/>
      <c r="H5" s="1452"/>
    </row>
    <row r="6" spans="2:10" ht="15.75" x14ac:dyDescent="0.25">
      <c r="B6" s="1975" t="s">
        <v>2115</v>
      </c>
      <c r="C6" s="1975"/>
      <c r="D6" s="1975"/>
      <c r="E6" s="1975"/>
      <c r="F6" s="1975"/>
      <c r="G6" s="1975"/>
      <c r="H6" s="1452"/>
    </row>
    <row r="7" spans="2:10" ht="16.5" thickBot="1" x14ac:dyDescent="0.3">
      <c r="B7" s="1959" t="s">
        <v>812</v>
      </c>
      <c r="C7" s="1959"/>
      <c r="D7" s="1959"/>
      <c r="E7" s="1959"/>
      <c r="F7" s="1959"/>
      <c r="G7" s="1959"/>
      <c r="H7" s="1452"/>
    </row>
    <row r="8" spans="2:10" x14ac:dyDescent="0.2">
      <c r="C8" s="1452"/>
      <c r="D8" s="1452"/>
      <c r="E8" s="1452"/>
      <c r="F8" s="1445"/>
      <c r="G8" s="1452"/>
      <c r="H8" s="1452"/>
    </row>
    <row r="9" spans="2:10" ht="15.75" x14ac:dyDescent="0.2">
      <c r="B9" s="1247"/>
      <c r="C9" s="1247">
        <v>2012</v>
      </c>
      <c r="D9" s="1247">
        <v>2013</v>
      </c>
      <c r="E9" s="1247">
        <v>2014</v>
      </c>
      <c r="F9" s="1247">
        <v>2015</v>
      </c>
      <c r="G9" s="1247">
        <v>2016</v>
      </c>
      <c r="H9" s="1452"/>
    </row>
    <row r="10" spans="2:10" ht="17.25" customHeight="1" x14ac:dyDescent="0.2">
      <c r="B10" s="1453" t="s">
        <v>1205</v>
      </c>
      <c r="C10" s="1454"/>
      <c r="D10" s="1454"/>
      <c r="E10" s="1454"/>
      <c r="F10" s="1454"/>
      <c r="G10" s="1454"/>
      <c r="H10" s="1452"/>
    </row>
    <row r="11" spans="2:10" ht="17.25" customHeight="1" x14ac:dyDescent="0.2">
      <c r="B11" s="1254" t="s">
        <v>2116</v>
      </c>
      <c r="C11" s="1455" t="s">
        <v>81</v>
      </c>
      <c r="D11" s="1455" t="s">
        <v>81</v>
      </c>
      <c r="E11" s="1455" t="s">
        <v>214</v>
      </c>
      <c r="F11" s="1455" t="s">
        <v>214</v>
      </c>
      <c r="G11" s="1455" t="s">
        <v>214</v>
      </c>
      <c r="H11" s="1452"/>
    </row>
    <row r="12" spans="2:10" ht="17.25" customHeight="1" x14ac:dyDescent="0.2">
      <c r="B12" s="1254" t="s">
        <v>1797</v>
      </c>
      <c r="C12" s="1295">
        <v>6809360</v>
      </c>
      <c r="D12" s="1295">
        <v>7181065</v>
      </c>
      <c r="E12" s="1295">
        <v>8310742</v>
      </c>
      <c r="F12" s="1295">
        <v>8641856</v>
      </c>
      <c r="G12" s="1295">
        <v>9721630</v>
      </c>
      <c r="H12" s="1452"/>
      <c r="I12" s="1283"/>
      <c r="J12" s="1283"/>
    </row>
    <row r="13" spans="2:10" ht="17.25" customHeight="1" x14ac:dyDescent="0.2">
      <c r="B13" s="1254" t="s">
        <v>2217</v>
      </c>
      <c r="C13" s="1295">
        <v>5422</v>
      </c>
      <c r="D13" s="1295">
        <v>4290</v>
      </c>
      <c r="E13" s="1295">
        <v>1371</v>
      </c>
      <c r="F13" s="1295">
        <v>537</v>
      </c>
      <c r="G13" s="1295">
        <v>436</v>
      </c>
      <c r="H13" s="1452"/>
      <c r="I13" s="1283"/>
      <c r="J13" s="1283"/>
    </row>
    <row r="14" spans="2:10" ht="17.25" customHeight="1" x14ac:dyDescent="0.2">
      <c r="B14" s="1298"/>
      <c r="C14" s="1299"/>
      <c r="D14" s="1299"/>
      <c r="E14" s="1299"/>
      <c r="F14" s="1299"/>
      <c r="G14" s="1299"/>
      <c r="H14" s="1452"/>
      <c r="I14" s="1283"/>
      <c r="J14" s="1283"/>
    </row>
    <row r="15" spans="2:10" ht="17.25" customHeight="1" x14ac:dyDescent="0.25">
      <c r="B15" s="1296" t="s">
        <v>1212</v>
      </c>
      <c r="C15" s="1297">
        <v>6814782</v>
      </c>
      <c r="D15" s="1297">
        <v>7185355</v>
      </c>
      <c r="E15" s="1297">
        <v>8312113</v>
      </c>
      <c r="F15" s="1297">
        <v>8642393</v>
      </c>
      <c r="G15" s="1297">
        <v>9722066</v>
      </c>
      <c r="H15" s="1452"/>
      <c r="I15" s="1283"/>
      <c r="J15" s="1283"/>
    </row>
    <row r="16" spans="2:10" ht="17.25" customHeight="1" x14ac:dyDescent="0.2">
      <c r="B16" s="1298"/>
      <c r="C16" s="1299"/>
      <c r="D16" s="1299"/>
      <c r="E16" s="1299"/>
      <c r="F16" s="1299"/>
      <c r="G16" s="1299"/>
      <c r="H16" s="1452"/>
    </row>
    <row r="17" spans="2:9" ht="17.25" customHeight="1" x14ac:dyDescent="0.2">
      <c r="B17" s="1453" t="s">
        <v>1213</v>
      </c>
      <c r="C17" s="1454"/>
      <c r="D17" s="1454"/>
      <c r="E17" s="1454"/>
      <c r="F17" s="1454"/>
      <c r="G17" s="1454"/>
      <c r="H17" s="1452"/>
    </row>
    <row r="18" spans="2:9" ht="17.25" customHeight="1" x14ac:dyDescent="0.2">
      <c r="B18" s="1298"/>
      <c r="C18" s="1299"/>
      <c r="D18" s="1299"/>
      <c r="E18" s="1299"/>
      <c r="F18" s="1299"/>
      <c r="G18" s="1299"/>
      <c r="H18" s="1452"/>
    </row>
    <row r="19" spans="2:9" ht="17.25" customHeight="1" x14ac:dyDescent="0.2">
      <c r="B19" s="1254" t="s">
        <v>2218</v>
      </c>
      <c r="C19" s="1295">
        <v>271687</v>
      </c>
      <c r="D19" s="1295">
        <v>180248</v>
      </c>
      <c r="E19" s="1295">
        <v>136203</v>
      </c>
      <c r="F19" s="1295">
        <v>100579</v>
      </c>
      <c r="G19" s="1295">
        <v>81288</v>
      </c>
      <c r="H19" s="1452"/>
      <c r="I19" s="1452"/>
    </row>
    <row r="20" spans="2:9" ht="17.25" customHeight="1" x14ac:dyDescent="0.2">
      <c r="B20" s="1254" t="s">
        <v>2219</v>
      </c>
      <c r="C20" s="1295">
        <v>6556740</v>
      </c>
      <c r="D20" s="1295">
        <v>7057875</v>
      </c>
      <c r="E20" s="1295">
        <v>7935464</v>
      </c>
      <c r="F20" s="1295">
        <v>8478909</v>
      </c>
      <c r="G20" s="1295">
        <v>9061143</v>
      </c>
      <c r="H20" s="1452"/>
    </row>
    <row r="21" spans="2:9" ht="17.25" customHeight="1" x14ac:dyDescent="0.25">
      <c r="B21" s="1396" t="s">
        <v>2220</v>
      </c>
      <c r="C21" s="1456">
        <v>6828427</v>
      </c>
      <c r="D21" s="1456">
        <v>7238123</v>
      </c>
      <c r="E21" s="1456">
        <v>8071667</v>
      </c>
      <c r="F21" s="1456">
        <v>8579488</v>
      </c>
      <c r="G21" s="1456">
        <v>9142431</v>
      </c>
      <c r="H21" s="1452"/>
    </row>
    <row r="22" spans="2:9" ht="17.25" customHeight="1" x14ac:dyDescent="0.2">
      <c r="B22" s="1254" t="s">
        <v>2122</v>
      </c>
      <c r="C22" s="1295">
        <v>-11742</v>
      </c>
      <c r="D22" s="1295">
        <v>-12156</v>
      </c>
      <c r="E22" s="1295">
        <v>-8482</v>
      </c>
      <c r="F22" s="1295">
        <v>-4599</v>
      </c>
      <c r="G22" s="1295">
        <v>-4517</v>
      </c>
      <c r="H22" s="1452"/>
    </row>
    <row r="23" spans="2:9" ht="17.25" customHeight="1" x14ac:dyDescent="0.2">
      <c r="B23" s="1254" t="s">
        <v>2121</v>
      </c>
      <c r="C23" s="1295">
        <v>974</v>
      </c>
      <c r="D23" s="1295">
        <v>986</v>
      </c>
      <c r="E23" s="1295">
        <v>806</v>
      </c>
      <c r="F23" s="1295">
        <v>660</v>
      </c>
      <c r="G23" s="1295">
        <v>718</v>
      </c>
      <c r="H23" s="1452"/>
    </row>
    <row r="24" spans="2:9" ht="17.25" customHeight="1" x14ac:dyDescent="0.2">
      <c r="B24" s="1254" t="s">
        <v>2131</v>
      </c>
      <c r="C24" s="1295">
        <v>106792</v>
      </c>
      <c r="D24" s="1295">
        <v>113048</v>
      </c>
      <c r="E24" s="1295">
        <v>115805</v>
      </c>
      <c r="F24" s="1295">
        <v>116862</v>
      </c>
      <c r="G24" s="1295">
        <v>118623</v>
      </c>
      <c r="H24" s="1452"/>
    </row>
    <row r="25" spans="2:9" ht="17.25" customHeight="1" x14ac:dyDescent="0.25">
      <c r="B25" s="1296" t="s">
        <v>1816</v>
      </c>
      <c r="C25" s="1297">
        <v>6924451</v>
      </c>
      <c r="D25" s="1297">
        <v>7340001</v>
      </c>
      <c r="E25" s="1297">
        <v>8179796</v>
      </c>
      <c r="F25" s="1297">
        <v>8692411</v>
      </c>
      <c r="G25" s="1297">
        <v>9257255</v>
      </c>
      <c r="H25" s="1452"/>
    </row>
    <row r="26" spans="2:9" ht="17.25" customHeight="1" x14ac:dyDescent="0.2">
      <c r="B26" s="1298"/>
      <c r="C26" s="1299"/>
      <c r="D26" s="1299"/>
      <c r="E26" s="1299"/>
      <c r="F26" s="1299"/>
      <c r="G26" s="1299"/>
      <c r="H26" s="1452"/>
    </row>
    <row r="27" spans="2:9" ht="17.25" customHeight="1" x14ac:dyDescent="0.25">
      <c r="B27" s="1296" t="s">
        <v>2163</v>
      </c>
      <c r="C27" s="1297">
        <v>-109669</v>
      </c>
      <c r="D27" s="1297">
        <v>-154646</v>
      </c>
      <c r="E27" s="1297">
        <v>132317</v>
      </c>
      <c r="F27" s="1297">
        <v>-50018</v>
      </c>
      <c r="G27" s="1297">
        <v>464811</v>
      </c>
      <c r="H27" s="1452"/>
    </row>
    <row r="28" spans="2:9" x14ac:dyDescent="0.2">
      <c r="B28" s="1665" t="s">
        <v>2221</v>
      </c>
      <c r="C28" s="1457"/>
      <c r="D28" s="1457"/>
      <c r="E28" s="1283"/>
      <c r="F28" s="1283"/>
      <c r="G28" s="1283"/>
      <c r="H28" s="1283"/>
      <c r="I28" s="1283"/>
    </row>
    <row r="29" spans="2:9" x14ac:dyDescent="0.2">
      <c r="B29" s="1303"/>
      <c r="C29" s="1293"/>
      <c r="F29" s="1445"/>
    </row>
    <row r="30" spans="2:9" x14ac:dyDescent="0.2">
      <c r="D30" s="1293"/>
    </row>
    <row r="31" spans="2:9" x14ac:dyDescent="0.2">
      <c r="D31" s="1293"/>
    </row>
    <row r="32" spans="2:9" x14ac:dyDescent="0.2">
      <c r="D32" s="1293"/>
    </row>
    <row r="33" spans="4:4" x14ac:dyDescent="0.2">
      <c r="D33" s="1293"/>
    </row>
    <row r="34" spans="4:4" x14ac:dyDescent="0.2">
      <c r="D34" s="1293"/>
    </row>
    <row r="35" spans="4:4" x14ac:dyDescent="0.2">
      <c r="D35" s="1293"/>
    </row>
    <row r="36" spans="4:4" x14ac:dyDescent="0.2">
      <c r="D36" s="1293"/>
    </row>
    <row r="37" spans="4:4" x14ac:dyDescent="0.2">
      <c r="D37" s="1293"/>
    </row>
    <row r="38" spans="4:4" x14ac:dyDescent="0.2">
      <c r="D38" s="1293"/>
    </row>
    <row r="39" spans="4:4" x14ac:dyDescent="0.2">
      <c r="D39" s="1293"/>
    </row>
    <row r="40" spans="4:4" x14ac:dyDescent="0.2">
      <c r="D40" s="1293"/>
    </row>
    <row r="41" spans="4:4" x14ac:dyDescent="0.2">
      <c r="D41" s="1293"/>
    </row>
    <row r="42" spans="4:4" x14ac:dyDescent="0.2">
      <c r="D42" s="1293"/>
    </row>
  </sheetData>
  <mergeCells count="4">
    <mergeCell ref="B4:G4"/>
    <mergeCell ref="B5:G5"/>
    <mergeCell ref="B6:G6"/>
    <mergeCell ref="B7:G7"/>
  </mergeCells>
  <hyperlinks>
    <hyperlink ref="I4" location="'Indice Total'!A158" display="Volver" xr:uid="{00000000-0004-0000-7500-000000000000}"/>
  </hyperlinks>
  <pageMargins left="0.70866141732283472" right="0.70866141732283472" top="0.74803149606299213" bottom="0.74803149606299213" header="0.31496062992125984" footer="0.31496062992125984"/>
  <pageSetup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0" tint="-0.249977111117893"/>
  </sheetPr>
  <dimension ref="B4:J36"/>
  <sheetViews>
    <sheetView showGridLines="0" zoomScale="90" zoomScaleNormal="90" workbookViewId="0"/>
  </sheetViews>
  <sheetFormatPr baseColWidth="10" defaultColWidth="10.28515625" defaultRowHeight="15" x14ac:dyDescent="0.2"/>
  <cols>
    <col min="1" max="1" width="25.28515625" style="1282" customWidth="1"/>
    <col min="2" max="4" width="15.85546875" style="1282" customWidth="1"/>
    <col min="5" max="5" width="13.5703125" style="1282" customWidth="1"/>
    <col min="6" max="6" width="15.85546875" style="1282" customWidth="1"/>
    <col min="7" max="255" width="10.28515625" style="1282"/>
    <col min="256" max="256" width="15.85546875" style="1282" customWidth="1"/>
    <col min="257" max="257" width="1.42578125" style="1282" customWidth="1"/>
    <col min="258" max="258" width="15.85546875" style="1282" customWidth="1"/>
    <col min="259" max="259" width="5.140625" style="1282" customWidth="1"/>
    <col min="260" max="260" width="15.85546875" style="1282" customWidth="1"/>
    <col min="261" max="261" width="11.42578125" style="1282" customWidth="1"/>
    <col min="262" max="262" width="15.85546875" style="1282" customWidth="1"/>
    <col min="263" max="511" width="10.28515625" style="1282"/>
    <col min="512" max="512" width="15.85546875" style="1282" customWidth="1"/>
    <col min="513" max="513" width="1.42578125" style="1282" customWidth="1"/>
    <col min="514" max="514" width="15.85546875" style="1282" customWidth="1"/>
    <col min="515" max="515" width="5.140625" style="1282" customWidth="1"/>
    <col min="516" max="516" width="15.85546875" style="1282" customWidth="1"/>
    <col min="517" max="517" width="11.42578125" style="1282" customWidth="1"/>
    <col min="518" max="518" width="15.85546875" style="1282" customWidth="1"/>
    <col min="519" max="767" width="10.28515625" style="1282"/>
    <col min="768" max="768" width="15.85546875" style="1282" customWidth="1"/>
    <col min="769" max="769" width="1.42578125" style="1282" customWidth="1"/>
    <col min="770" max="770" width="15.85546875" style="1282" customWidth="1"/>
    <col min="771" max="771" width="5.140625" style="1282" customWidth="1"/>
    <col min="772" max="772" width="15.85546875" style="1282" customWidth="1"/>
    <col min="773" max="773" width="11.42578125" style="1282" customWidth="1"/>
    <col min="774" max="774" width="15.85546875" style="1282" customWidth="1"/>
    <col min="775" max="1023" width="10.28515625" style="1282"/>
    <col min="1024" max="1024" width="15.85546875" style="1282" customWidth="1"/>
    <col min="1025" max="1025" width="1.42578125" style="1282" customWidth="1"/>
    <col min="1026" max="1026" width="15.85546875" style="1282" customWidth="1"/>
    <col min="1027" max="1027" width="5.140625" style="1282" customWidth="1"/>
    <col min="1028" max="1028" width="15.85546875" style="1282" customWidth="1"/>
    <col min="1029" max="1029" width="11.42578125" style="1282" customWidth="1"/>
    <col min="1030" max="1030" width="15.85546875" style="1282" customWidth="1"/>
    <col min="1031" max="1279" width="10.28515625" style="1282"/>
    <col min="1280" max="1280" width="15.85546875" style="1282" customWidth="1"/>
    <col min="1281" max="1281" width="1.42578125" style="1282" customWidth="1"/>
    <col min="1282" max="1282" width="15.85546875" style="1282" customWidth="1"/>
    <col min="1283" max="1283" width="5.140625" style="1282" customWidth="1"/>
    <col min="1284" max="1284" width="15.85546875" style="1282" customWidth="1"/>
    <col min="1285" max="1285" width="11.42578125" style="1282" customWidth="1"/>
    <col min="1286" max="1286" width="15.85546875" style="1282" customWidth="1"/>
    <col min="1287" max="1535" width="10.28515625" style="1282"/>
    <col min="1536" max="1536" width="15.85546875" style="1282" customWidth="1"/>
    <col min="1537" max="1537" width="1.42578125" style="1282" customWidth="1"/>
    <col min="1538" max="1538" width="15.85546875" style="1282" customWidth="1"/>
    <col min="1539" max="1539" width="5.140625" style="1282" customWidth="1"/>
    <col min="1540" max="1540" width="15.85546875" style="1282" customWidth="1"/>
    <col min="1541" max="1541" width="11.42578125" style="1282" customWidth="1"/>
    <col min="1542" max="1542" width="15.85546875" style="1282" customWidth="1"/>
    <col min="1543" max="1791" width="10.28515625" style="1282"/>
    <col min="1792" max="1792" width="15.85546875" style="1282" customWidth="1"/>
    <col min="1793" max="1793" width="1.42578125" style="1282" customWidth="1"/>
    <col min="1794" max="1794" width="15.85546875" style="1282" customWidth="1"/>
    <col min="1795" max="1795" width="5.140625" style="1282" customWidth="1"/>
    <col min="1796" max="1796" width="15.85546875" style="1282" customWidth="1"/>
    <col min="1797" max="1797" width="11.42578125" style="1282" customWidth="1"/>
    <col min="1798" max="1798" width="15.85546875" style="1282" customWidth="1"/>
    <col min="1799" max="2047" width="10.28515625" style="1282"/>
    <col min="2048" max="2048" width="15.85546875" style="1282" customWidth="1"/>
    <col min="2049" max="2049" width="1.42578125" style="1282" customWidth="1"/>
    <col min="2050" max="2050" width="15.85546875" style="1282" customWidth="1"/>
    <col min="2051" max="2051" width="5.140625" style="1282" customWidth="1"/>
    <col min="2052" max="2052" width="15.85546875" style="1282" customWidth="1"/>
    <col min="2053" max="2053" width="11.42578125" style="1282" customWidth="1"/>
    <col min="2054" max="2054" width="15.85546875" style="1282" customWidth="1"/>
    <col min="2055" max="2303" width="10.28515625" style="1282"/>
    <col min="2304" max="2304" width="15.85546875" style="1282" customWidth="1"/>
    <col min="2305" max="2305" width="1.42578125" style="1282" customWidth="1"/>
    <col min="2306" max="2306" width="15.85546875" style="1282" customWidth="1"/>
    <col min="2307" max="2307" width="5.140625" style="1282" customWidth="1"/>
    <col min="2308" max="2308" width="15.85546875" style="1282" customWidth="1"/>
    <col min="2309" max="2309" width="11.42578125" style="1282" customWidth="1"/>
    <col min="2310" max="2310" width="15.85546875" style="1282" customWidth="1"/>
    <col min="2311" max="2559" width="10.28515625" style="1282"/>
    <col min="2560" max="2560" width="15.85546875" style="1282" customWidth="1"/>
    <col min="2561" max="2561" width="1.42578125" style="1282" customWidth="1"/>
    <col min="2562" max="2562" width="15.85546875" style="1282" customWidth="1"/>
    <col min="2563" max="2563" width="5.140625" style="1282" customWidth="1"/>
    <col min="2564" max="2564" width="15.85546875" style="1282" customWidth="1"/>
    <col min="2565" max="2565" width="11.42578125" style="1282" customWidth="1"/>
    <col min="2566" max="2566" width="15.85546875" style="1282" customWidth="1"/>
    <col min="2567" max="2815" width="10.28515625" style="1282"/>
    <col min="2816" max="2816" width="15.85546875" style="1282" customWidth="1"/>
    <col min="2817" max="2817" width="1.42578125" style="1282" customWidth="1"/>
    <col min="2818" max="2818" width="15.85546875" style="1282" customWidth="1"/>
    <col min="2819" max="2819" width="5.140625" style="1282" customWidth="1"/>
    <col min="2820" max="2820" width="15.85546875" style="1282" customWidth="1"/>
    <col min="2821" max="2821" width="11.42578125" style="1282" customWidth="1"/>
    <col min="2822" max="2822" width="15.85546875" style="1282" customWidth="1"/>
    <col min="2823" max="3071" width="10.28515625" style="1282"/>
    <col min="3072" max="3072" width="15.85546875" style="1282" customWidth="1"/>
    <col min="3073" max="3073" width="1.42578125" style="1282" customWidth="1"/>
    <col min="3074" max="3074" width="15.85546875" style="1282" customWidth="1"/>
    <col min="3075" max="3075" width="5.140625" style="1282" customWidth="1"/>
    <col min="3076" max="3076" width="15.85546875" style="1282" customWidth="1"/>
    <col min="3077" max="3077" width="11.42578125" style="1282" customWidth="1"/>
    <col min="3078" max="3078" width="15.85546875" style="1282" customWidth="1"/>
    <col min="3079" max="3327" width="10.28515625" style="1282"/>
    <col min="3328" max="3328" width="15.85546875" style="1282" customWidth="1"/>
    <col min="3329" max="3329" width="1.42578125" style="1282" customWidth="1"/>
    <col min="3330" max="3330" width="15.85546875" style="1282" customWidth="1"/>
    <col min="3331" max="3331" width="5.140625" style="1282" customWidth="1"/>
    <col min="3332" max="3332" width="15.85546875" style="1282" customWidth="1"/>
    <col min="3333" max="3333" width="11.42578125" style="1282" customWidth="1"/>
    <col min="3334" max="3334" width="15.85546875" style="1282" customWidth="1"/>
    <col min="3335" max="3583" width="10.28515625" style="1282"/>
    <col min="3584" max="3584" width="15.85546875" style="1282" customWidth="1"/>
    <col min="3585" max="3585" width="1.42578125" style="1282" customWidth="1"/>
    <col min="3586" max="3586" width="15.85546875" style="1282" customWidth="1"/>
    <col min="3587" max="3587" width="5.140625" style="1282" customWidth="1"/>
    <col min="3588" max="3588" width="15.85546875" style="1282" customWidth="1"/>
    <col min="3589" max="3589" width="11.42578125" style="1282" customWidth="1"/>
    <col min="3590" max="3590" width="15.85546875" style="1282" customWidth="1"/>
    <col min="3591" max="3839" width="10.28515625" style="1282"/>
    <col min="3840" max="3840" width="15.85546875" style="1282" customWidth="1"/>
    <col min="3841" max="3841" width="1.42578125" style="1282" customWidth="1"/>
    <col min="3842" max="3842" width="15.85546875" style="1282" customWidth="1"/>
    <col min="3843" max="3843" width="5.140625" style="1282" customWidth="1"/>
    <col min="3844" max="3844" width="15.85546875" style="1282" customWidth="1"/>
    <col min="3845" max="3845" width="11.42578125" style="1282" customWidth="1"/>
    <col min="3846" max="3846" width="15.85546875" style="1282" customWidth="1"/>
    <col min="3847" max="4095" width="10.28515625" style="1282"/>
    <col min="4096" max="4096" width="15.85546875" style="1282" customWidth="1"/>
    <col min="4097" max="4097" width="1.42578125" style="1282" customWidth="1"/>
    <col min="4098" max="4098" width="15.85546875" style="1282" customWidth="1"/>
    <col min="4099" max="4099" width="5.140625" style="1282" customWidth="1"/>
    <col min="4100" max="4100" width="15.85546875" style="1282" customWidth="1"/>
    <col min="4101" max="4101" width="11.42578125" style="1282" customWidth="1"/>
    <col min="4102" max="4102" width="15.85546875" style="1282" customWidth="1"/>
    <col min="4103" max="4351" width="10.28515625" style="1282"/>
    <col min="4352" max="4352" width="15.85546875" style="1282" customWidth="1"/>
    <col min="4353" max="4353" width="1.42578125" style="1282" customWidth="1"/>
    <col min="4354" max="4354" width="15.85546875" style="1282" customWidth="1"/>
    <col min="4355" max="4355" width="5.140625" style="1282" customWidth="1"/>
    <col min="4356" max="4356" width="15.85546875" style="1282" customWidth="1"/>
    <col min="4357" max="4357" width="11.42578125" style="1282" customWidth="1"/>
    <col min="4358" max="4358" width="15.85546875" style="1282" customWidth="1"/>
    <col min="4359" max="4607" width="10.28515625" style="1282"/>
    <col min="4608" max="4608" width="15.85546875" style="1282" customWidth="1"/>
    <col min="4609" max="4609" width="1.42578125" style="1282" customWidth="1"/>
    <col min="4610" max="4610" width="15.85546875" style="1282" customWidth="1"/>
    <col min="4611" max="4611" width="5.140625" style="1282" customWidth="1"/>
    <col min="4612" max="4612" width="15.85546875" style="1282" customWidth="1"/>
    <col min="4613" max="4613" width="11.42578125" style="1282" customWidth="1"/>
    <col min="4614" max="4614" width="15.85546875" style="1282" customWidth="1"/>
    <col min="4615" max="4863" width="10.28515625" style="1282"/>
    <col min="4864" max="4864" width="15.85546875" style="1282" customWidth="1"/>
    <col min="4865" max="4865" width="1.42578125" style="1282" customWidth="1"/>
    <col min="4866" max="4866" width="15.85546875" style="1282" customWidth="1"/>
    <col min="4867" max="4867" width="5.140625" style="1282" customWidth="1"/>
    <col min="4868" max="4868" width="15.85546875" style="1282" customWidth="1"/>
    <col min="4869" max="4869" width="11.42578125" style="1282" customWidth="1"/>
    <col min="4870" max="4870" width="15.85546875" style="1282" customWidth="1"/>
    <col min="4871" max="5119" width="10.28515625" style="1282"/>
    <col min="5120" max="5120" width="15.85546875" style="1282" customWidth="1"/>
    <col min="5121" max="5121" width="1.42578125" style="1282" customWidth="1"/>
    <col min="5122" max="5122" width="15.85546875" style="1282" customWidth="1"/>
    <col min="5123" max="5123" width="5.140625" style="1282" customWidth="1"/>
    <col min="5124" max="5124" width="15.85546875" style="1282" customWidth="1"/>
    <col min="5125" max="5125" width="11.42578125" style="1282" customWidth="1"/>
    <col min="5126" max="5126" width="15.85546875" style="1282" customWidth="1"/>
    <col min="5127" max="5375" width="10.28515625" style="1282"/>
    <col min="5376" max="5376" width="15.85546875" style="1282" customWidth="1"/>
    <col min="5377" max="5377" width="1.42578125" style="1282" customWidth="1"/>
    <col min="5378" max="5378" width="15.85546875" style="1282" customWidth="1"/>
    <col min="5379" max="5379" width="5.140625" style="1282" customWidth="1"/>
    <col min="5380" max="5380" width="15.85546875" style="1282" customWidth="1"/>
    <col min="5381" max="5381" width="11.42578125" style="1282" customWidth="1"/>
    <col min="5382" max="5382" width="15.85546875" style="1282" customWidth="1"/>
    <col min="5383" max="5631" width="10.28515625" style="1282"/>
    <col min="5632" max="5632" width="15.85546875" style="1282" customWidth="1"/>
    <col min="5633" max="5633" width="1.42578125" style="1282" customWidth="1"/>
    <col min="5634" max="5634" width="15.85546875" style="1282" customWidth="1"/>
    <col min="5635" max="5635" width="5.140625" style="1282" customWidth="1"/>
    <col min="5636" max="5636" width="15.85546875" style="1282" customWidth="1"/>
    <col min="5637" max="5637" width="11.42578125" style="1282" customWidth="1"/>
    <col min="5638" max="5638" width="15.85546875" style="1282" customWidth="1"/>
    <col min="5639" max="5887" width="10.28515625" style="1282"/>
    <col min="5888" max="5888" width="15.85546875" style="1282" customWidth="1"/>
    <col min="5889" max="5889" width="1.42578125" style="1282" customWidth="1"/>
    <col min="5890" max="5890" width="15.85546875" style="1282" customWidth="1"/>
    <col min="5891" max="5891" width="5.140625" style="1282" customWidth="1"/>
    <col min="5892" max="5892" width="15.85546875" style="1282" customWidth="1"/>
    <col min="5893" max="5893" width="11.42578125" style="1282" customWidth="1"/>
    <col min="5894" max="5894" width="15.85546875" style="1282" customWidth="1"/>
    <col min="5895" max="6143" width="10.28515625" style="1282"/>
    <col min="6144" max="6144" width="15.85546875" style="1282" customWidth="1"/>
    <col min="6145" max="6145" width="1.42578125" style="1282" customWidth="1"/>
    <col min="6146" max="6146" width="15.85546875" style="1282" customWidth="1"/>
    <col min="6147" max="6147" width="5.140625" style="1282" customWidth="1"/>
    <col min="6148" max="6148" width="15.85546875" style="1282" customWidth="1"/>
    <col min="6149" max="6149" width="11.42578125" style="1282" customWidth="1"/>
    <col min="6150" max="6150" width="15.85546875" style="1282" customWidth="1"/>
    <col min="6151" max="6399" width="10.28515625" style="1282"/>
    <col min="6400" max="6400" width="15.85546875" style="1282" customWidth="1"/>
    <col min="6401" max="6401" width="1.42578125" style="1282" customWidth="1"/>
    <col min="6402" max="6402" width="15.85546875" style="1282" customWidth="1"/>
    <col min="6403" max="6403" width="5.140625" style="1282" customWidth="1"/>
    <col min="6404" max="6404" width="15.85546875" style="1282" customWidth="1"/>
    <col min="6405" max="6405" width="11.42578125" style="1282" customWidth="1"/>
    <col min="6406" max="6406" width="15.85546875" style="1282" customWidth="1"/>
    <col min="6407" max="6655" width="10.28515625" style="1282"/>
    <col min="6656" max="6656" width="15.85546875" style="1282" customWidth="1"/>
    <col min="6657" max="6657" width="1.42578125" style="1282" customWidth="1"/>
    <col min="6658" max="6658" width="15.85546875" style="1282" customWidth="1"/>
    <col min="6659" max="6659" width="5.140625" style="1282" customWidth="1"/>
    <col min="6660" max="6660" width="15.85546875" style="1282" customWidth="1"/>
    <col min="6661" max="6661" width="11.42578125" style="1282" customWidth="1"/>
    <col min="6662" max="6662" width="15.85546875" style="1282" customWidth="1"/>
    <col min="6663" max="6911" width="10.28515625" style="1282"/>
    <col min="6912" max="6912" width="15.85546875" style="1282" customWidth="1"/>
    <col min="6913" max="6913" width="1.42578125" style="1282" customWidth="1"/>
    <col min="6914" max="6914" width="15.85546875" style="1282" customWidth="1"/>
    <col min="6915" max="6915" width="5.140625" style="1282" customWidth="1"/>
    <col min="6916" max="6916" width="15.85546875" style="1282" customWidth="1"/>
    <col min="6917" max="6917" width="11.42578125" style="1282" customWidth="1"/>
    <col min="6918" max="6918" width="15.85546875" style="1282" customWidth="1"/>
    <col min="6919" max="7167" width="10.28515625" style="1282"/>
    <col min="7168" max="7168" width="15.85546875" style="1282" customWidth="1"/>
    <col min="7169" max="7169" width="1.42578125" style="1282" customWidth="1"/>
    <col min="7170" max="7170" width="15.85546875" style="1282" customWidth="1"/>
    <col min="7171" max="7171" width="5.140625" style="1282" customWidth="1"/>
    <col min="7172" max="7172" width="15.85546875" style="1282" customWidth="1"/>
    <col min="7173" max="7173" width="11.42578125" style="1282" customWidth="1"/>
    <col min="7174" max="7174" width="15.85546875" style="1282" customWidth="1"/>
    <col min="7175" max="7423" width="10.28515625" style="1282"/>
    <col min="7424" max="7424" width="15.85546875" style="1282" customWidth="1"/>
    <col min="7425" max="7425" width="1.42578125" style="1282" customWidth="1"/>
    <col min="7426" max="7426" width="15.85546875" style="1282" customWidth="1"/>
    <col min="7427" max="7427" width="5.140625" style="1282" customWidth="1"/>
    <col min="7428" max="7428" width="15.85546875" style="1282" customWidth="1"/>
    <col min="7429" max="7429" width="11.42578125" style="1282" customWidth="1"/>
    <col min="7430" max="7430" width="15.85546875" style="1282" customWidth="1"/>
    <col min="7431" max="7679" width="10.28515625" style="1282"/>
    <col min="7680" max="7680" width="15.85546875" style="1282" customWidth="1"/>
    <col min="7681" max="7681" width="1.42578125" style="1282" customWidth="1"/>
    <col min="7682" max="7682" width="15.85546875" style="1282" customWidth="1"/>
    <col min="7683" max="7683" width="5.140625" style="1282" customWidth="1"/>
    <col min="7684" max="7684" width="15.85546875" style="1282" customWidth="1"/>
    <col min="7685" max="7685" width="11.42578125" style="1282" customWidth="1"/>
    <col min="7686" max="7686" width="15.85546875" style="1282" customWidth="1"/>
    <col min="7687" max="7935" width="10.28515625" style="1282"/>
    <col min="7936" max="7936" width="15.85546875" style="1282" customWidth="1"/>
    <col min="7937" max="7937" width="1.42578125" style="1282" customWidth="1"/>
    <col min="7938" max="7938" width="15.85546875" style="1282" customWidth="1"/>
    <col min="7939" max="7939" width="5.140625" style="1282" customWidth="1"/>
    <col min="7940" max="7940" width="15.85546875" style="1282" customWidth="1"/>
    <col min="7941" max="7941" width="11.42578125" style="1282" customWidth="1"/>
    <col min="7942" max="7942" width="15.85546875" style="1282" customWidth="1"/>
    <col min="7943" max="8191" width="10.28515625" style="1282"/>
    <col min="8192" max="8192" width="15.85546875" style="1282" customWidth="1"/>
    <col min="8193" max="8193" width="1.42578125" style="1282" customWidth="1"/>
    <col min="8194" max="8194" width="15.85546875" style="1282" customWidth="1"/>
    <col min="8195" max="8195" width="5.140625" style="1282" customWidth="1"/>
    <col min="8196" max="8196" width="15.85546875" style="1282" customWidth="1"/>
    <col min="8197" max="8197" width="11.42578125" style="1282" customWidth="1"/>
    <col min="8198" max="8198" width="15.85546875" style="1282" customWidth="1"/>
    <col min="8199" max="8447" width="10.28515625" style="1282"/>
    <col min="8448" max="8448" width="15.85546875" style="1282" customWidth="1"/>
    <col min="8449" max="8449" width="1.42578125" style="1282" customWidth="1"/>
    <col min="8450" max="8450" width="15.85546875" style="1282" customWidth="1"/>
    <col min="8451" max="8451" width="5.140625" style="1282" customWidth="1"/>
    <col min="8452" max="8452" width="15.85546875" style="1282" customWidth="1"/>
    <col min="8453" max="8453" width="11.42578125" style="1282" customWidth="1"/>
    <col min="8454" max="8454" width="15.85546875" style="1282" customWidth="1"/>
    <col min="8455" max="8703" width="10.28515625" style="1282"/>
    <col min="8704" max="8704" width="15.85546875" style="1282" customWidth="1"/>
    <col min="8705" max="8705" width="1.42578125" style="1282" customWidth="1"/>
    <col min="8706" max="8706" width="15.85546875" style="1282" customWidth="1"/>
    <col min="8707" max="8707" width="5.140625" style="1282" customWidth="1"/>
    <col min="8708" max="8708" width="15.85546875" style="1282" customWidth="1"/>
    <col min="8709" max="8709" width="11.42578125" style="1282" customWidth="1"/>
    <col min="8710" max="8710" width="15.85546875" style="1282" customWidth="1"/>
    <col min="8711" max="8959" width="10.28515625" style="1282"/>
    <col min="8960" max="8960" width="15.85546875" style="1282" customWidth="1"/>
    <col min="8961" max="8961" width="1.42578125" style="1282" customWidth="1"/>
    <col min="8962" max="8962" width="15.85546875" style="1282" customWidth="1"/>
    <col min="8963" max="8963" width="5.140625" style="1282" customWidth="1"/>
    <col min="8964" max="8964" width="15.85546875" style="1282" customWidth="1"/>
    <col min="8965" max="8965" width="11.42578125" style="1282" customWidth="1"/>
    <col min="8966" max="8966" width="15.85546875" style="1282" customWidth="1"/>
    <col min="8967" max="9215" width="10.28515625" style="1282"/>
    <col min="9216" max="9216" width="15.85546875" style="1282" customWidth="1"/>
    <col min="9217" max="9217" width="1.42578125" style="1282" customWidth="1"/>
    <col min="9218" max="9218" width="15.85546875" style="1282" customWidth="1"/>
    <col min="9219" max="9219" width="5.140625" style="1282" customWidth="1"/>
    <col min="9220" max="9220" width="15.85546875" style="1282" customWidth="1"/>
    <col min="9221" max="9221" width="11.42578125" style="1282" customWidth="1"/>
    <col min="9222" max="9222" width="15.85546875" style="1282" customWidth="1"/>
    <col min="9223" max="9471" width="10.28515625" style="1282"/>
    <col min="9472" max="9472" width="15.85546875" style="1282" customWidth="1"/>
    <col min="9473" max="9473" width="1.42578125" style="1282" customWidth="1"/>
    <col min="9474" max="9474" width="15.85546875" style="1282" customWidth="1"/>
    <col min="9475" max="9475" width="5.140625" style="1282" customWidth="1"/>
    <col min="9476" max="9476" width="15.85546875" style="1282" customWidth="1"/>
    <col min="9477" max="9477" width="11.42578125" style="1282" customWidth="1"/>
    <col min="9478" max="9478" width="15.85546875" style="1282" customWidth="1"/>
    <col min="9479" max="9727" width="10.28515625" style="1282"/>
    <col min="9728" max="9728" width="15.85546875" style="1282" customWidth="1"/>
    <col min="9729" max="9729" width="1.42578125" style="1282" customWidth="1"/>
    <col min="9730" max="9730" width="15.85546875" style="1282" customWidth="1"/>
    <col min="9731" max="9731" width="5.140625" style="1282" customWidth="1"/>
    <col min="9732" max="9732" width="15.85546875" style="1282" customWidth="1"/>
    <col min="9733" max="9733" width="11.42578125" style="1282" customWidth="1"/>
    <col min="9734" max="9734" width="15.85546875" style="1282" customWidth="1"/>
    <col min="9735" max="9983" width="10.28515625" style="1282"/>
    <col min="9984" max="9984" width="15.85546875" style="1282" customWidth="1"/>
    <col min="9985" max="9985" width="1.42578125" style="1282" customWidth="1"/>
    <col min="9986" max="9986" width="15.85546875" style="1282" customWidth="1"/>
    <col min="9987" max="9987" width="5.140625" style="1282" customWidth="1"/>
    <col min="9988" max="9988" width="15.85546875" style="1282" customWidth="1"/>
    <col min="9989" max="9989" width="11.42578125" style="1282" customWidth="1"/>
    <col min="9990" max="9990" width="15.85546875" style="1282" customWidth="1"/>
    <col min="9991" max="10239" width="10.28515625" style="1282"/>
    <col min="10240" max="10240" width="15.85546875" style="1282" customWidth="1"/>
    <col min="10241" max="10241" width="1.42578125" style="1282" customWidth="1"/>
    <col min="10242" max="10242" width="15.85546875" style="1282" customWidth="1"/>
    <col min="10243" max="10243" width="5.140625" style="1282" customWidth="1"/>
    <col min="10244" max="10244" width="15.85546875" style="1282" customWidth="1"/>
    <col min="10245" max="10245" width="11.42578125" style="1282" customWidth="1"/>
    <col min="10246" max="10246" width="15.85546875" style="1282" customWidth="1"/>
    <col min="10247" max="10495" width="10.28515625" style="1282"/>
    <col min="10496" max="10496" width="15.85546875" style="1282" customWidth="1"/>
    <col min="10497" max="10497" width="1.42578125" style="1282" customWidth="1"/>
    <col min="10498" max="10498" width="15.85546875" style="1282" customWidth="1"/>
    <col min="10499" max="10499" width="5.140625" style="1282" customWidth="1"/>
    <col min="10500" max="10500" width="15.85546875" style="1282" customWidth="1"/>
    <col min="10501" max="10501" width="11.42578125" style="1282" customWidth="1"/>
    <col min="10502" max="10502" width="15.85546875" style="1282" customWidth="1"/>
    <col min="10503" max="10751" width="10.28515625" style="1282"/>
    <col min="10752" max="10752" width="15.85546875" style="1282" customWidth="1"/>
    <col min="10753" max="10753" width="1.42578125" style="1282" customWidth="1"/>
    <col min="10754" max="10754" width="15.85546875" style="1282" customWidth="1"/>
    <col min="10755" max="10755" width="5.140625" style="1282" customWidth="1"/>
    <col min="10756" max="10756" width="15.85546875" style="1282" customWidth="1"/>
    <col min="10757" max="10757" width="11.42578125" style="1282" customWidth="1"/>
    <col min="10758" max="10758" width="15.85546875" style="1282" customWidth="1"/>
    <col min="10759" max="11007" width="10.28515625" style="1282"/>
    <col min="11008" max="11008" width="15.85546875" style="1282" customWidth="1"/>
    <col min="11009" max="11009" width="1.42578125" style="1282" customWidth="1"/>
    <col min="11010" max="11010" width="15.85546875" style="1282" customWidth="1"/>
    <col min="11011" max="11011" width="5.140625" style="1282" customWidth="1"/>
    <col min="11012" max="11012" width="15.85546875" style="1282" customWidth="1"/>
    <col min="11013" max="11013" width="11.42578125" style="1282" customWidth="1"/>
    <col min="11014" max="11014" width="15.85546875" style="1282" customWidth="1"/>
    <col min="11015" max="11263" width="10.28515625" style="1282"/>
    <col min="11264" max="11264" width="15.85546875" style="1282" customWidth="1"/>
    <col min="11265" max="11265" width="1.42578125" style="1282" customWidth="1"/>
    <col min="11266" max="11266" width="15.85546875" style="1282" customWidth="1"/>
    <col min="11267" max="11267" width="5.140625" style="1282" customWidth="1"/>
    <col min="11268" max="11268" width="15.85546875" style="1282" customWidth="1"/>
    <col min="11269" max="11269" width="11.42578125" style="1282" customWidth="1"/>
    <col min="11270" max="11270" width="15.85546875" style="1282" customWidth="1"/>
    <col min="11271" max="11519" width="10.28515625" style="1282"/>
    <col min="11520" max="11520" width="15.85546875" style="1282" customWidth="1"/>
    <col min="11521" max="11521" width="1.42578125" style="1282" customWidth="1"/>
    <col min="11522" max="11522" width="15.85546875" style="1282" customWidth="1"/>
    <col min="11523" max="11523" width="5.140625" style="1282" customWidth="1"/>
    <col min="11524" max="11524" width="15.85546875" style="1282" customWidth="1"/>
    <col min="11525" max="11525" width="11.42578125" style="1282" customWidth="1"/>
    <col min="11526" max="11526" width="15.85546875" style="1282" customWidth="1"/>
    <col min="11527" max="11775" width="10.28515625" style="1282"/>
    <col min="11776" max="11776" width="15.85546875" style="1282" customWidth="1"/>
    <col min="11777" max="11777" width="1.42578125" style="1282" customWidth="1"/>
    <col min="11778" max="11778" width="15.85546875" style="1282" customWidth="1"/>
    <col min="11779" max="11779" width="5.140625" style="1282" customWidth="1"/>
    <col min="11780" max="11780" width="15.85546875" style="1282" customWidth="1"/>
    <col min="11781" max="11781" width="11.42578125" style="1282" customWidth="1"/>
    <col min="11782" max="11782" width="15.85546875" style="1282" customWidth="1"/>
    <col min="11783" max="12031" width="10.28515625" style="1282"/>
    <col min="12032" max="12032" width="15.85546875" style="1282" customWidth="1"/>
    <col min="12033" max="12033" width="1.42578125" style="1282" customWidth="1"/>
    <col min="12034" max="12034" width="15.85546875" style="1282" customWidth="1"/>
    <col min="12035" max="12035" width="5.140625" style="1282" customWidth="1"/>
    <col min="12036" max="12036" width="15.85546875" style="1282" customWidth="1"/>
    <col min="12037" max="12037" width="11.42578125" style="1282" customWidth="1"/>
    <col min="12038" max="12038" width="15.85546875" style="1282" customWidth="1"/>
    <col min="12039" max="12287" width="10.28515625" style="1282"/>
    <col min="12288" max="12288" width="15.85546875" style="1282" customWidth="1"/>
    <col min="12289" max="12289" width="1.42578125" style="1282" customWidth="1"/>
    <col min="12290" max="12290" width="15.85546875" style="1282" customWidth="1"/>
    <col min="12291" max="12291" width="5.140625" style="1282" customWidth="1"/>
    <col min="12292" max="12292" width="15.85546875" style="1282" customWidth="1"/>
    <col min="12293" max="12293" width="11.42578125" style="1282" customWidth="1"/>
    <col min="12294" max="12294" width="15.85546875" style="1282" customWidth="1"/>
    <col min="12295" max="12543" width="10.28515625" style="1282"/>
    <col min="12544" max="12544" width="15.85546875" style="1282" customWidth="1"/>
    <col min="12545" max="12545" width="1.42578125" style="1282" customWidth="1"/>
    <col min="12546" max="12546" width="15.85546875" style="1282" customWidth="1"/>
    <col min="12547" max="12547" width="5.140625" style="1282" customWidth="1"/>
    <col min="12548" max="12548" width="15.85546875" style="1282" customWidth="1"/>
    <col min="12549" max="12549" width="11.42578125" style="1282" customWidth="1"/>
    <col min="12550" max="12550" width="15.85546875" style="1282" customWidth="1"/>
    <col min="12551" max="12799" width="10.28515625" style="1282"/>
    <col min="12800" max="12800" width="15.85546875" style="1282" customWidth="1"/>
    <col min="12801" max="12801" width="1.42578125" style="1282" customWidth="1"/>
    <col min="12802" max="12802" width="15.85546875" style="1282" customWidth="1"/>
    <col min="12803" max="12803" width="5.140625" style="1282" customWidth="1"/>
    <col min="12804" max="12804" width="15.85546875" style="1282" customWidth="1"/>
    <col min="12805" max="12805" width="11.42578125" style="1282" customWidth="1"/>
    <col min="12806" max="12806" width="15.85546875" style="1282" customWidth="1"/>
    <col min="12807" max="13055" width="10.28515625" style="1282"/>
    <col min="13056" max="13056" width="15.85546875" style="1282" customWidth="1"/>
    <col min="13057" max="13057" width="1.42578125" style="1282" customWidth="1"/>
    <col min="13058" max="13058" width="15.85546875" style="1282" customWidth="1"/>
    <col min="13059" max="13059" width="5.140625" style="1282" customWidth="1"/>
    <col min="13060" max="13060" width="15.85546875" style="1282" customWidth="1"/>
    <col min="13061" max="13061" width="11.42578125" style="1282" customWidth="1"/>
    <col min="13062" max="13062" width="15.85546875" style="1282" customWidth="1"/>
    <col min="13063" max="13311" width="10.28515625" style="1282"/>
    <col min="13312" max="13312" width="15.85546875" style="1282" customWidth="1"/>
    <col min="13313" max="13313" width="1.42578125" style="1282" customWidth="1"/>
    <col min="13314" max="13314" width="15.85546875" style="1282" customWidth="1"/>
    <col min="13315" max="13315" width="5.140625" style="1282" customWidth="1"/>
    <col min="13316" max="13316" width="15.85546875" style="1282" customWidth="1"/>
    <col min="13317" max="13317" width="11.42578125" style="1282" customWidth="1"/>
    <col min="13318" max="13318" width="15.85546875" style="1282" customWidth="1"/>
    <col min="13319" max="13567" width="10.28515625" style="1282"/>
    <col min="13568" max="13568" width="15.85546875" style="1282" customWidth="1"/>
    <col min="13569" max="13569" width="1.42578125" style="1282" customWidth="1"/>
    <col min="13570" max="13570" width="15.85546875" style="1282" customWidth="1"/>
    <col min="13571" max="13571" width="5.140625" style="1282" customWidth="1"/>
    <col min="13572" max="13572" width="15.85546875" style="1282" customWidth="1"/>
    <col min="13573" max="13573" width="11.42578125" style="1282" customWidth="1"/>
    <col min="13574" max="13574" width="15.85546875" style="1282" customWidth="1"/>
    <col min="13575" max="13823" width="10.28515625" style="1282"/>
    <col min="13824" max="13824" width="15.85546875" style="1282" customWidth="1"/>
    <col min="13825" max="13825" width="1.42578125" style="1282" customWidth="1"/>
    <col min="13826" max="13826" width="15.85546875" style="1282" customWidth="1"/>
    <col min="13827" max="13827" width="5.140625" style="1282" customWidth="1"/>
    <col min="13828" max="13828" width="15.85546875" style="1282" customWidth="1"/>
    <col min="13829" max="13829" width="11.42578125" style="1282" customWidth="1"/>
    <col min="13830" max="13830" width="15.85546875" style="1282" customWidth="1"/>
    <col min="13831" max="14079" width="10.28515625" style="1282"/>
    <col min="14080" max="14080" width="15.85546875" style="1282" customWidth="1"/>
    <col min="14081" max="14081" width="1.42578125" style="1282" customWidth="1"/>
    <col min="14082" max="14082" width="15.85546875" style="1282" customWidth="1"/>
    <col min="14083" max="14083" width="5.140625" style="1282" customWidth="1"/>
    <col min="14084" max="14084" width="15.85546875" style="1282" customWidth="1"/>
    <col min="14085" max="14085" width="11.42578125" style="1282" customWidth="1"/>
    <col min="14086" max="14086" width="15.85546875" style="1282" customWidth="1"/>
    <col min="14087" max="14335" width="10.28515625" style="1282"/>
    <col min="14336" max="14336" width="15.85546875" style="1282" customWidth="1"/>
    <col min="14337" max="14337" width="1.42578125" style="1282" customWidth="1"/>
    <col min="14338" max="14338" width="15.85546875" style="1282" customWidth="1"/>
    <col min="14339" max="14339" width="5.140625" style="1282" customWidth="1"/>
    <col min="14340" max="14340" width="15.85546875" style="1282" customWidth="1"/>
    <col min="14341" max="14341" width="11.42578125" style="1282" customWidth="1"/>
    <col min="14342" max="14342" width="15.85546875" style="1282" customWidth="1"/>
    <col min="14343" max="14591" width="10.28515625" style="1282"/>
    <col min="14592" max="14592" width="15.85546875" style="1282" customWidth="1"/>
    <col min="14593" max="14593" width="1.42578125" style="1282" customWidth="1"/>
    <col min="14594" max="14594" width="15.85546875" style="1282" customWidth="1"/>
    <col min="14595" max="14595" width="5.140625" style="1282" customWidth="1"/>
    <col min="14596" max="14596" width="15.85546875" style="1282" customWidth="1"/>
    <col min="14597" max="14597" width="11.42578125" style="1282" customWidth="1"/>
    <col min="14598" max="14598" width="15.85546875" style="1282" customWidth="1"/>
    <col min="14599" max="14847" width="10.28515625" style="1282"/>
    <col min="14848" max="14848" width="15.85546875" style="1282" customWidth="1"/>
    <col min="14849" max="14849" width="1.42578125" style="1282" customWidth="1"/>
    <col min="14850" max="14850" width="15.85546875" style="1282" customWidth="1"/>
    <col min="14851" max="14851" width="5.140625" style="1282" customWidth="1"/>
    <col min="14852" max="14852" width="15.85546875" style="1282" customWidth="1"/>
    <col min="14853" max="14853" width="11.42578125" style="1282" customWidth="1"/>
    <col min="14854" max="14854" width="15.85546875" style="1282" customWidth="1"/>
    <col min="14855" max="15103" width="10.28515625" style="1282"/>
    <col min="15104" max="15104" width="15.85546875" style="1282" customWidth="1"/>
    <col min="15105" max="15105" width="1.42578125" style="1282" customWidth="1"/>
    <col min="15106" max="15106" width="15.85546875" style="1282" customWidth="1"/>
    <col min="15107" max="15107" width="5.140625" style="1282" customWidth="1"/>
    <col min="15108" max="15108" width="15.85546875" style="1282" customWidth="1"/>
    <col min="15109" max="15109" width="11.42578125" style="1282" customWidth="1"/>
    <col min="15110" max="15110" width="15.85546875" style="1282" customWidth="1"/>
    <col min="15111" max="15359" width="10.28515625" style="1282"/>
    <col min="15360" max="15360" width="15.85546875" style="1282" customWidth="1"/>
    <col min="15361" max="15361" width="1.42578125" style="1282" customWidth="1"/>
    <col min="15362" max="15362" width="15.85546875" style="1282" customWidth="1"/>
    <col min="15363" max="15363" width="5.140625" style="1282" customWidth="1"/>
    <col min="15364" max="15364" width="15.85546875" style="1282" customWidth="1"/>
    <col min="15365" max="15365" width="11.42578125" style="1282" customWidth="1"/>
    <col min="15366" max="15366" width="15.85546875" style="1282" customWidth="1"/>
    <col min="15367" max="15615" width="10.28515625" style="1282"/>
    <col min="15616" max="15616" width="15.85546875" style="1282" customWidth="1"/>
    <col min="15617" max="15617" width="1.42578125" style="1282" customWidth="1"/>
    <col min="15618" max="15618" width="15.85546875" style="1282" customWidth="1"/>
    <col min="15619" max="15619" width="5.140625" style="1282" customWidth="1"/>
    <col min="15620" max="15620" width="15.85546875" style="1282" customWidth="1"/>
    <col min="15621" max="15621" width="11.42578125" style="1282" customWidth="1"/>
    <col min="15622" max="15622" width="15.85546875" style="1282" customWidth="1"/>
    <col min="15623" max="15871" width="10.28515625" style="1282"/>
    <col min="15872" max="15872" width="15.85546875" style="1282" customWidth="1"/>
    <col min="15873" max="15873" width="1.42578125" style="1282" customWidth="1"/>
    <col min="15874" max="15874" width="15.85546875" style="1282" customWidth="1"/>
    <col min="15875" max="15875" width="5.140625" style="1282" customWidth="1"/>
    <col min="15876" max="15876" width="15.85546875" style="1282" customWidth="1"/>
    <col min="15877" max="15877" width="11.42578125" style="1282" customWidth="1"/>
    <col min="15878" max="15878" width="15.85546875" style="1282" customWidth="1"/>
    <col min="15879" max="16127" width="10.28515625" style="1282"/>
    <col min="16128" max="16128" width="15.85546875" style="1282" customWidth="1"/>
    <col min="16129" max="16129" width="1.42578125" style="1282" customWidth="1"/>
    <col min="16130" max="16130" width="15.85546875" style="1282" customWidth="1"/>
    <col min="16131" max="16131" width="5.140625" style="1282" customWidth="1"/>
    <col min="16132" max="16132" width="15.85546875" style="1282" customWidth="1"/>
    <col min="16133" max="16133" width="11.42578125" style="1282" customWidth="1"/>
    <col min="16134" max="16134" width="15.85546875" style="1282" customWidth="1"/>
    <col min="16135" max="16384" width="10.28515625" style="1282"/>
  </cols>
  <sheetData>
    <row r="4" spans="2:10" ht="18" x14ac:dyDescent="0.25">
      <c r="B4" s="1956" t="s">
        <v>2222</v>
      </c>
      <c r="C4" s="1956"/>
      <c r="D4" s="1956"/>
      <c r="E4" s="1956"/>
      <c r="F4" s="1956"/>
      <c r="H4" s="767" t="s">
        <v>1</v>
      </c>
    </row>
    <row r="5" spans="2:10" ht="43.5" customHeight="1" x14ac:dyDescent="0.2">
      <c r="B5" s="1964" t="s">
        <v>2223</v>
      </c>
      <c r="C5" s="1964"/>
      <c r="D5" s="1964"/>
      <c r="E5" s="1964"/>
      <c r="F5" s="1964"/>
    </row>
    <row r="6" spans="2:10" ht="15.75" x14ac:dyDescent="0.25">
      <c r="B6" s="1975" t="s">
        <v>2224</v>
      </c>
      <c r="C6" s="1975"/>
      <c r="D6" s="1975"/>
      <c r="E6" s="1975"/>
      <c r="F6" s="1975"/>
    </row>
    <row r="7" spans="2:10" ht="16.5" thickBot="1" x14ac:dyDescent="0.3">
      <c r="B7" s="1959" t="s">
        <v>828</v>
      </c>
      <c r="C7" s="1959"/>
      <c r="D7" s="1959"/>
      <c r="E7" s="1959"/>
      <c r="F7" s="1959"/>
    </row>
    <row r="9" spans="2:10" ht="31.5" x14ac:dyDescent="0.2">
      <c r="B9" s="1349" t="s">
        <v>330</v>
      </c>
      <c r="C9" s="1349" t="s">
        <v>331</v>
      </c>
      <c r="D9" s="1246" t="s">
        <v>2225</v>
      </c>
      <c r="E9" s="1246" t="s">
        <v>2226</v>
      </c>
      <c r="F9" s="1246" t="s">
        <v>2227</v>
      </c>
    </row>
    <row r="10" spans="2:10" x14ac:dyDescent="0.2">
      <c r="B10" s="1458"/>
      <c r="C10" s="1458"/>
      <c r="D10" s="1458"/>
      <c r="E10" s="1458"/>
      <c r="F10" s="1458"/>
    </row>
    <row r="11" spans="2:10" x14ac:dyDescent="0.2">
      <c r="B11" s="1458" t="s">
        <v>2228</v>
      </c>
      <c r="C11" s="1458" t="s">
        <v>2229</v>
      </c>
      <c r="D11" s="1261" t="s">
        <v>2230</v>
      </c>
      <c r="E11" s="1261" t="s">
        <v>2231</v>
      </c>
      <c r="F11" s="1261" t="s">
        <v>2232</v>
      </c>
      <c r="G11" s="1459"/>
      <c r="J11" s="1459"/>
    </row>
    <row r="12" spans="2:10" x14ac:dyDescent="0.2">
      <c r="B12" s="1458"/>
      <c r="C12" s="1458"/>
      <c r="D12" s="1261"/>
      <c r="E12" s="1261"/>
      <c r="F12" s="1261"/>
      <c r="G12" s="1459"/>
      <c r="J12" s="1459"/>
    </row>
    <row r="13" spans="2:10" x14ac:dyDescent="0.2">
      <c r="B13" s="1458" t="s">
        <v>2233</v>
      </c>
      <c r="C13" s="1458" t="s">
        <v>2234</v>
      </c>
      <c r="D13" s="1261" t="s">
        <v>2235</v>
      </c>
      <c r="E13" s="1261" t="s">
        <v>2230</v>
      </c>
      <c r="F13" s="1261" t="s">
        <v>2236</v>
      </c>
      <c r="G13" s="1459"/>
      <c r="J13" s="1459"/>
    </row>
    <row r="14" spans="2:10" x14ac:dyDescent="0.2">
      <c r="B14" s="1458"/>
      <c r="C14" s="1458"/>
      <c r="D14" s="1261"/>
      <c r="E14" s="1261"/>
      <c r="F14" s="1261"/>
      <c r="G14" s="1459"/>
      <c r="J14" s="1459"/>
    </row>
    <row r="15" spans="2:10" x14ac:dyDescent="0.2">
      <c r="B15" s="1458" t="s">
        <v>2237</v>
      </c>
      <c r="C15" s="1458" t="s">
        <v>2238</v>
      </c>
      <c r="D15" s="1261" t="s">
        <v>2239</v>
      </c>
      <c r="E15" s="1261" t="s">
        <v>2240</v>
      </c>
      <c r="F15" s="1261" t="s">
        <v>2241</v>
      </c>
      <c r="G15" s="1459"/>
      <c r="J15" s="1459"/>
    </row>
    <row r="16" spans="2:10" x14ac:dyDescent="0.2">
      <c r="B16" s="1458"/>
      <c r="C16" s="1458"/>
      <c r="D16" s="1261"/>
      <c r="E16" s="1261"/>
      <c r="F16" s="1261"/>
      <c r="G16" s="1459"/>
      <c r="J16" s="1459"/>
    </row>
    <row r="17" spans="2:10" x14ac:dyDescent="0.2">
      <c r="B17" s="1458" t="s">
        <v>2242</v>
      </c>
      <c r="C17" s="1458" t="s">
        <v>2243</v>
      </c>
      <c r="D17" s="1261">
        <v>12106</v>
      </c>
      <c r="E17" s="1261">
        <v>8071</v>
      </c>
      <c r="F17" s="1261">
        <v>6053</v>
      </c>
    </row>
    <row r="18" spans="2:10" x14ac:dyDescent="0.2">
      <c r="B18" s="1458"/>
      <c r="C18" s="1458"/>
      <c r="D18" s="1261"/>
      <c r="E18" s="1261"/>
      <c r="F18" s="1261"/>
    </row>
    <row r="19" spans="2:10" x14ac:dyDescent="0.2">
      <c r="B19" s="1458" t="s">
        <v>2244</v>
      </c>
      <c r="C19" s="1458" t="s">
        <v>2245</v>
      </c>
      <c r="D19" s="1261">
        <v>13922</v>
      </c>
      <c r="E19" s="1261">
        <v>9282</v>
      </c>
      <c r="F19" s="1261">
        <v>6961</v>
      </c>
    </row>
    <row r="20" spans="2:10" x14ac:dyDescent="0.2">
      <c r="B20" s="1458"/>
      <c r="C20" s="1458"/>
      <c r="D20" s="1261"/>
      <c r="E20" s="1261"/>
      <c r="F20" s="1261"/>
    </row>
    <row r="21" spans="2:10" x14ac:dyDescent="0.2">
      <c r="B21" s="1458" t="s">
        <v>2246</v>
      </c>
      <c r="C21" s="1458" t="s">
        <v>2247</v>
      </c>
      <c r="D21" s="1261">
        <v>15620</v>
      </c>
      <c r="E21" s="1261">
        <v>10414</v>
      </c>
      <c r="F21" s="1261">
        <v>7810</v>
      </c>
      <c r="G21" s="1459"/>
      <c r="J21" s="1459"/>
    </row>
    <row r="22" spans="2:10" x14ac:dyDescent="0.2">
      <c r="B22" s="1458"/>
      <c r="C22" s="1458"/>
      <c r="D22" s="1261"/>
      <c r="E22" s="1261"/>
      <c r="F22" s="1261"/>
      <c r="G22" s="1459"/>
      <c r="J22" s="1459"/>
    </row>
    <row r="23" spans="2:10" x14ac:dyDescent="0.2">
      <c r="B23" s="1458" t="s">
        <v>2248</v>
      </c>
      <c r="C23" s="1458" t="s">
        <v>2249</v>
      </c>
      <c r="D23" s="1261">
        <v>17338</v>
      </c>
      <c r="E23" s="1261">
        <v>11560</v>
      </c>
      <c r="F23" s="1261">
        <v>8669</v>
      </c>
      <c r="G23" s="1459"/>
      <c r="J23" s="1459"/>
    </row>
    <row r="24" spans="2:10" x14ac:dyDescent="0.2">
      <c r="B24" s="1290"/>
      <c r="C24" s="1290"/>
      <c r="D24" s="1460"/>
      <c r="E24" s="1460"/>
      <c r="F24" s="1460"/>
      <c r="G24" s="1459"/>
      <c r="J24" s="1459"/>
    </row>
    <row r="25" spans="2:10" x14ac:dyDescent="0.2">
      <c r="F25" s="1445"/>
      <c r="G25" s="1459"/>
      <c r="J25" s="1459"/>
    </row>
    <row r="26" spans="2:10" x14ac:dyDescent="0.2">
      <c r="G26" s="1459"/>
      <c r="J26" s="1459"/>
    </row>
    <row r="27" spans="2:10" x14ac:dyDescent="0.2">
      <c r="G27" s="1459"/>
      <c r="J27" s="1459"/>
    </row>
    <row r="28" spans="2:10" x14ac:dyDescent="0.2">
      <c r="G28" s="1459"/>
      <c r="J28" s="1459"/>
    </row>
    <row r="29" spans="2:10" x14ac:dyDescent="0.2">
      <c r="G29" s="1459"/>
      <c r="J29" s="1459"/>
    </row>
    <row r="30" spans="2:10" x14ac:dyDescent="0.2">
      <c r="G30" s="1459"/>
      <c r="J30" s="1459"/>
    </row>
    <row r="31" spans="2:10" x14ac:dyDescent="0.2">
      <c r="G31" s="1459"/>
      <c r="J31" s="1459"/>
    </row>
    <row r="32" spans="2:10" x14ac:dyDescent="0.2">
      <c r="G32" s="1459"/>
      <c r="J32" s="1459"/>
    </row>
    <row r="33" spans="7:10" x14ac:dyDescent="0.2">
      <c r="G33" s="1459"/>
      <c r="J33" s="1459"/>
    </row>
    <row r="34" spans="7:10" x14ac:dyDescent="0.2">
      <c r="G34" s="1459"/>
      <c r="J34" s="1459"/>
    </row>
    <row r="35" spans="7:10" x14ac:dyDescent="0.2">
      <c r="G35" s="1459"/>
      <c r="J35" s="1459"/>
    </row>
    <row r="36" spans="7:10" x14ac:dyDescent="0.2">
      <c r="G36" s="1459"/>
      <c r="J36" s="1459"/>
    </row>
  </sheetData>
  <mergeCells count="4">
    <mergeCell ref="B4:F4"/>
    <mergeCell ref="B5:F5"/>
    <mergeCell ref="B6:F6"/>
    <mergeCell ref="B7:F7"/>
  </mergeCells>
  <hyperlinks>
    <hyperlink ref="H4" location="'Indice Total'!A158" display="Volver" xr:uid="{00000000-0004-0000-7600-000000000000}"/>
  </hyperlinks>
  <pageMargins left="0.75" right="0.75" top="1" bottom="1" header="0" footer="0"/>
  <pageSetup orientation="portrait" r:id="rId1"/>
  <headerFooter alignWithMargins="0"/>
  <ignoredErrors>
    <ignoredError sqref="D11:F14 D15:F15"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249977111117893"/>
    <pageSetUpPr fitToPage="1"/>
  </sheetPr>
  <dimension ref="B1:I28"/>
  <sheetViews>
    <sheetView showGridLines="0" zoomScale="90" zoomScaleNormal="90" workbookViewId="0"/>
  </sheetViews>
  <sheetFormatPr baseColWidth="10" defaultColWidth="11.42578125" defaultRowHeight="12.75" x14ac:dyDescent="0.2"/>
  <cols>
    <col min="1" max="1" width="22.85546875" style="721" customWidth="1"/>
    <col min="2" max="2" width="69.7109375" style="721" customWidth="1"/>
    <col min="3" max="4" width="12.42578125" style="721" customWidth="1"/>
    <col min="5" max="5" width="12.140625" style="721" customWidth="1"/>
    <col min="6" max="6" width="12.28515625" style="721" customWidth="1"/>
    <col min="7" max="7" width="12.42578125" style="721" customWidth="1"/>
    <col min="8" max="8" width="12.7109375" style="721" customWidth="1"/>
    <col min="9" max="16384" width="11.42578125" style="721"/>
  </cols>
  <sheetData>
    <row r="1" spans="2:9" ht="45" customHeight="1" x14ac:dyDescent="0.2"/>
    <row r="2" spans="2:9" ht="18" x14ac:dyDescent="0.25">
      <c r="B2" s="1710" t="s">
        <v>703</v>
      </c>
      <c r="C2" s="1720"/>
      <c r="D2" s="1720"/>
      <c r="E2" s="1720"/>
      <c r="F2" s="1720"/>
      <c r="G2" s="1720"/>
      <c r="H2" s="1720"/>
      <c r="I2" s="1" t="s">
        <v>1</v>
      </c>
    </row>
    <row r="3" spans="2:9" ht="46.5" customHeight="1" x14ac:dyDescent="0.2">
      <c r="B3" s="1754" t="s">
        <v>785</v>
      </c>
      <c r="C3" s="1755"/>
      <c r="D3" s="1755"/>
      <c r="E3" s="1755"/>
      <c r="F3" s="1755"/>
      <c r="G3" s="1755"/>
      <c r="H3" s="1755"/>
    </row>
    <row r="4" spans="2:9" ht="16.5" thickBot="1" x14ac:dyDescent="0.3">
      <c r="B4" s="1745">
        <v>2016</v>
      </c>
      <c r="C4" s="1751"/>
      <c r="D4" s="1751"/>
      <c r="E4" s="1751"/>
      <c r="F4" s="1751"/>
      <c r="G4" s="1751"/>
      <c r="H4" s="1751"/>
    </row>
    <row r="5" spans="2:9" x14ac:dyDescent="0.2">
      <c r="B5" s="400"/>
      <c r="C5" s="400"/>
      <c r="D5" s="400"/>
      <c r="E5" s="400"/>
      <c r="F5" s="400"/>
      <c r="G5" s="400"/>
      <c r="H5" s="400"/>
    </row>
    <row r="6" spans="2:9" ht="15.75" customHeight="1" x14ac:dyDescent="0.2">
      <c r="B6" s="1725" t="s">
        <v>19</v>
      </c>
      <c r="C6" s="1727" t="s">
        <v>20</v>
      </c>
      <c r="D6" s="1727"/>
      <c r="E6" s="1727"/>
      <c r="F6" s="48"/>
      <c r="G6" s="1725" t="s">
        <v>68</v>
      </c>
      <c r="H6" s="49"/>
    </row>
    <row r="7" spans="2:9" ht="21" customHeight="1" x14ac:dyDescent="0.2">
      <c r="B7" s="1726"/>
      <c r="C7" s="21" t="s">
        <v>69</v>
      </c>
      <c r="D7" s="21" t="s">
        <v>70</v>
      </c>
      <c r="E7" s="21" t="s">
        <v>71</v>
      </c>
      <c r="F7" s="726" t="s">
        <v>72</v>
      </c>
      <c r="G7" s="1726"/>
      <c r="H7" s="726" t="s">
        <v>24</v>
      </c>
    </row>
    <row r="8" spans="2:9" ht="23.25" customHeight="1" x14ac:dyDescent="0.25">
      <c r="B8" s="1669" t="s">
        <v>748</v>
      </c>
      <c r="C8" s="33">
        <v>6166.416666666667</v>
      </c>
      <c r="D8" s="58">
        <v>5384.416666666667</v>
      </c>
      <c r="E8" s="33">
        <v>1483.5</v>
      </c>
      <c r="F8" s="50">
        <v>19802.75</v>
      </c>
      <c r="G8" s="33"/>
      <c r="H8" s="590">
        <v>32837.083333333336</v>
      </c>
    </row>
    <row r="9" spans="2:9" ht="23.25" customHeight="1" x14ac:dyDescent="0.25">
      <c r="B9" s="1669" t="s">
        <v>746</v>
      </c>
      <c r="C9" s="33">
        <v>241.75</v>
      </c>
      <c r="D9" s="58">
        <v>233.58333333333334</v>
      </c>
      <c r="E9" s="33">
        <v>70.75</v>
      </c>
      <c r="F9" s="50">
        <v>803.16666666666663</v>
      </c>
      <c r="G9" s="33"/>
      <c r="H9" s="590">
        <v>1349.25</v>
      </c>
    </row>
    <row r="10" spans="2:9" ht="20.100000000000001" customHeight="1" x14ac:dyDescent="0.25">
      <c r="B10" s="1669" t="s">
        <v>749</v>
      </c>
      <c r="C10" s="33">
        <v>331.58333333333331</v>
      </c>
      <c r="D10" s="58">
        <v>248.83333333333334</v>
      </c>
      <c r="E10" s="33">
        <v>48.083333333333336</v>
      </c>
      <c r="F10" s="50">
        <v>720</v>
      </c>
      <c r="G10" s="33">
        <v>4</v>
      </c>
      <c r="H10" s="590">
        <v>1352.5</v>
      </c>
    </row>
    <row r="11" spans="2:9" ht="20.100000000000001" customHeight="1" x14ac:dyDescent="0.25">
      <c r="B11" s="1669" t="s">
        <v>750</v>
      </c>
      <c r="C11" s="33">
        <v>5876.416666666667</v>
      </c>
      <c r="D11" s="58">
        <v>6660.166666666667</v>
      </c>
      <c r="E11" s="33">
        <v>1862.3333333333333</v>
      </c>
      <c r="F11" s="50">
        <v>12717.166666666666</v>
      </c>
      <c r="G11" s="33"/>
      <c r="H11" s="590">
        <v>27116.083333333336</v>
      </c>
    </row>
    <row r="12" spans="2:9" ht="20.100000000000001" customHeight="1" x14ac:dyDescent="0.25">
      <c r="B12" s="1669" t="s">
        <v>751</v>
      </c>
      <c r="C12" s="33">
        <v>499.16666666666669</v>
      </c>
      <c r="D12" s="58">
        <v>352.25</v>
      </c>
      <c r="E12" s="33">
        <v>46.333333333333336</v>
      </c>
      <c r="F12" s="50">
        <v>1354.3333333333333</v>
      </c>
      <c r="G12" s="33"/>
      <c r="H12" s="590">
        <v>2252.0833333333335</v>
      </c>
    </row>
    <row r="13" spans="2:9" ht="20.100000000000001" customHeight="1" x14ac:dyDescent="0.25">
      <c r="B13" s="1669" t="s">
        <v>25</v>
      </c>
      <c r="C13" s="33">
        <v>5670.5</v>
      </c>
      <c r="D13" s="58">
        <v>11795.833333333334</v>
      </c>
      <c r="E13" s="33">
        <v>1457.3333333333333</v>
      </c>
      <c r="F13" s="50">
        <v>14997.083333333334</v>
      </c>
      <c r="G13" s="33"/>
      <c r="H13" s="590">
        <v>33920.75</v>
      </c>
    </row>
    <row r="14" spans="2:9" ht="20.100000000000001" customHeight="1" x14ac:dyDescent="0.25">
      <c r="B14" s="1669" t="s">
        <v>752</v>
      </c>
      <c r="C14" s="33">
        <v>9063.25</v>
      </c>
      <c r="D14" s="58">
        <v>13067.833333333334</v>
      </c>
      <c r="E14" s="33">
        <v>2310.0833333333335</v>
      </c>
      <c r="F14" s="50">
        <v>50528.583333333336</v>
      </c>
      <c r="G14" s="33"/>
      <c r="H14" s="590">
        <v>74969.75</v>
      </c>
    </row>
    <row r="15" spans="2:9" ht="20.100000000000001" customHeight="1" x14ac:dyDescent="0.25">
      <c r="B15" s="1669" t="s">
        <v>753</v>
      </c>
      <c r="C15" s="33">
        <v>2476.5833333333335</v>
      </c>
      <c r="D15" s="58">
        <v>3444.8333333333335</v>
      </c>
      <c r="E15" s="33">
        <v>651.25</v>
      </c>
      <c r="F15" s="50">
        <v>13648.166666666666</v>
      </c>
      <c r="G15" s="33"/>
      <c r="H15" s="590">
        <v>20220.833333333332</v>
      </c>
    </row>
    <row r="16" spans="2:9" ht="20.100000000000001" customHeight="1" x14ac:dyDescent="0.25">
      <c r="B16" s="1669" t="s">
        <v>754</v>
      </c>
      <c r="C16" s="33">
        <v>5569.833333333333</v>
      </c>
      <c r="D16" s="58">
        <v>8183.666666666667</v>
      </c>
      <c r="E16" s="33">
        <v>2913.75</v>
      </c>
      <c r="F16" s="50">
        <v>24417.083333333332</v>
      </c>
      <c r="G16" s="33"/>
      <c r="H16" s="590">
        <v>41084.333333333328</v>
      </c>
    </row>
    <row r="17" spans="2:9" ht="20.100000000000001" customHeight="1" x14ac:dyDescent="0.25">
      <c r="B17" s="1669" t="s">
        <v>755</v>
      </c>
      <c r="C17" s="33">
        <v>1305.8333333333333</v>
      </c>
      <c r="D17" s="58">
        <v>1240</v>
      </c>
      <c r="E17" s="33">
        <v>207.5</v>
      </c>
      <c r="F17" s="50">
        <v>5422.666666666667</v>
      </c>
      <c r="G17" s="33"/>
      <c r="H17" s="590">
        <v>8176</v>
      </c>
    </row>
    <row r="18" spans="2:9" ht="20.100000000000001" customHeight="1" x14ac:dyDescent="0.25">
      <c r="B18" s="1669" t="s">
        <v>756</v>
      </c>
      <c r="C18" s="33">
        <v>11175.833333333334</v>
      </c>
      <c r="D18" s="58">
        <v>16739.083333333332</v>
      </c>
      <c r="E18" s="33">
        <v>2035.8333333333333</v>
      </c>
      <c r="F18" s="50">
        <v>31205.75</v>
      </c>
      <c r="G18" s="33"/>
      <c r="H18" s="590">
        <v>61156.5</v>
      </c>
    </row>
    <row r="19" spans="2:9" ht="20.100000000000001" customHeight="1" x14ac:dyDescent="0.25">
      <c r="B19" s="1669" t="s">
        <v>757</v>
      </c>
      <c r="C19" s="33">
        <v>362</v>
      </c>
      <c r="D19" s="58">
        <v>177</v>
      </c>
      <c r="E19" s="33">
        <v>90.5</v>
      </c>
      <c r="F19" s="50">
        <v>291.16666666666669</v>
      </c>
      <c r="G19" s="33"/>
      <c r="H19" s="590">
        <v>920.66666666666674</v>
      </c>
    </row>
    <row r="20" spans="2:9" ht="20.100000000000001" customHeight="1" x14ac:dyDescent="0.25">
      <c r="B20" s="1669" t="s">
        <v>758</v>
      </c>
      <c r="C20" s="33">
        <v>2828.8333333333335</v>
      </c>
      <c r="D20" s="58">
        <v>2722.8333333333335</v>
      </c>
      <c r="E20" s="33">
        <v>637.58333333333337</v>
      </c>
      <c r="F20" s="50">
        <v>2986.3333333333335</v>
      </c>
      <c r="G20" s="33"/>
      <c r="H20" s="590">
        <v>9175.5833333333339</v>
      </c>
    </row>
    <row r="21" spans="2:9" ht="20.100000000000001" customHeight="1" x14ac:dyDescent="0.25">
      <c r="B21" s="1669" t="s">
        <v>759</v>
      </c>
      <c r="C21" s="33">
        <v>2229.6666666666665</v>
      </c>
      <c r="D21" s="58">
        <v>2596.5833333333335</v>
      </c>
      <c r="E21" s="33">
        <v>571.5</v>
      </c>
      <c r="F21" s="50">
        <v>10635</v>
      </c>
      <c r="G21" s="33">
        <v>1</v>
      </c>
      <c r="H21" s="590">
        <v>16033.75</v>
      </c>
    </row>
    <row r="22" spans="2:9" ht="20.100000000000001" customHeight="1" x14ac:dyDescent="0.25">
      <c r="B22" s="1669" t="s">
        <v>760</v>
      </c>
      <c r="C22" s="33">
        <v>4232.416666666667</v>
      </c>
      <c r="D22" s="58">
        <v>5057.666666666667</v>
      </c>
      <c r="E22" s="33">
        <v>1216</v>
      </c>
      <c r="F22" s="50">
        <v>22668.25</v>
      </c>
      <c r="G22" s="33"/>
      <c r="H22" s="590">
        <v>33174.333333333336</v>
      </c>
    </row>
    <row r="23" spans="2:9" ht="20.100000000000001" customHeight="1" x14ac:dyDescent="0.25">
      <c r="B23" s="1669" t="s">
        <v>761</v>
      </c>
      <c r="C23" s="33">
        <v>3055.1666666666665</v>
      </c>
      <c r="D23" s="58">
        <v>3905.1666666666665</v>
      </c>
      <c r="E23" s="33">
        <v>660</v>
      </c>
      <c r="F23" s="50">
        <v>147361.5</v>
      </c>
      <c r="G23" s="33"/>
      <c r="H23" s="590">
        <v>154981.83333333334</v>
      </c>
    </row>
    <row r="24" spans="2:9" ht="20.100000000000001" customHeight="1" x14ac:dyDescent="0.25">
      <c r="B24" s="1669" t="s">
        <v>762</v>
      </c>
      <c r="C24" s="33">
        <v>9.8333333333333339</v>
      </c>
      <c r="D24" s="58">
        <v>18.75</v>
      </c>
      <c r="E24" s="33">
        <v>0</v>
      </c>
      <c r="F24" s="50">
        <v>113</v>
      </c>
      <c r="G24" s="33"/>
      <c r="H24" s="590">
        <v>141.58333333333334</v>
      </c>
    </row>
    <row r="25" spans="2:9" ht="20.100000000000001" customHeight="1" x14ac:dyDescent="0.25">
      <c r="B25" s="4" t="s">
        <v>24</v>
      </c>
      <c r="C25" s="51">
        <v>61095.083333333336</v>
      </c>
      <c r="D25" s="51">
        <v>81828.5</v>
      </c>
      <c r="E25" s="51">
        <v>16262.333333333334</v>
      </c>
      <c r="F25" s="51">
        <v>359672</v>
      </c>
      <c r="G25" s="51">
        <v>5</v>
      </c>
      <c r="H25" s="51">
        <v>518862.91666666669</v>
      </c>
      <c r="I25" s="45"/>
    </row>
    <row r="26" spans="2:9" ht="24.75" customHeight="1" x14ac:dyDescent="0.2">
      <c r="B26" s="569"/>
      <c r="C26" s="589"/>
      <c r="D26" s="589"/>
      <c r="E26" s="589"/>
      <c r="F26" s="589"/>
      <c r="G26" s="589"/>
      <c r="H26" s="589"/>
    </row>
    <row r="27" spans="2:9" ht="24.75" customHeight="1" x14ac:dyDescent="0.2"/>
    <row r="28" spans="2:9" ht="24.75" customHeight="1" x14ac:dyDescent="0.2"/>
  </sheetData>
  <mergeCells count="6">
    <mergeCell ref="B2:H2"/>
    <mergeCell ref="B3:H3"/>
    <mergeCell ref="B4:H4"/>
    <mergeCell ref="B6:B7"/>
    <mergeCell ref="C6:E6"/>
    <mergeCell ref="G6:G7"/>
  </mergeCells>
  <hyperlinks>
    <hyperlink ref="I2" location="'Indice Total'!A1" display="Volver" xr:uid="{00000000-0004-0000-0B00-000000000000}"/>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0" tint="-0.249977111117893"/>
  </sheetPr>
  <dimension ref="B4:L27"/>
  <sheetViews>
    <sheetView showGridLines="0" zoomScale="90" zoomScaleNormal="90" workbookViewId="0"/>
  </sheetViews>
  <sheetFormatPr baseColWidth="10" defaultRowHeight="14.25" x14ac:dyDescent="0.2"/>
  <cols>
    <col min="1" max="1" width="24.42578125" style="1243" customWidth="1"/>
    <col min="2" max="2" width="47.140625" style="1243" customWidth="1"/>
    <col min="3" max="3" width="14.5703125" style="1243" customWidth="1"/>
    <col min="4" max="4" width="15.42578125" style="1243" customWidth="1"/>
    <col min="5" max="5" width="14.85546875" style="1243" customWidth="1"/>
    <col min="6" max="6" width="14.85546875" style="1243" bestFit="1" customWidth="1"/>
    <col min="7" max="7" width="14.42578125" style="1243" customWidth="1"/>
    <col min="8" max="16384" width="11.42578125" style="1243"/>
  </cols>
  <sheetData>
    <row r="4" spans="2:12" ht="25.5" customHeight="1" x14ac:dyDescent="0.25">
      <c r="B4" s="1956" t="s">
        <v>2250</v>
      </c>
      <c r="C4" s="1956"/>
      <c r="D4" s="1956"/>
      <c r="E4" s="1956"/>
      <c r="F4" s="1956"/>
      <c r="G4" s="1956"/>
      <c r="H4" s="767" t="s">
        <v>1</v>
      </c>
      <c r="I4" s="1461"/>
      <c r="J4" s="1461"/>
      <c r="K4" s="1461"/>
    </row>
    <row r="5" spans="2:12" ht="15.75" x14ac:dyDescent="0.2">
      <c r="B5" s="1964" t="s">
        <v>2251</v>
      </c>
      <c r="C5" s="1964"/>
      <c r="D5" s="1964"/>
      <c r="E5" s="1964"/>
      <c r="F5" s="1964"/>
      <c r="G5" s="1964"/>
      <c r="H5" s="1461"/>
      <c r="I5" s="1461"/>
      <c r="J5" s="1461"/>
      <c r="K5" s="1461"/>
    </row>
    <row r="6" spans="2:12" ht="21" customHeight="1" thickBot="1" x14ac:dyDescent="0.3">
      <c r="B6" s="1959" t="s">
        <v>808</v>
      </c>
      <c r="C6" s="1959"/>
      <c r="D6" s="1959"/>
      <c r="E6" s="1959"/>
      <c r="F6" s="1959"/>
      <c r="G6" s="1959"/>
      <c r="H6" s="1461"/>
      <c r="I6" s="1461"/>
      <c r="J6" s="1461"/>
      <c r="K6" s="1461"/>
    </row>
    <row r="7" spans="2:12" x14ac:dyDescent="0.2">
      <c r="E7" s="1462"/>
      <c r="F7" s="1462"/>
      <c r="G7" s="1462"/>
      <c r="H7" s="1462"/>
      <c r="I7" s="1462"/>
      <c r="J7" s="1462"/>
      <c r="K7" s="1462"/>
    </row>
    <row r="8" spans="2:12" ht="31.5" x14ac:dyDescent="0.25">
      <c r="B8" s="1463" t="s">
        <v>2252</v>
      </c>
      <c r="C8" s="1246">
        <v>2012</v>
      </c>
      <c r="D8" s="1246">
        <v>2013</v>
      </c>
      <c r="E8" s="1246">
        <v>2014</v>
      </c>
      <c r="F8" s="1246">
        <v>2015</v>
      </c>
      <c r="G8" s="1246">
        <v>2016</v>
      </c>
      <c r="H8" s="1464"/>
      <c r="I8" s="1464"/>
      <c r="J8" s="1464"/>
      <c r="K8" s="1465"/>
    </row>
    <row r="9" spans="2:12" ht="15" x14ac:dyDescent="0.25">
      <c r="B9" s="1466" t="s">
        <v>2253</v>
      </c>
      <c r="C9" s="1467"/>
      <c r="D9" s="1467"/>
      <c r="E9" s="1467"/>
      <c r="F9" s="1467"/>
      <c r="G9" s="1467"/>
      <c r="H9" s="1464"/>
      <c r="I9" s="1464"/>
      <c r="J9" s="1464"/>
      <c r="K9" s="1465"/>
    </row>
    <row r="10" spans="2:12" ht="15" x14ac:dyDescent="0.25">
      <c r="B10" s="1458" t="s">
        <v>2254</v>
      </c>
      <c r="C10" s="1261">
        <v>31403</v>
      </c>
      <c r="D10" s="1261">
        <v>25936</v>
      </c>
      <c r="E10" s="1261">
        <v>28067</v>
      </c>
      <c r="F10" s="1261">
        <v>29699</v>
      </c>
      <c r="G10" s="1261">
        <v>31759</v>
      </c>
      <c r="H10" s="1464"/>
      <c r="I10" s="1464"/>
      <c r="J10" s="1464"/>
      <c r="K10" s="1465"/>
    </row>
    <row r="11" spans="2:12" ht="15" x14ac:dyDescent="0.25">
      <c r="B11" s="1458" t="s">
        <v>2255</v>
      </c>
      <c r="C11" s="1261">
        <v>77055</v>
      </c>
      <c r="D11" s="1261">
        <v>11052</v>
      </c>
      <c r="E11" s="1261">
        <v>198</v>
      </c>
      <c r="F11" s="1261">
        <v>80</v>
      </c>
      <c r="G11" s="1261">
        <v>62</v>
      </c>
      <c r="H11" s="1464"/>
      <c r="I11" s="1464"/>
      <c r="J11" s="1464"/>
      <c r="K11" s="1465"/>
    </row>
    <row r="12" spans="2:12" ht="15" x14ac:dyDescent="0.25">
      <c r="B12" s="1458" t="s">
        <v>2256</v>
      </c>
      <c r="C12" s="1261">
        <v>7874</v>
      </c>
      <c r="D12" s="1261">
        <v>532</v>
      </c>
      <c r="E12" s="1261">
        <v>30</v>
      </c>
      <c r="F12" s="1261">
        <v>14</v>
      </c>
      <c r="G12" s="1261">
        <v>8</v>
      </c>
      <c r="H12" s="1464"/>
      <c r="I12" s="1464"/>
      <c r="J12" s="1464"/>
      <c r="K12" s="1465"/>
    </row>
    <row r="13" spans="2:12" ht="15.75" x14ac:dyDescent="0.25">
      <c r="B13" s="1399" t="s">
        <v>2257</v>
      </c>
      <c r="C13" s="1266">
        <v>116332</v>
      </c>
      <c r="D13" s="1266">
        <v>37520</v>
      </c>
      <c r="E13" s="1266">
        <v>28295</v>
      </c>
      <c r="F13" s="1266">
        <v>29793</v>
      </c>
      <c r="G13" s="1266">
        <v>31829</v>
      </c>
      <c r="H13" s="1464"/>
      <c r="I13" s="1464"/>
      <c r="J13" s="1464"/>
      <c r="K13" s="1465"/>
    </row>
    <row r="14" spans="2:12" ht="15" x14ac:dyDescent="0.25">
      <c r="B14" s="1466" t="s">
        <v>2258</v>
      </c>
      <c r="C14" s="1261"/>
      <c r="D14" s="1261"/>
      <c r="E14" s="1261"/>
      <c r="F14" s="1261"/>
      <c r="G14" s="1261"/>
      <c r="H14" s="1464"/>
      <c r="I14" s="1464"/>
      <c r="J14" s="1464"/>
      <c r="K14" s="1465"/>
    </row>
    <row r="15" spans="2:12" x14ac:dyDescent="0.2">
      <c r="B15" s="1458" t="s">
        <v>2254</v>
      </c>
      <c r="C15" s="1261">
        <v>409</v>
      </c>
      <c r="D15" s="1261">
        <v>73</v>
      </c>
      <c r="E15" s="1261">
        <v>62</v>
      </c>
      <c r="F15" s="1261">
        <v>65</v>
      </c>
      <c r="G15" s="1261">
        <v>79</v>
      </c>
      <c r="H15" s="1468"/>
      <c r="I15" s="1468"/>
      <c r="J15" s="1468"/>
      <c r="K15" s="1468"/>
      <c r="L15" s="1469"/>
    </row>
    <row r="16" spans="2:12" x14ac:dyDescent="0.2">
      <c r="B16" s="1458" t="s">
        <v>2255</v>
      </c>
      <c r="C16" s="1261">
        <v>7607</v>
      </c>
      <c r="D16" s="1261">
        <v>1895</v>
      </c>
      <c r="E16" s="1261">
        <v>13</v>
      </c>
      <c r="F16" s="1261">
        <v>6</v>
      </c>
      <c r="G16" s="1261">
        <v>5</v>
      </c>
      <c r="H16" s="1468"/>
      <c r="I16" s="1468"/>
      <c r="J16" s="1468"/>
      <c r="K16" s="1468"/>
      <c r="L16" s="1469"/>
    </row>
    <row r="17" spans="2:11" x14ac:dyDescent="0.2">
      <c r="B17" s="1458" t="s">
        <v>2256</v>
      </c>
      <c r="C17" s="1261">
        <v>1244</v>
      </c>
      <c r="D17" s="1261">
        <v>138</v>
      </c>
      <c r="E17" s="1261">
        <v>6</v>
      </c>
      <c r="F17" s="1261">
        <v>3</v>
      </c>
      <c r="G17" s="1261">
        <v>1</v>
      </c>
      <c r="H17" s="1470"/>
      <c r="I17" s="1470"/>
      <c r="J17" s="1470"/>
      <c r="K17" s="1470"/>
    </row>
    <row r="18" spans="2:11" ht="15.75" x14ac:dyDescent="0.25">
      <c r="B18" s="1399" t="s">
        <v>2259</v>
      </c>
      <c r="C18" s="1266">
        <v>9260</v>
      </c>
      <c r="D18" s="1266">
        <v>2106</v>
      </c>
      <c r="E18" s="1266">
        <v>81</v>
      </c>
      <c r="F18" s="1266">
        <v>74</v>
      </c>
      <c r="G18" s="1266">
        <v>85</v>
      </c>
      <c r="H18" s="1471"/>
      <c r="I18" s="1471"/>
      <c r="J18" s="1471"/>
      <c r="K18" s="1471"/>
    </row>
    <row r="19" spans="2:11" ht="15" x14ac:dyDescent="0.2">
      <c r="B19" s="1466" t="s">
        <v>24</v>
      </c>
      <c r="C19" s="1261"/>
      <c r="D19" s="1261"/>
      <c r="E19" s="1261"/>
      <c r="F19" s="1261"/>
      <c r="G19" s="1261"/>
      <c r="H19" s="1470"/>
      <c r="I19" s="1470"/>
      <c r="J19" s="1470"/>
      <c r="K19" s="1470"/>
    </row>
    <row r="20" spans="2:11" x14ac:dyDescent="0.2">
      <c r="B20" s="1458" t="s">
        <v>2254</v>
      </c>
      <c r="C20" s="1261">
        <v>31812</v>
      </c>
      <c r="D20" s="1261">
        <v>26009</v>
      </c>
      <c r="E20" s="1261">
        <v>28129</v>
      </c>
      <c r="F20" s="1261">
        <v>29764</v>
      </c>
      <c r="G20" s="1261">
        <v>31838</v>
      </c>
      <c r="H20" s="1470"/>
      <c r="I20" s="1470"/>
      <c r="J20" s="1470"/>
      <c r="K20" s="1470"/>
    </row>
    <row r="21" spans="2:11" x14ac:dyDescent="0.2">
      <c r="B21" s="1458" t="s">
        <v>2255</v>
      </c>
      <c r="C21" s="1261">
        <v>84662</v>
      </c>
      <c r="D21" s="1261">
        <v>12947</v>
      </c>
      <c r="E21" s="1261">
        <v>211</v>
      </c>
      <c r="F21" s="1261">
        <v>86</v>
      </c>
      <c r="G21" s="1261">
        <v>67</v>
      </c>
      <c r="H21" s="1470"/>
      <c r="I21" s="1470"/>
      <c r="J21" s="1470"/>
      <c r="K21" s="1470"/>
    </row>
    <row r="22" spans="2:11" x14ac:dyDescent="0.2">
      <c r="B22" s="1458" t="s">
        <v>2256</v>
      </c>
      <c r="C22" s="1261">
        <v>9118</v>
      </c>
      <c r="D22" s="1261">
        <v>670</v>
      </c>
      <c r="E22" s="1261">
        <v>36</v>
      </c>
      <c r="F22" s="1261">
        <v>17</v>
      </c>
      <c r="G22" s="1261">
        <v>9</v>
      </c>
      <c r="H22" s="1470"/>
      <c r="I22" s="1470"/>
      <c r="J22" s="1470"/>
      <c r="K22" s="1470"/>
    </row>
    <row r="23" spans="2:11" ht="21.75" customHeight="1" x14ac:dyDescent="0.2">
      <c r="B23" s="1399" t="s">
        <v>2260</v>
      </c>
      <c r="C23" s="1266">
        <v>125592</v>
      </c>
      <c r="D23" s="1266">
        <v>39626</v>
      </c>
      <c r="E23" s="1266">
        <v>28376</v>
      </c>
      <c r="F23" s="1266">
        <v>29867</v>
      </c>
      <c r="G23" s="1266">
        <v>31914</v>
      </c>
      <c r="H23" s="1470"/>
      <c r="I23" s="1470"/>
      <c r="J23" s="1470"/>
      <c r="K23" s="1470"/>
    </row>
    <row r="24" spans="2:11" ht="22.5" customHeight="1" x14ac:dyDescent="0.25">
      <c r="B24" s="1399" t="s">
        <v>2261</v>
      </c>
      <c r="C24" s="1472">
        <v>16350692.939999999</v>
      </c>
      <c r="D24" s="1472">
        <v>5260044</v>
      </c>
      <c r="E24" s="1472">
        <v>3880315</v>
      </c>
      <c r="F24" s="1472">
        <v>4283483</v>
      </c>
      <c r="G24" s="1472">
        <v>4783297</v>
      </c>
      <c r="H24" s="1473"/>
      <c r="I24" s="1473"/>
      <c r="J24" s="1473"/>
      <c r="K24" s="1473"/>
    </row>
    <row r="25" spans="2:11" x14ac:dyDescent="0.2">
      <c r="B25" s="1664" t="s">
        <v>2262</v>
      </c>
      <c r="C25" s="1443"/>
      <c r="D25" s="1443"/>
      <c r="E25" s="1470"/>
      <c r="F25" s="1470"/>
      <c r="G25" s="1470"/>
      <c r="H25" s="1470"/>
      <c r="I25" s="1470"/>
      <c r="J25" s="1470"/>
      <c r="K25" s="1470"/>
    </row>
    <row r="26" spans="2:11" x14ac:dyDescent="0.2">
      <c r="B26" s="1664" t="s">
        <v>2263</v>
      </c>
      <c r="C26" s="1443"/>
      <c r="D26" s="1443"/>
      <c r="E26" s="1443"/>
      <c r="F26" s="1443"/>
      <c r="G26" s="1443"/>
      <c r="H26" s="1443"/>
      <c r="I26" s="1443"/>
      <c r="J26" s="1443"/>
      <c r="K26" s="1443"/>
    </row>
    <row r="27" spans="2:11" x14ac:dyDescent="0.2">
      <c r="C27" s="1474"/>
      <c r="D27" s="1474"/>
      <c r="E27" s="1474"/>
      <c r="F27" s="1474"/>
    </row>
  </sheetData>
  <mergeCells count="3">
    <mergeCell ref="B4:G4"/>
    <mergeCell ref="B5:G5"/>
    <mergeCell ref="B6:G6"/>
  </mergeCells>
  <hyperlinks>
    <hyperlink ref="H4" location="'Indice Total'!A158" display="Volver" xr:uid="{00000000-0004-0000-7700-000000000000}"/>
  </hyperlinks>
  <pageMargins left="0.70866141732283472" right="0.70866141732283472" top="0.74803149606299213" bottom="0.74803149606299213" header="0.31496062992125984" footer="0.31496062992125984"/>
  <pageSetup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0" tint="-0.249977111117893"/>
    <pageSetUpPr fitToPage="1"/>
  </sheetPr>
  <dimension ref="B4:H18"/>
  <sheetViews>
    <sheetView showGridLines="0" zoomScale="90" zoomScaleNormal="90" workbookViewId="0"/>
  </sheetViews>
  <sheetFormatPr baseColWidth="10" defaultRowHeight="12.75" x14ac:dyDescent="0.2"/>
  <cols>
    <col min="1" max="1" width="23.7109375" style="1270" customWidth="1"/>
    <col min="2" max="2" width="9.42578125" style="1270" customWidth="1"/>
    <col min="3" max="3" width="18.28515625" style="1270" bestFit="1" customWidth="1"/>
    <col min="4" max="4" width="20.7109375" style="1270" bestFit="1" customWidth="1"/>
    <col min="5" max="5" width="19.5703125" style="1270" bestFit="1" customWidth="1"/>
    <col min="6" max="6" width="11.42578125" style="1270" bestFit="1" customWidth="1"/>
    <col min="7" max="7" width="15.140625" style="1270" bestFit="1" customWidth="1"/>
    <col min="8" max="8" width="10.42578125" style="1270" bestFit="1" customWidth="1"/>
    <col min="9" max="9" width="11.42578125" style="1270" bestFit="1" customWidth="1"/>
    <col min="10" max="10" width="12.85546875" style="1270" customWidth="1"/>
    <col min="11" max="11" width="11.28515625" style="1270" bestFit="1" customWidth="1"/>
    <col min="12" max="14" width="12.7109375" style="1270" customWidth="1"/>
    <col min="15" max="16384" width="11.42578125" style="1270"/>
  </cols>
  <sheetData>
    <row r="4" spans="2:7" ht="18" x14ac:dyDescent="0.25">
      <c r="B4" s="1977" t="s">
        <v>2264</v>
      </c>
      <c r="C4" s="1977"/>
      <c r="D4" s="1977"/>
      <c r="E4" s="1977"/>
      <c r="F4" s="1977"/>
      <c r="G4" s="767" t="s">
        <v>1</v>
      </c>
    </row>
    <row r="5" spans="2:7" ht="36" customHeight="1" x14ac:dyDescent="0.2">
      <c r="B5" s="1978" t="s">
        <v>2265</v>
      </c>
      <c r="C5" s="1978"/>
      <c r="D5" s="1978"/>
      <c r="E5" s="1978"/>
      <c r="F5" s="1978"/>
    </row>
    <row r="6" spans="2:7" ht="16.5" thickBot="1" x14ac:dyDescent="0.3">
      <c r="B6" s="1959" t="s">
        <v>2266</v>
      </c>
      <c r="C6" s="1959"/>
      <c r="D6" s="1959"/>
      <c r="E6" s="1959"/>
      <c r="F6" s="1959"/>
    </row>
    <row r="7" spans="2:7" ht="15" x14ac:dyDescent="0.2">
      <c r="B7" s="1475"/>
      <c r="C7" s="1475"/>
      <c r="D7" s="1475"/>
      <c r="E7" s="1476"/>
      <c r="F7" s="1476"/>
    </row>
    <row r="8" spans="2:7" ht="31.5" x14ac:dyDescent="0.2">
      <c r="B8" s="1246" t="s">
        <v>2267</v>
      </c>
      <c r="C8" s="1246" t="s">
        <v>2268</v>
      </c>
      <c r="D8" s="1246" t="s">
        <v>2269</v>
      </c>
      <c r="E8" s="1246" t="s">
        <v>2270</v>
      </c>
      <c r="F8" s="1246" t="s">
        <v>24</v>
      </c>
    </row>
    <row r="9" spans="2:7" ht="17.25" customHeight="1" x14ac:dyDescent="0.2">
      <c r="B9" s="1477">
        <v>2009</v>
      </c>
      <c r="C9" s="1478">
        <v>239610</v>
      </c>
      <c r="D9" s="1478">
        <v>9097</v>
      </c>
      <c r="E9" s="1478">
        <v>3101</v>
      </c>
      <c r="F9" s="1479">
        <v>251808</v>
      </c>
    </row>
    <row r="10" spans="2:7" ht="17.25" customHeight="1" x14ac:dyDescent="0.2">
      <c r="B10" s="1477">
        <v>2010</v>
      </c>
      <c r="C10" s="1478">
        <v>349170</v>
      </c>
      <c r="D10" s="1478">
        <v>6454</v>
      </c>
      <c r="E10" s="1478">
        <v>10867</v>
      </c>
      <c r="F10" s="1479">
        <v>366491</v>
      </c>
    </row>
    <row r="11" spans="2:7" ht="17.25" customHeight="1" x14ac:dyDescent="0.2">
      <c r="B11" s="1477">
        <v>2011</v>
      </c>
      <c r="C11" s="1478">
        <v>37419</v>
      </c>
      <c r="D11" s="1478">
        <v>4475</v>
      </c>
      <c r="E11" s="1478">
        <v>1130</v>
      </c>
      <c r="F11" s="1479">
        <v>43024</v>
      </c>
    </row>
    <row r="12" spans="2:7" ht="17.25" customHeight="1" x14ac:dyDescent="0.2">
      <c r="B12" s="1477">
        <v>2012</v>
      </c>
      <c r="C12" s="1478">
        <v>74355</v>
      </c>
      <c r="D12" s="1478">
        <v>8314</v>
      </c>
      <c r="E12" s="1478">
        <v>834</v>
      </c>
      <c r="F12" s="1479">
        <v>83503</v>
      </c>
    </row>
    <row r="13" spans="2:7" ht="17.25" customHeight="1" x14ac:dyDescent="0.2">
      <c r="B13" s="1477">
        <v>2013</v>
      </c>
      <c r="C13" s="1478">
        <v>87575</v>
      </c>
      <c r="D13" s="1478">
        <v>9452</v>
      </c>
      <c r="E13" s="1478">
        <v>2447</v>
      </c>
      <c r="F13" s="1479">
        <v>99474</v>
      </c>
    </row>
    <row r="14" spans="2:7" ht="17.25" customHeight="1" x14ac:dyDescent="0.2">
      <c r="B14" s="1477">
        <v>2014</v>
      </c>
      <c r="C14" s="1478">
        <v>104893</v>
      </c>
      <c r="D14" s="1478">
        <v>20542</v>
      </c>
      <c r="E14" s="1478">
        <v>872</v>
      </c>
      <c r="F14" s="1479">
        <v>126307</v>
      </c>
    </row>
    <row r="15" spans="2:7" ht="17.25" customHeight="1" x14ac:dyDescent="0.2">
      <c r="B15" s="1477">
        <v>2015</v>
      </c>
      <c r="C15" s="1480">
        <v>120442</v>
      </c>
      <c r="D15" s="1480">
        <v>26903</v>
      </c>
      <c r="E15" s="1480">
        <v>989</v>
      </c>
      <c r="F15" s="1479">
        <v>148334</v>
      </c>
    </row>
    <row r="16" spans="2:7" ht="17.25" customHeight="1" x14ac:dyDescent="0.2">
      <c r="B16" s="1477">
        <v>2016</v>
      </c>
      <c r="C16" s="1480">
        <v>60647</v>
      </c>
      <c r="D16" s="1480">
        <v>16848</v>
      </c>
      <c r="E16" s="1480">
        <v>1077</v>
      </c>
      <c r="F16" s="1481">
        <v>78572</v>
      </c>
    </row>
    <row r="17" spans="2:8" ht="38.25" customHeight="1" x14ac:dyDescent="0.2">
      <c r="B17" s="2013" t="s">
        <v>2271</v>
      </c>
      <c r="C17" s="2013"/>
      <c r="D17" s="2013"/>
      <c r="E17" s="2013"/>
      <c r="F17" s="2013"/>
    </row>
    <row r="18" spans="2:8" x14ac:dyDescent="0.2">
      <c r="D18" s="1482"/>
      <c r="E18" s="1482"/>
      <c r="F18" s="1482"/>
      <c r="G18" s="1482"/>
      <c r="H18" s="1482"/>
    </row>
  </sheetData>
  <mergeCells count="4">
    <mergeCell ref="B4:F4"/>
    <mergeCell ref="B5:F5"/>
    <mergeCell ref="B6:F6"/>
    <mergeCell ref="B17:F17"/>
  </mergeCells>
  <hyperlinks>
    <hyperlink ref="G4" location="'Indice Total'!A158" display="Volver" xr:uid="{00000000-0004-0000-7800-000000000000}"/>
  </hyperlinks>
  <pageMargins left="0.9055118110236221" right="0.70866141732283472" top="0.74803149606299213" bottom="0.74803149606299213" header="0.31496062992125984" footer="0.31496062992125984"/>
  <pageSetup scale="83"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0" tint="-0.249977111117893"/>
  </sheetPr>
  <dimension ref="B4:J33"/>
  <sheetViews>
    <sheetView showGridLines="0" zoomScale="90" zoomScaleNormal="90" workbookViewId="0"/>
  </sheetViews>
  <sheetFormatPr baseColWidth="10" defaultRowHeight="12.75" x14ac:dyDescent="0.2"/>
  <cols>
    <col min="1" max="1" width="24.28515625" style="1270" customWidth="1"/>
    <col min="2" max="2" width="11.5703125" style="1270" bestFit="1" customWidth="1"/>
    <col min="3" max="3" width="18.85546875" style="1270" customWidth="1"/>
    <col min="4" max="4" width="18.5703125" style="1270" customWidth="1"/>
    <col min="5" max="5" width="15" style="1270" customWidth="1"/>
    <col min="6" max="6" width="17.42578125" style="1270" customWidth="1"/>
    <col min="7" max="7" width="21.28515625" style="1270" customWidth="1"/>
    <col min="8" max="8" width="23.5703125" style="1270" customWidth="1"/>
    <col min="9" max="9" width="14.42578125" style="1270" bestFit="1" customWidth="1"/>
    <col min="10" max="16384" width="11.42578125" style="1270"/>
  </cols>
  <sheetData>
    <row r="4" spans="2:10" ht="15.75" customHeight="1" x14ac:dyDescent="0.25">
      <c r="B4" s="1977" t="s">
        <v>2272</v>
      </c>
      <c r="C4" s="1977"/>
      <c r="D4" s="1977"/>
      <c r="E4" s="1977"/>
      <c r="F4" s="1977"/>
      <c r="G4" s="1977"/>
      <c r="H4" s="1977"/>
      <c r="I4" s="1483"/>
      <c r="J4" s="767" t="s">
        <v>1</v>
      </c>
    </row>
    <row r="5" spans="2:10" ht="14.25" customHeight="1" x14ac:dyDescent="0.2">
      <c r="B5" s="1978" t="s">
        <v>2273</v>
      </c>
      <c r="C5" s="1978"/>
      <c r="D5" s="1978"/>
      <c r="E5" s="1978"/>
      <c r="F5" s="1978"/>
      <c r="G5" s="1978"/>
      <c r="H5" s="1978"/>
    </row>
    <row r="6" spans="2:10" ht="15" customHeight="1" thickBot="1" x14ac:dyDescent="0.3">
      <c r="B6" s="1959" t="s">
        <v>2274</v>
      </c>
      <c r="C6" s="1959"/>
      <c r="D6" s="1959"/>
      <c r="E6" s="1959"/>
      <c r="F6" s="1959"/>
      <c r="G6" s="1959"/>
      <c r="H6" s="1959"/>
    </row>
    <row r="7" spans="2:10" ht="15" x14ac:dyDescent="0.2">
      <c r="B7" s="1475"/>
      <c r="C7" s="1475"/>
      <c r="D7" s="1476"/>
    </row>
    <row r="8" spans="2:10" s="1484" customFormat="1" ht="30.75" customHeight="1" x14ac:dyDescent="0.25">
      <c r="B8" s="2014" t="s">
        <v>2141</v>
      </c>
      <c r="C8" s="2015" t="s">
        <v>2275</v>
      </c>
      <c r="D8" s="2015"/>
      <c r="E8" s="2015"/>
      <c r="F8" s="2015" t="s">
        <v>2276</v>
      </c>
      <c r="G8" s="2015"/>
      <c r="H8" s="2015"/>
    </row>
    <row r="9" spans="2:10" ht="32.25" customHeight="1" x14ac:dyDescent="0.2">
      <c r="B9" s="2014"/>
      <c r="C9" s="1485" t="s">
        <v>2268</v>
      </c>
      <c r="D9" s="1485" t="s">
        <v>2270</v>
      </c>
      <c r="E9" s="1485" t="s">
        <v>24</v>
      </c>
      <c r="F9" s="1485" t="s">
        <v>2268</v>
      </c>
      <c r="G9" s="1485" t="s">
        <v>2269</v>
      </c>
      <c r="H9" s="1485" t="s">
        <v>24</v>
      </c>
    </row>
    <row r="10" spans="2:10" ht="17.25" customHeight="1" x14ac:dyDescent="0.25">
      <c r="B10" s="1486">
        <v>2009</v>
      </c>
      <c r="C10" s="1478">
        <v>11388.166666666666</v>
      </c>
      <c r="D10" s="1478">
        <v>1337.9166666666667</v>
      </c>
      <c r="E10" s="1487">
        <v>12726.083333333332</v>
      </c>
      <c r="F10" s="1478">
        <v>0</v>
      </c>
      <c r="G10" s="1478">
        <v>0</v>
      </c>
      <c r="H10" s="1447">
        <v>0</v>
      </c>
    </row>
    <row r="11" spans="2:10" ht="17.25" customHeight="1" x14ac:dyDescent="0.25">
      <c r="B11" s="1488">
        <v>2010</v>
      </c>
      <c r="C11" s="1478">
        <v>52662.416666666664</v>
      </c>
      <c r="D11" s="1478">
        <v>1966.5</v>
      </c>
      <c r="E11" s="1487">
        <v>54628.916666666664</v>
      </c>
      <c r="F11" s="1478">
        <v>46342</v>
      </c>
      <c r="G11" s="1478">
        <v>0</v>
      </c>
      <c r="H11" s="1447">
        <v>46342</v>
      </c>
    </row>
    <row r="12" spans="2:10" ht="17.25" customHeight="1" x14ac:dyDescent="0.25">
      <c r="B12" s="1488">
        <v>2011</v>
      </c>
      <c r="C12" s="1478">
        <v>48178.666666666664</v>
      </c>
      <c r="D12" s="1478">
        <v>1332.25</v>
      </c>
      <c r="E12" s="1487">
        <v>49510.916666666664</v>
      </c>
      <c r="F12" s="1478">
        <v>69126</v>
      </c>
      <c r="G12" s="1478">
        <v>0</v>
      </c>
      <c r="H12" s="1447">
        <v>69126</v>
      </c>
    </row>
    <row r="13" spans="2:10" ht="17.25" customHeight="1" x14ac:dyDescent="0.25">
      <c r="B13" s="1488">
        <v>2012</v>
      </c>
      <c r="C13" s="1478">
        <v>56575.166666666664</v>
      </c>
      <c r="D13" s="1478">
        <v>1000.0833333333334</v>
      </c>
      <c r="E13" s="1487">
        <v>57575.25</v>
      </c>
      <c r="F13" s="1478">
        <v>127753</v>
      </c>
      <c r="G13" s="1478">
        <v>0</v>
      </c>
      <c r="H13" s="1447">
        <v>127753</v>
      </c>
    </row>
    <row r="14" spans="2:10" ht="17.25" customHeight="1" x14ac:dyDescent="0.25">
      <c r="B14" s="1488">
        <v>2013</v>
      </c>
      <c r="C14" s="1478">
        <v>75225</v>
      </c>
      <c r="D14" s="1478">
        <v>1021</v>
      </c>
      <c r="E14" s="1487">
        <v>76246</v>
      </c>
      <c r="F14" s="1478">
        <v>70091</v>
      </c>
      <c r="G14" s="1478">
        <v>0</v>
      </c>
      <c r="H14" s="1447">
        <v>70091</v>
      </c>
    </row>
    <row r="15" spans="2:10" ht="17.25" customHeight="1" x14ac:dyDescent="0.25">
      <c r="B15" s="1488">
        <v>2014</v>
      </c>
      <c r="C15" s="1478">
        <v>75202.083333333328</v>
      </c>
      <c r="D15" s="1478">
        <v>582.83333333333337</v>
      </c>
      <c r="E15" s="1487">
        <v>75784.916666666657</v>
      </c>
      <c r="F15" s="1478">
        <v>82712</v>
      </c>
      <c r="G15" s="1478">
        <v>25</v>
      </c>
      <c r="H15" s="1447">
        <v>82737</v>
      </c>
    </row>
    <row r="16" spans="2:10" ht="17.25" customHeight="1" x14ac:dyDescent="0.25">
      <c r="B16" s="1488">
        <v>2015</v>
      </c>
      <c r="C16" s="1478">
        <v>86908</v>
      </c>
      <c r="D16" s="1478">
        <v>434</v>
      </c>
      <c r="E16" s="1487">
        <v>87342</v>
      </c>
      <c r="F16" s="1478">
        <v>101218</v>
      </c>
      <c r="G16" s="1478">
        <v>4</v>
      </c>
      <c r="H16" s="1447">
        <v>101222</v>
      </c>
    </row>
    <row r="17" spans="2:10" ht="17.25" customHeight="1" x14ac:dyDescent="0.25">
      <c r="B17" s="1488">
        <v>2016</v>
      </c>
      <c r="C17" s="1478">
        <v>87178</v>
      </c>
      <c r="D17" s="1478">
        <v>433</v>
      </c>
      <c r="E17" s="1487">
        <v>87611</v>
      </c>
      <c r="F17" s="1478">
        <v>119401</v>
      </c>
      <c r="G17" s="1478">
        <v>365</v>
      </c>
      <c r="H17" s="1447">
        <v>119766</v>
      </c>
    </row>
    <row r="19" spans="2:10" ht="15.75" customHeight="1" x14ac:dyDescent="0.25">
      <c r="B19" s="1956" t="s">
        <v>2277</v>
      </c>
      <c r="C19" s="1956"/>
      <c r="D19" s="1956"/>
      <c r="E19" s="1956"/>
      <c r="F19" s="1956"/>
      <c r="G19" s="1956"/>
      <c r="H19" s="1956"/>
      <c r="I19" s="1956"/>
      <c r="J19" s="767" t="s">
        <v>1</v>
      </c>
    </row>
    <row r="20" spans="2:10" ht="15" customHeight="1" x14ac:dyDescent="0.2">
      <c r="B20" s="1964" t="s">
        <v>2278</v>
      </c>
      <c r="C20" s="1964"/>
      <c r="D20" s="1964"/>
      <c r="E20" s="1964"/>
      <c r="F20" s="1964"/>
      <c r="G20" s="1964"/>
      <c r="H20" s="1964"/>
      <c r="I20" s="1964"/>
    </row>
    <row r="21" spans="2:10" ht="15" customHeight="1" x14ac:dyDescent="0.25">
      <c r="B21" s="1975" t="s">
        <v>2279</v>
      </c>
      <c r="C21" s="1975"/>
      <c r="D21" s="1975"/>
      <c r="E21" s="1975"/>
      <c r="F21" s="1975"/>
      <c r="G21" s="1975"/>
      <c r="H21" s="1975"/>
      <c r="I21" s="1975"/>
    </row>
    <row r="22" spans="2:10" ht="14.25" customHeight="1" thickBot="1" x14ac:dyDescent="0.3">
      <c r="B22" s="1959" t="s">
        <v>2274</v>
      </c>
      <c r="C22" s="1959"/>
      <c r="D22" s="1959"/>
      <c r="E22" s="1959"/>
      <c r="F22" s="1959"/>
      <c r="G22" s="1959"/>
      <c r="H22" s="1959"/>
      <c r="I22" s="1959"/>
    </row>
    <row r="24" spans="2:10" s="1484" customFormat="1" ht="19.5" customHeight="1" x14ac:dyDescent="0.25">
      <c r="B24" s="2014" t="s">
        <v>2141</v>
      </c>
      <c r="C24" s="2015" t="s">
        <v>2280</v>
      </c>
      <c r="D24" s="2015"/>
      <c r="E24" s="2015"/>
      <c r="F24" s="2015" t="s">
        <v>2281</v>
      </c>
      <c r="G24" s="2015"/>
      <c r="H24" s="2015"/>
      <c r="I24" s="2015"/>
    </row>
    <row r="25" spans="2:10" s="1484" customFormat="1" ht="45.75" customHeight="1" x14ac:dyDescent="0.25">
      <c r="B25" s="2014"/>
      <c r="C25" s="1485" t="s">
        <v>2268</v>
      </c>
      <c r="D25" s="1485" t="s">
        <v>2270</v>
      </c>
      <c r="E25" s="1485" t="s">
        <v>24</v>
      </c>
      <c r="F25" s="1485" t="s">
        <v>2268</v>
      </c>
      <c r="G25" s="1485" t="s">
        <v>2269</v>
      </c>
      <c r="H25" s="1485" t="s">
        <v>2282</v>
      </c>
      <c r="I25" s="1485" t="s">
        <v>24</v>
      </c>
    </row>
    <row r="26" spans="2:10" s="1484" customFormat="1" ht="17.25" customHeight="1" x14ac:dyDescent="0.25">
      <c r="B26" s="1364">
        <v>2009</v>
      </c>
      <c r="C26" s="1478">
        <v>4524188</v>
      </c>
      <c r="D26" s="1478">
        <v>746696</v>
      </c>
      <c r="E26" s="1447">
        <v>5270884</v>
      </c>
      <c r="F26" s="1478"/>
      <c r="G26" s="1478"/>
      <c r="H26" s="1478"/>
      <c r="I26" s="1447">
        <v>0</v>
      </c>
    </row>
    <row r="27" spans="2:10" s="1484" customFormat="1" ht="17.25" customHeight="1" x14ac:dyDescent="0.25">
      <c r="B27" s="1477">
        <v>2010</v>
      </c>
      <c r="C27" s="1478">
        <v>11751202</v>
      </c>
      <c r="D27" s="1478">
        <v>1985422</v>
      </c>
      <c r="E27" s="1447">
        <v>13736624</v>
      </c>
      <c r="F27" s="1478">
        <v>15095899</v>
      </c>
      <c r="G27" s="1478">
        <v>0</v>
      </c>
      <c r="H27" s="1478">
        <v>0</v>
      </c>
      <c r="I27" s="1447">
        <v>15095899</v>
      </c>
    </row>
    <row r="28" spans="2:10" s="1484" customFormat="1" ht="17.25" customHeight="1" x14ac:dyDescent="0.25">
      <c r="B28" s="1477">
        <v>2011</v>
      </c>
      <c r="C28" s="1478">
        <v>11668821</v>
      </c>
      <c r="D28" s="1478">
        <v>1834507</v>
      </c>
      <c r="E28" s="1447">
        <v>13503328</v>
      </c>
      <c r="F28" s="1478">
        <v>13036595</v>
      </c>
      <c r="G28" s="1478">
        <v>0</v>
      </c>
      <c r="H28" s="1478">
        <v>12003022</v>
      </c>
      <c r="I28" s="1447">
        <v>25039617</v>
      </c>
    </row>
    <row r="29" spans="2:10" s="1484" customFormat="1" ht="17.25" customHeight="1" x14ac:dyDescent="0.25">
      <c r="B29" s="1477">
        <v>2012</v>
      </c>
      <c r="C29" s="1478">
        <v>11014628</v>
      </c>
      <c r="D29" s="1478">
        <v>1179614</v>
      </c>
      <c r="E29" s="1447">
        <v>12194242</v>
      </c>
      <c r="F29" s="1478">
        <v>14731287</v>
      </c>
      <c r="G29" s="1478">
        <v>0</v>
      </c>
      <c r="H29" s="1478">
        <v>13114861</v>
      </c>
      <c r="I29" s="1447">
        <v>27846148</v>
      </c>
    </row>
    <row r="30" spans="2:10" s="1484" customFormat="1" ht="17.25" customHeight="1" x14ac:dyDescent="0.25">
      <c r="B30" s="1477">
        <v>2013</v>
      </c>
      <c r="C30" s="1478">
        <v>13949967.380999999</v>
      </c>
      <c r="D30" s="1478">
        <v>833655.55</v>
      </c>
      <c r="E30" s="1447">
        <v>14783622.931</v>
      </c>
      <c r="F30" s="1478">
        <v>12190295</v>
      </c>
      <c r="G30" s="1478">
        <v>1260</v>
      </c>
      <c r="H30" s="1478">
        <v>14079829</v>
      </c>
      <c r="I30" s="1447">
        <v>26271384</v>
      </c>
    </row>
    <row r="31" spans="2:10" ht="17.25" customHeight="1" x14ac:dyDescent="0.2">
      <c r="B31" s="1477">
        <v>2014</v>
      </c>
      <c r="C31" s="1478">
        <v>14327816.534</v>
      </c>
      <c r="D31" s="1478">
        <v>565675.75399999996</v>
      </c>
      <c r="E31" s="1447">
        <v>14893492.288000001</v>
      </c>
      <c r="F31" s="1478">
        <v>14989573.844000001</v>
      </c>
      <c r="G31" s="1478">
        <v>1190</v>
      </c>
      <c r="H31" s="1478">
        <v>16629834.497</v>
      </c>
      <c r="I31" s="1447">
        <v>31620598.340999998</v>
      </c>
    </row>
    <row r="32" spans="2:10" ht="17.25" customHeight="1" x14ac:dyDescent="0.2">
      <c r="B32" s="1477">
        <v>2015</v>
      </c>
      <c r="C32" s="1478">
        <v>17118743</v>
      </c>
      <c r="D32" s="1478">
        <v>668135</v>
      </c>
      <c r="E32" s="1447">
        <v>17786878</v>
      </c>
      <c r="F32" s="1478">
        <v>19746250</v>
      </c>
      <c r="G32" s="1478">
        <v>212</v>
      </c>
      <c r="H32" s="1478">
        <v>21463223</v>
      </c>
      <c r="I32" s="1447">
        <v>41209685</v>
      </c>
    </row>
    <row r="33" spans="2:9" ht="17.25" customHeight="1" x14ac:dyDescent="0.2">
      <c r="B33" s="1477">
        <v>2016</v>
      </c>
      <c r="C33" s="1478">
        <v>17431693</v>
      </c>
      <c r="D33" s="1478">
        <v>1231289</v>
      </c>
      <c r="E33" s="1447">
        <v>18662982</v>
      </c>
      <c r="F33" s="1478">
        <v>23768226</v>
      </c>
      <c r="G33" s="1478">
        <v>18158</v>
      </c>
      <c r="H33" s="1478">
        <v>22218313</v>
      </c>
      <c r="I33" s="1447">
        <v>46004697</v>
      </c>
    </row>
  </sheetData>
  <mergeCells count="13">
    <mergeCell ref="B4:H4"/>
    <mergeCell ref="B5:H5"/>
    <mergeCell ref="B6:H6"/>
    <mergeCell ref="B8:B9"/>
    <mergeCell ref="C8:E8"/>
    <mergeCell ref="F8:H8"/>
    <mergeCell ref="B19:I19"/>
    <mergeCell ref="B20:I20"/>
    <mergeCell ref="B21:I21"/>
    <mergeCell ref="B22:I22"/>
    <mergeCell ref="B24:B25"/>
    <mergeCell ref="C24:E24"/>
    <mergeCell ref="F24:I24"/>
  </mergeCells>
  <hyperlinks>
    <hyperlink ref="J4" location="'Indice Total'!A158" display="Volver" xr:uid="{00000000-0004-0000-7900-000000000000}"/>
    <hyperlink ref="J19" location="'Indice Total'!A158" display="Volver" xr:uid="{00000000-0004-0000-7900-000001000000}"/>
  </hyperlinks>
  <pageMargins left="0.7" right="0.7" top="0.75" bottom="0.75" header="0.3" footer="0.3"/>
  <pageSetup scale="8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0" tint="-0.249977111117893"/>
  </sheetPr>
  <dimension ref="B4:G33"/>
  <sheetViews>
    <sheetView showGridLines="0" zoomScale="90" zoomScaleNormal="90" workbookViewId="0"/>
  </sheetViews>
  <sheetFormatPr baseColWidth="10" defaultRowHeight="12.75" x14ac:dyDescent="0.2"/>
  <cols>
    <col min="1" max="1" width="23" style="1270" customWidth="1"/>
    <col min="2" max="2" width="11.42578125" style="1270"/>
    <col min="3" max="3" width="11" style="1270" customWidth="1"/>
    <col min="4" max="4" width="26.85546875" style="1270" customWidth="1"/>
    <col min="5" max="5" width="25.28515625" style="1270" customWidth="1"/>
    <col min="6" max="16384" width="11.42578125" style="1270"/>
  </cols>
  <sheetData>
    <row r="4" spans="2:7" ht="15.75" customHeight="1" x14ac:dyDescent="0.25">
      <c r="B4" s="1977" t="s">
        <v>2283</v>
      </c>
      <c r="C4" s="1977"/>
      <c r="D4" s="1977"/>
      <c r="E4" s="1977"/>
      <c r="G4" s="767" t="s">
        <v>1</v>
      </c>
    </row>
    <row r="5" spans="2:7" ht="36.75" customHeight="1" x14ac:dyDescent="0.2">
      <c r="B5" s="1978" t="s">
        <v>2284</v>
      </c>
      <c r="C5" s="1978"/>
      <c r="D5" s="1978"/>
      <c r="E5" s="1978"/>
    </row>
    <row r="6" spans="2:7" ht="15" customHeight="1" thickBot="1" x14ac:dyDescent="0.3">
      <c r="B6" s="1959" t="s">
        <v>2274</v>
      </c>
      <c r="C6" s="1959"/>
      <c r="D6" s="1959"/>
      <c r="E6" s="1959"/>
    </row>
    <row r="7" spans="2:7" ht="15" x14ac:dyDescent="0.2">
      <c r="B7" s="1475"/>
      <c r="C7" s="1475"/>
    </row>
    <row r="8" spans="2:7" ht="52.5" customHeight="1" x14ac:dyDescent="0.2">
      <c r="B8" s="1246" t="s">
        <v>2141</v>
      </c>
      <c r="C8" s="1246" t="s">
        <v>2285</v>
      </c>
      <c r="D8" s="1246" t="s">
        <v>2275</v>
      </c>
      <c r="E8" s="1246" t="s">
        <v>2286</v>
      </c>
    </row>
    <row r="9" spans="2:7" ht="17.25" customHeight="1" x14ac:dyDescent="0.2">
      <c r="B9" s="1488">
        <v>2009</v>
      </c>
      <c r="C9" s="1254" t="s">
        <v>32</v>
      </c>
      <c r="D9" s="1294">
        <v>5911</v>
      </c>
      <c r="E9" s="1294">
        <v>0</v>
      </c>
    </row>
    <row r="10" spans="2:7" ht="17.25" customHeight="1" x14ac:dyDescent="0.2">
      <c r="B10" s="1488"/>
      <c r="C10" s="1254" t="s">
        <v>33</v>
      </c>
      <c r="D10" s="1294">
        <v>5477</v>
      </c>
      <c r="E10" s="1294">
        <v>0</v>
      </c>
    </row>
    <row r="11" spans="2:7" ht="17.25" customHeight="1" x14ac:dyDescent="0.2">
      <c r="B11" s="1479"/>
      <c r="C11" s="1399" t="s">
        <v>24</v>
      </c>
      <c r="D11" s="1447">
        <v>11388</v>
      </c>
      <c r="E11" s="1447">
        <v>0</v>
      </c>
    </row>
    <row r="12" spans="2:7" ht="17.25" customHeight="1" x14ac:dyDescent="0.2">
      <c r="B12" s="1488">
        <v>2010</v>
      </c>
      <c r="C12" s="1254" t="s">
        <v>32</v>
      </c>
      <c r="D12" s="1294">
        <v>26578</v>
      </c>
      <c r="E12" s="1294">
        <v>23374</v>
      </c>
    </row>
    <row r="13" spans="2:7" ht="17.25" customHeight="1" x14ac:dyDescent="0.2">
      <c r="B13" s="1488"/>
      <c r="C13" s="1254" t="s">
        <v>33</v>
      </c>
      <c r="D13" s="1294">
        <v>26085</v>
      </c>
      <c r="E13" s="1294">
        <v>22968</v>
      </c>
    </row>
    <row r="14" spans="2:7" ht="17.25" customHeight="1" x14ac:dyDescent="0.2">
      <c r="B14" s="1479"/>
      <c r="C14" s="1399" t="s">
        <v>24</v>
      </c>
      <c r="D14" s="1447">
        <v>52663</v>
      </c>
      <c r="E14" s="1447">
        <v>46342</v>
      </c>
      <c r="F14" s="1489"/>
    </row>
    <row r="15" spans="2:7" ht="17.25" customHeight="1" x14ac:dyDescent="0.2">
      <c r="B15" s="1488">
        <v>2011</v>
      </c>
      <c r="C15" s="1254" t="s">
        <v>32</v>
      </c>
      <c r="D15" s="1294">
        <v>24417</v>
      </c>
      <c r="E15" s="1294">
        <v>32866</v>
      </c>
      <c r="F15" s="1489"/>
    </row>
    <row r="16" spans="2:7" ht="17.25" customHeight="1" x14ac:dyDescent="0.2">
      <c r="B16" s="1488"/>
      <c r="C16" s="1254" t="s">
        <v>33</v>
      </c>
      <c r="D16" s="1294">
        <v>23761</v>
      </c>
      <c r="E16" s="1294">
        <v>36260</v>
      </c>
      <c r="F16" s="1489"/>
    </row>
    <row r="17" spans="2:6" ht="17.25" customHeight="1" x14ac:dyDescent="0.2">
      <c r="B17" s="1479"/>
      <c r="C17" s="1399" t="s">
        <v>24</v>
      </c>
      <c r="D17" s="1447">
        <v>48178</v>
      </c>
      <c r="E17" s="1447">
        <v>69126</v>
      </c>
      <c r="F17" s="1489"/>
    </row>
    <row r="18" spans="2:6" ht="17.25" customHeight="1" x14ac:dyDescent="0.2">
      <c r="B18" s="1488">
        <v>2012</v>
      </c>
      <c r="C18" s="1254" t="s">
        <v>32</v>
      </c>
      <c r="D18" s="1294">
        <v>27469</v>
      </c>
      <c r="E18" s="1294">
        <v>65127</v>
      </c>
      <c r="F18" s="1489"/>
    </row>
    <row r="19" spans="2:6" ht="17.25" customHeight="1" x14ac:dyDescent="0.2">
      <c r="B19" s="1488"/>
      <c r="C19" s="1254" t="s">
        <v>33</v>
      </c>
      <c r="D19" s="1294">
        <v>29107</v>
      </c>
      <c r="E19" s="1294">
        <v>62626</v>
      </c>
    </row>
    <row r="20" spans="2:6" ht="17.25" customHeight="1" x14ac:dyDescent="0.2">
      <c r="B20" s="1479"/>
      <c r="C20" s="1399" t="s">
        <v>24</v>
      </c>
      <c r="D20" s="1447">
        <v>56576</v>
      </c>
      <c r="E20" s="1447">
        <v>127753</v>
      </c>
    </row>
    <row r="21" spans="2:6" ht="17.25" customHeight="1" x14ac:dyDescent="0.2">
      <c r="B21" s="1488">
        <v>2013</v>
      </c>
      <c r="C21" s="1254" t="s">
        <v>32</v>
      </c>
      <c r="D21" s="1294">
        <v>33780</v>
      </c>
      <c r="E21" s="1294">
        <v>32202</v>
      </c>
    </row>
    <row r="22" spans="2:6" ht="17.25" customHeight="1" x14ac:dyDescent="0.2">
      <c r="B22" s="1488"/>
      <c r="C22" s="1254" t="s">
        <v>33</v>
      </c>
      <c r="D22" s="1294">
        <v>38420</v>
      </c>
      <c r="E22" s="1294">
        <v>37890</v>
      </c>
    </row>
    <row r="23" spans="2:6" ht="17.25" customHeight="1" x14ac:dyDescent="0.2">
      <c r="B23" s="1479"/>
      <c r="C23" s="1399" t="s">
        <v>24</v>
      </c>
      <c r="D23" s="1447">
        <v>72200</v>
      </c>
      <c r="E23" s="1447">
        <v>70092</v>
      </c>
    </row>
    <row r="24" spans="2:6" ht="17.25" customHeight="1" x14ac:dyDescent="0.2">
      <c r="B24" s="1488">
        <v>2014</v>
      </c>
      <c r="C24" s="1254" t="s">
        <v>32</v>
      </c>
      <c r="D24" s="1294">
        <v>34907.666666666664</v>
      </c>
      <c r="E24" s="1294">
        <v>39773</v>
      </c>
    </row>
    <row r="25" spans="2:6" ht="17.25" customHeight="1" x14ac:dyDescent="0.2">
      <c r="B25" s="1488"/>
      <c r="C25" s="1254" t="s">
        <v>33</v>
      </c>
      <c r="D25" s="1294">
        <v>40294.416666666664</v>
      </c>
      <c r="E25" s="1294">
        <v>42964</v>
      </c>
    </row>
    <row r="26" spans="2:6" ht="17.25" customHeight="1" x14ac:dyDescent="0.2">
      <c r="B26" s="1479"/>
      <c r="C26" s="1399" t="s">
        <v>24</v>
      </c>
      <c r="D26" s="1447">
        <v>75202.083333333328</v>
      </c>
      <c r="E26" s="1447">
        <v>82737</v>
      </c>
    </row>
    <row r="27" spans="2:6" ht="17.25" customHeight="1" x14ac:dyDescent="0.2">
      <c r="B27" s="1488">
        <v>2015</v>
      </c>
      <c r="C27" s="1254" t="s">
        <v>32</v>
      </c>
      <c r="D27" s="1294">
        <v>40442</v>
      </c>
      <c r="E27" s="1294">
        <v>49129</v>
      </c>
    </row>
    <row r="28" spans="2:6" ht="17.25" customHeight="1" x14ac:dyDescent="0.2">
      <c r="B28" s="1488"/>
      <c r="C28" s="1254" t="s">
        <v>33</v>
      </c>
      <c r="D28" s="1294">
        <v>46466</v>
      </c>
      <c r="E28" s="1294">
        <v>52093</v>
      </c>
    </row>
    <row r="29" spans="2:6" ht="17.25" customHeight="1" x14ac:dyDescent="0.2">
      <c r="B29" s="1479"/>
      <c r="C29" s="1399" t="s">
        <v>24</v>
      </c>
      <c r="D29" s="1447">
        <v>86908</v>
      </c>
      <c r="E29" s="1447">
        <v>101222</v>
      </c>
    </row>
    <row r="30" spans="2:6" ht="17.25" customHeight="1" x14ac:dyDescent="0.2">
      <c r="B30" s="1488">
        <v>2016</v>
      </c>
      <c r="C30" s="1254" t="s">
        <v>32</v>
      </c>
      <c r="D30" s="1294">
        <v>41460</v>
      </c>
      <c r="E30" s="1294">
        <v>58733</v>
      </c>
    </row>
    <row r="31" spans="2:6" ht="17.25" customHeight="1" x14ac:dyDescent="0.2">
      <c r="B31" s="1488"/>
      <c r="C31" s="1254" t="s">
        <v>33</v>
      </c>
      <c r="D31" s="1294">
        <v>45744</v>
      </c>
      <c r="E31" s="1294">
        <v>60726</v>
      </c>
    </row>
    <row r="32" spans="2:6" ht="17.25" customHeight="1" x14ac:dyDescent="0.2">
      <c r="B32" s="1479"/>
      <c r="C32" s="1399" t="s">
        <v>24</v>
      </c>
      <c r="D32" s="1447">
        <v>87204</v>
      </c>
      <c r="E32" s="1447">
        <v>119459</v>
      </c>
    </row>
    <row r="33" spans="2:5" ht="31.5" customHeight="1" x14ac:dyDescent="0.2">
      <c r="B33" s="2016" t="s">
        <v>2287</v>
      </c>
      <c r="C33" s="2017"/>
      <c r="D33" s="2017"/>
      <c r="E33" s="2017"/>
    </row>
  </sheetData>
  <mergeCells count="4">
    <mergeCell ref="B4:E4"/>
    <mergeCell ref="B5:E5"/>
    <mergeCell ref="B6:E6"/>
    <mergeCell ref="B33:E33"/>
  </mergeCells>
  <hyperlinks>
    <hyperlink ref="G4" location="'Indice Total'!A158" display="Volver" xr:uid="{00000000-0004-0000-7A00-000000000000}"/>
  </hyperlinks>
  <pageMargins left="0.7" right="0.7" top="0.75" bottom="0.75" header="0.3" footer="0.3"/>
  <pageSetup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0" tint="-0.249977111117893"/>
  </sheetPr>
  <dimension ref="B1:I12"/>
  <sheetViews>
    <sheetView showGridLines="0" zoomScale="90" zoomScaleNormal="90" workbookViewId="0"/>
  </sheetViews>
  <sheetFormatPr baseColWidth="10" defaultRowHeight="15" x14ac:dyDescent="0.25"/>
  <cols>
    <col min="1" max="1" width="24"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2:9" x14ac:dyDescent="0.25">
      <c r="B1" s="1490"/>
      <c r="C1" s="1490"/>
      <c r="D1" s="1491"/>
      <c r="E1" s="1491"/>
      <c r="F1" s="1491"/>
      <c r="G1" s="1491"/>
      <c r="H1" s="1491"/>
      <c r="I1" s="1491"/>
    </row>
    <row r="4" spans="2:9" ht="18" x14ac:dyDescent="0.25">
      <c r="B4" s="1977" t="s">
        <v>2288</v>
      </c>
      <c r="C4" s="1977"/>
      <c r="D4" s="1977"/>
      <c r="E4" s="1977"/>
      <c r="F4" s="1977"/>
      <c r="G4" s="767" t="s">
        <v>1</v>
      </c>
    </row>
    <row r="5" spans="2:9" ht="38.25" customHeight="1" x14ac:dyDescent="0.25">
      <c r="B5" s="1978" t="s">
        <v>2289</v>
      </c>
      <c r="C5" s="1978"/>
      <c r="D5" s="1978"/>
      <c r="E5" s="1978"/>
      <c r="F5" s="1978"/>
    </row>
    <row r="6" spans="2:9" ht="16.5" thickBot="1" x14ac:dyDescent="0.3">
      <c r="B6" s="1959" t="s">
        <v>1108</v>
      </c>
      <c r="C6" s="1959"/>
      <c r="D6" s="1959"/>
      <c r="E6" s="1959"/>
      <c r="F6" s="1959"/>
    </row>
    <row r="7" spans="2:9" x14ac:dyDescent="0.25">
      <c r="B7" s="1492"/>
      <c r="C7" s="1492"/>
      <c r="D7" s="1492"/>
      <c r="E7" s="1493"/>
      <c r="F7" s="1493"/>
    </row>
    <row r="8" spans="2:9" ht="31.5" x14ac:dyDescent="0.25">
      <c r="B8" s="1246" t="s">
        <v>2267</v>
      </c>
      <c r="C8" s="1494" t="s">
        <v>2268</v>
      </c>
      <c r="D8" s="1494" t="s">
        <v>2269</v>
      </c>
      <c r="E8" s="1494" t="s">
        <v>2270</v>
      </c>
      <c r="F8" s="1494" t="s">
        <v>24</v>
      </c>
    </row>
    <row r="9" spans="2:9" ht="17.25" customHeight="1" x14ac:dyDescent="0.25">
      <c r="B9" s="1495">
        <v>2013</v>
      </c>
      <c r="C9" s="1496">
        <v>71392</v>
      </c>
      <c r="D9" s="1496">
        <v>18000</v>
      </c>
      <c r="E9" s="1496">
        <v>1384</v>
      </c>
      <c r="F9" s="1479">
        <v>90776</v>
      </c>
    </row>
    <row r="10" spans="2:9" ht="17.25" customHeight="1" x14ac:dyDescent="0.25">
      <c r="B10" s="1495">
        <v>2014</v>
      </c>
      <c r="C10" s="1496">
        <v>101081</v>
      </c>
      <c r="D10" s="1496">
        <v>19485</v>
      </c>
      <c r="E10" s="1496">
        <v>1234</v>
      </c>
      <c r="F10" s="1479">
        <v>121800</v>
      </c>
    </row>
    <row r="11" spans="2:9" ht="17.25" customHeight="1" x14ac:dyDescent="0.25">
      <c r="B11" s="1495">
        <v>2015</v>
      </c>
      <c r="C11" s="1496">
        <v>101855</v>
      </c>
      <c r="D11" s="1496">
        <v>16383</v>
      </c>
      <c r="E11" s="1496">
        <v>1358</v>
      </c>
      <c r="F11" s="1479">
        <v>119596</v>
      </c>
    </row>
    <row r="12" spans="2:9" ht="17.25" customHeight="1" x14ac:dyDescent="0.25">
      <c r="B12" s="1495">
        <v>2016</v>
      </c>
      <c r="C12" s="1496">
        <v>86472</v>
      </c>
      <c r="D12" s="1496">
        <v>19686</v>
      </c>
      <c r="E12" s="1496">
        <v>1491</v>
      </c>
      <c r="F12" s="1479">
        <v>107649</v>
      </c>
      <c r="G12" s="612"/>
    </row>
  </sheetData>
  <mergeCells count="3">
    <mergeCell ref="B4:F4"/>
    <mergeCell ref="B5:F5"/>
    <mergeCell ref="B6:F6"/>
  </mergeCells>
  <hyperlinks>
    <hyperlink ref="G4" location="'Indice Total'!A158" display="Volver" xr:uid="{00000000-0004-0000-7B00-00000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0" tint="-0.249977111117893"/>
  </sheetPr>
  <dimension ref="B6:J29"/>
  <sheetViews>
    <sheetView showGridLines="0" zoomScale="90" zoomScaleNormal="90" workbookViewId="0"/>
  </sheetViews>
  <sheetFormatPr baseColWidth="10" defaultRowHeight="15" x14ac:dyDescent="0.25"/>
  <cols>
    <col min="1" max="1" width="23.570312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1.5703125" customWidth="1"/>
    <col min="9" max="9" width="16.140625" customWidth="1"/>
  </cols>
  <sheetData>
    <row r="6" spans="2:10" ht="18" x14ac:dyDescent="0.25">
      <c r="B6" s="1977" t="s">
        <v>2290</v>
      </c>
      <c r="C6" s="1977"/>
      <c r="D6" s="1977"/>
      <c r="E6" s="1977"/>
      <c r="F6" s="1977"/>
      <c r="G6" s="1977"/>
      <c r="H6" s="1977"/>
      <c r="J6" s="767" t="s">
        <v>1</v>
      </c>
    </row>
    <row r="7" spans="2:10" ht="15" customHeight="1" x14ac:dyDescent="0.25">
      <c r="B7" s="1978" t="s">
        <v>2291</v>
      </c>
      <c r="C7" s="1978"/>
      <c r="D7" s="1978"/>
      <c r="E7" s="1978"/>
      <c r="F7" s="1978"/>
      <c r="G7" s="1978"/>
      <c r="H7" s="1978"/>
    </row>
    <row r="8" spans="2:10" ht="16.5" thickBot="1" x14ac:dyDescent="0.3">
      <c r="B8" s="1959" t="s">
        <v>1142</v>
      </c>
      <c r="C8" s="1959"/>
      <c r="D8" s="1959"/>
      <c r="E8" s="1959"/>
      <c r="F8" s="1959"/>
      <c r="G8" s="1959"/>
      <c r="H8" s="1959"/>
    </row>
    <row r="9" spans="2:10" x14ac:dyDescent="0.25">
      <c r="B9" s="1492"/>
      <c r="C9" s="1492"/>
      <c r="D9" s="1493"/>
      <c r="E9" s="1497"/>
      <c r="F9" s="1497"/>
      <c r="G9" s="1497"/>
      <c r="H9" s="1497"/>
    </row>
    <row r="10" spans="2:10" ht="32.25" customHeight="1" x14ac:dyDescent="0.25">
      <c r="B10" s="2011" t="s">
        <v>2141</v>
      </c>
      <c r="C10" s="2012" t="s">
        <v>2275</v>
      </c>
      <c r="D10" s="2012"/>
      <c r="E10" s="2012"/>
      <c r="F10" s="2012" t="s">
        <v>2286</v>
      </c>
      <c r="G10" s="2012"/>
      <c r="H10" s="2012"/>
    </row>
    <row r="11" spans="2:10" ht="31.5" x14ac:dyDescent="0.25">
      <c r="B11" s="2012"/>
      <c r="C11" s="1246" t="s">
        <v>2268</v>
      </c>
      <c r="D11" s="1246" t="s">
        <v>2270</v>
      </c>
      <c r="E11" s="1246" t="s">
        <v>24</v>
      </c>
      <c r="F11" s="1246" t="s">
        <v>2268</v>
      </c>
      <c r="G11" s="1246" t="s">
        <v>2269</v>
      </c>
      <c r="H11" s="1246" t="s">
        <v>24</v>
      </c>
    </row>
    <row r="12" spans="2:10" ht="17.25" customHeight="1" x14ac:dyDescent="0.25">
      <c r="B12" s="1498">
        <v>2013</v>
      </c>
      <c r="C12" s="1496">
        <v>71691</v>
      </c>
      <c r="D12" s="1496">
        <v>407</v>
      </c>
      <c r="E12" s="1479">
        <v>72098</v>
      </c>
      <c r="F12" s="1496">
        <v>33420</v>
      </c>
      <c r="G12" s="1496">
        <v>20</v>
      </c>
      <c r="H12" s="1479">
        <v>33440</v>
      </c>
    </row>
    <row r="13" spans="2:10" ht="17.25" customHeight="1" x14ac:dyDescent="0.25">
      <c r="B13" s="1498">
        <v>2014</v>
      </c>
      <c r="C13" s="1496">
        <v>91690.75</v>
      </c>
      <c r="D13" s="1496">
        <v>792.75</v>
      </c>
      <c r="E13" s="1479">
        <v>92483.5</v>
      </c>
      <c r="F13" s="1496">
        <v>11618</v>
      </c>
      <c r="G13" s="1496">
        <v>41782</v>
      </c>
      <c r="H13" s="1479">
        <v>53400</v>
      </c>
    </row>
    <row r="14" spans="2:10" ht="17.25" customHeight="1" x14ac:dyDescent="0.25">
      <c r="B14" s="1498">
        <v>2015</v>
      </c>
      <c r="C14" s="1496">
        <v>112346.75</v>
      </c>
      <c r="D14" s="1496">
        <v>1039.75</v>
      </c>
      <c r="E14" s="1479">
        <v>113386.5</v>
      </c>
      <c r="F14" s="1496">
        <v>14172</v>
      </c>
      <c r="G14" s="1496">
        <v>12</v>
      </c>
      <c r="H14" s="1479">
        <v>14184</v>
      </c>
    </row>
    <row r="15" spans="2:10" ht="17.25" customHeight="1" x14ac:dyDescent="0.25">
      <c r="B15" s="1498">
        <v>2016</v>
      </c>
      <c r="C15" s="1499">
        <v>128574</v>
      </c>
      <c r="D15" s="1499">
        <v>1022</v>
      </c>
      <c r="E15" s="1481">
        <v>129596</v>
      </c>
      <c r="F15" s="1499">
        <v>104867</v>
      </c>
      <c r="G15" s="1499">
        <v>0</v>
      </c>
      <c r="H15" s="1481">
        <v>104867</v>
      </c>
    </row>
    <row r="16" spans="2:10" x14ac:dyDescent="0.25">
      <c r="B16" s="2013" t="s">
        <v>2292</v>
      </c>
      <c r="C16" s="2013"/>
      <c r="D16" s="2013"/>
      <c r="E16" s="2013"/>
      <c r="F16" s="2013"/>
      <c r="G16" s="2013"/>
      <c r="H16" s="2013"/>
    </row>
    <row r="18" spans="2:10" ht="18" x14ac:dyDescent="0.25">
      <c r="B18" s="1977" t="s">
        <v>1237</v>
      </c>
      <c r="C18" s="1977"/>
      <c r="D18" s="1977"/>
      <c r="E18" s="1977"/>
      <c r="F18" s="1977"/>
      <c r="G18" s="1977"/>
      <c r="H18" s="1977"/>
      <c r="I18" s="1977"/>
      <c r="J18" s="767" t="s">
        <v>1</v>
      </c>
    </row>
    <row r="19" spans="2:10" ht="15" customHeight="1" x14ac:dyDescent="0.25">
      <c r="B19" s="1978" t="s">
        <v>2293</v>
      </c>
      <c r="C19" s="1978"/>
      <c r="D19" s="1978"/>
      <c r="E19" s="1978"/>
      <c r="F19" s="1978"/>
      <c r="G19" s="1978"/>
      <c r="H19" s="1978"/>
      <c r="I19" s="1978"/>
    </row>
    <row r="20" spans="2:10" x14ac:dyDescent="0.25">
      <c r="B20" s="1975" t="s">
        <v>2279</v>
      </c>
      <c r="C20" s="1975"/>
      <c r="D20" s="1975"/>
      <c r="E20" s="1975"/>
      <c r="F20" s="1975"/>
      <c r="G20" s="1975"/>
      <c r="H20" s="1975"/>
      <c r="I20" s="1975"/>
    </row>
    <row r="21" spans="2:10" ht="16.5" thickBot="1" x14ac:dyDescent="0.3">
      <c r="B21" s="1959" t="s">
        <v>1142</v>
      </c>
      <c r="C21" s="1959"/>
      <c r="D21" s="1959"/>
      <c r="E21" s="1959"/>
      <c r="F21" s="1959"/>
      <c r="G21" s="1959"/>
      <c r="H21" s="1959"/>
      <c r="I21" s="1959"/>
    </row>
    <row r="22" spans="2:10" x14ac:dyDescent="0.25">
      <c r="B22" s="1497"/>
      <c r="C22" s="1497"/>
      <c r="D22" s="1497"/>
      <c r="E22" s="1497"/>
      <c r="F22" s="1497"/>
      <c r="G22" s="1497"/>
      <c r="H22" s="1497"/>
      <c r="I22" s="1497"/>
    </row>
    <row r="23" spans="2:10" ht="15.75" x14ac:dyDescent="0.25">
      <c r="B23" s="2011" t="s">
        <v>2141</v>
      </c>
      <c r="C23" s="2012" t="s">
        <v>2280</v>
      </c>
      <c r="D23" s="2012"/>
      <c r="E23" s="2012"/>
      <c r="F23" s="2012" t="s">
        <v>2294</v>
      </c>
      <c r="G23" s="2012"/>
      <c r="H23" s="2012"/>
      <c r="I23" s="2012"/>
    </row>
    <row r="24" spans="2:10" ht="47.25" x14ac:dyDescent="0.25">
      <c r="B24" s="2011"/>
      <c r="C24" s="1246" t="s">
        <v>2268</v>
      </c>
      <c r="D24" s="1246" t="s">
        <v>2270</v>
      </c>
      <c r="E24" s="1246" t="s">
        <v>24</v>
      </c>
      <c r="F24" s="1246" t="s">
        <v>2268</v>
      </c>
      <c r="G24" s="1246" t="s">
        <v>2269</v>
      </c>
      <c r="H24" s="1246" t="s">
        <v>2282</v>
      </c>
      <c r="I24" s="1246" t="s">
        <v>24</v>
      </c>
    </row>
    <row r="25" spans="2:10" ht="17.25" customHeight="1" x14ac:dyDescent="0.25">
      <c r="B25" s="1495">
        <v>2013</v>
      </c>
      <c r="C25" s="1496">
        <v>16273198</v>
      </c>
      <c r="D25" s="1496">
        <v>494390</v>
      </c>
      <c r="E25" s="1479">
        <v>16767588</v>
      </c>
      <c r="F25" s="1496">
        <v>2331669</v>
      </c>
      <c r="G25" s="1496">
        <v>671</v>
      </c>
      <c r="H25" s="1496">
        <v>3612149</v>
      </c>
      <c r="I25" s="1479">
        <v>5944489</v>
      </c>
    </row>
    <row r="26" spans="2:10" ht="17.25" customHeight="1" x14ac:dyDescent="0.25">
      <c r="B26" s="1495">
        <v>2014</v>
      </c>
      <c r="C26" s="1496">
        <v>20348002.465</v>
      </c>
      <c r="D26" s="1496">
        <v>631004.01800000004</v>
      </c>
      <c r="E26" s="1479">
        <v>20979006.482999999</v>
      </c>
      <c r="F26" s="1496">
        <v>1580607.371</v>
      </c>
      <c r="G26" s="1496">
        <v>6875241.0439999998</v>
      </c>
      <c r="H26" s="1496">
        <v>9758237</v>
      </c>
      <c r="I26" s="1479">
        <v>18214085.414999999</v>
      </c>
    </row>
    <row r="27" spans="2:10" ht="17.25" customHeight="1" x14ac:dyDescent="0.25">
      <c r="B27" s="1495">
        <v>2015</v>
      </c>
      <c r="C27" s="1496">
        <v>25256844</v>
      </c>
      <c r="D27" s="1496">
        <v>738540</v>
      </c>
      <c r="E27" s="1479">
        <v>25995384</v>
      </c>
      <c r="F27" s="1496">
        <v>2374061.8339999998</v>
      </c>
      <c r="G27" s="1496">
        <v>2474.8870000000002</v>
      </c>
      <c r="H27" s="1496">
        <v>3237500.5580000002</v>
      </c>
      <c r="I27" s="1479">
        <v>5614037.2790000001</v>
      </c>
    </row>
    <row r="28" spans="2:10" ht="17.25" customHeight="1" x14ac:dyDescent="0.25">
      <c r="B28" s="1495">
        <v>2016</v>
      </c>
      <c r="C28" s="1499">
        <v>26891322</v>
      </c>
      <c r="D28" s="1499">
        <v>1295466</v>
      </c>
      <c r="E28" s="1481">
        <v>28186788</v>
      </c>
      <c r="F28" s="1499">
        <v>18359338</v>
      </c>
      <c r="G28" s="1499">
        <v>0</v>
      </c>
      <c r="H28" s="1499">
        <v>20262210</v>
      </c>
      <c r="I28" s="1479">
        <v>38621548</v>
      </c>
    </row>
    <row r="29" spans="2:10" x14ac:dyDescent="0.25">
      <c r="B29" s="2013" t="s">
        <v>2292</v>
      </c>
      <c r="C29" s="2013"/>
      <c r="D29" s="2013"/>
      <c r="E29" s="2013"/>
      <c r="F29" s="2013"/>
      <c r="G29" s="2013"/>
      <c r="H29" s="2013"/>
      <c r="I29" s="612"/>
    </row>
  </sheetData>
  <mergeCells count="15">
    <mergeCell ref="B6:H6"/>
    <mergeCell ref="B7:H7"/>
    <mergeCell ref="B8:H8"/>
    <mergeCell ref="B10:B11"/>
    <mergeCell ref="C10:E10"/>
    <mergeCell ref="F10:H10"/>
    <mergeCell ref="B29:H29"/>
    <mergeCell ref="B16:H16"/>
    <mergeCell ref="B18:I18"/>
    <mergeCell ref="B19:I19"/>
    <mergeCell ref="B20:I20"/>
    <mergeCell ref="B21:I21"/>
    <mergeCell ref="B23:B24"/>
    <mergeCell ref="C23:E23"/>
    <mergeCell ref="F23:I23"/>
  </mergeCells>
  <hyperlinks>
    <hyperlink ref="J6" location="'Indice Total'!A158" display="Volver" xr:uid="{00000000-0004-0000-7C00-000000000000}"/>
    <hyperlink ref="J18" location="'Indice Total'!A158" display="Volver" xr:uid="{00000000-0004-0000-7C00-000001000000}"/>
  </hyperlinks>
  <pageMargins left="0.70866141732283472" right="0.70866141732283472" top="0.74803149606299213" bottom="0.74803149606299213" header="0.31496062992125984" footer="0.31496062992125984"/>
  <pageSetup scale="8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0" tint="-0.499984740745262"/>
  </sheetPr>
  <dimension ref="B1:C8"/>
  <sheetViews>
    <sheetView showGridLines="0" zoomScale="90" zoomScaleNormal="90" workbookViewId="0"/>
  </sheetViews>
  <sheetFormatPr baseColWidth="10" defaultRowHeight="15" x14ac:dyDescent="0.25"/>
  <cols>
    <col min="1" max="1" width="22" customWidth="1"/>
    <col min="2" max="2" width="11.42578125" style="391"/>
    <col min="3" max="3" width="139.85546875" bestFit="1" customWidth="1"/>
  </cols>
  <sheetData>
    <row r="1" spans="2:3" ht="47.25" customHeight="1" x14ac:dyDescent="0.25"/>
    <row r="2" spans="2:3" ht="30.75" customHeight="1" x14ac:dyDescent="0.25">
      <c r="B2" s="1501"/>
      <c r="C2" s="386" t="s">
        <v>2313</v>
      </c>
    </row>
    <row r="3" spans="2:3" ht="21" x14ac:dyDescent="0.25">
      <c r="C3" s="386" t="s">
        <v>2332</v>
      </c>
    </row>
    <row r="4" spans="2:3" ht="21" x14ac:dyDescent="0.35">
      <c r="B4" s="390" t="s">
        <v>736</v>
      </c>
      <c r="C4" s="753"/>
    </row>
    <row r="5" spans="2:3" x14ac:dyDescent="0.25">
      <c r="B5" s="391">
        <v>145</v>
      </c>
      <c r="C5" s="765" t="s">
        <v>2455</v>
      </c>
    </row>
    <row r="6" spans="2:3" x14ac:dyDescent="0.25">
      <c r="B6" s="391">
        <v>146</v>
      </c>
      <c r="C6" s="765" t="s">
        <v>2331</v>
      </c>
    </row>
    <row r="7" spans="2:3" x14ac:dyDescent="0.25">
      <c r="B7" s="391">
        <v>147</v>
      </c>
      <c r="C7" t="s">
        <v>1235</v>
      </c>
    </row>
    <row r="8" spans="2:3" x14ac:dyDescent="0.25">
      <c r="B8" s="391">
        <v>148</v>
      </c>
      <c r="C8" t="s">
        <v>1236</v>
      </c>
    </row>
  </sheetData>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0" tint="-0.249977111117893"/>
    <pageSetUpPr fitToPage="1"/>
  </sheetPr>
  <dimension ref="B2:G103"/>
  <sheetViews>
    <sheetView showGridLines="0" zoomScale="90" zoomScaleNormal="90" workbookViewId="0"/>
  </sheetViews>
  <sheetFormatPr baseColWidth="10" defaultRowHeight="15" x14ac:dyDescent="0.2"/>
  <cols>
    <col min="1" max="1" width="24.140625" style="1588" customWidth="1"/>
    <col min="2" max="2" width="81.42578125" style="1588" customWidth="1"/>
    <col min="3" max="3" width="15.5703125" style="1588" bestFit="1" customWidth="1"/>
    <col min="4" max="4" width="18.140625" style="1588" customWidth="1"/>
    <col min="5" max="5" width="17.85546875" style="1588" customWidth="1"/>
    <col min="6" max="6" width="17.42578125" style="1588" customWidth="1"/>
    <col min="7" max="7" width="15.42578125" style="1588" bestFit="1" customWidth="1"/>
    <col min="8" max="16384" width="11.42578125" style="1588"/>
  </cols>
  <sheetData>
    <row r="2" spans="2:7" ht="18" x14ac:dyDescent="0.2">
      <c r="B2" s="1885" t="s">
        <v>1275</v>
      </c>
      <c r="C2" s="1885"/>
      <c r="D2" s="1885"/>
      <c r="E2" s="1885"/>
      <c r="F2" s="1885"/>
      <c r="G2" s="767" t="s">
        <v>1</v>
      </c>
    </row>
    <row r="3" spans="2:7" ht="16.5" customHeight="1" x14ac:dyDescent="0.25">
      <c r="B3" s="2018" t="s">
        <v>2337</v>
      </c>
      <c r="C3" s="2018"/>
      <c r="D3" s="2018"/>
      <c r="E3" s="2018"/>
      <c r="F3" s="2018"/>
    </row>
    <row r="4" spans="2:7" ht="16.5" customHeight="1" x14ac:dyDescent="0.25">
      <c r="B4" s="2018" t="s">
        <v>2454</v>
      </c>
      <c r="C4" s="2018"/>
      <c r="D4" s="2018"/>
      <c r="E4" s="2018"/>
      <c r="F4" s="2018"/>
    </row>
    <row r="5" spans="2:7" ht="22.5" customHeight="1" thickBot="1" x14ac:dyDescent="0.25">
      <c r="B5" s="2019" t="s">
        <v>1240</v>
      </c>
      <c r="C5" s="2019"/>
      <c r="D5" s="2019"/>
      <c r="E5" s="2019"/>
      <c r="F5" s="2019"/>
    </row>
    <row r="6" spans="2:7" x14ac:dyDescent="0.2">
      <c r="B6" s="1589"/>
      <c r="C6" s="1589"/>
      <c r="D6" s="1589"/>
      <c r="E6" s="1589"/>
      <c r="F6" s="1589"/>
    </row>
    <row r="7" spans="2:7" ht="15.75" x14ac:dyDescent="0.25">
      <c r="B7" s="1604"/>
      <c r="C7" s="1605" t="s">
        <v>2338</v>
      </c>
      <c r="D7" s="1605" t="s">
        <v>2339</v>
      </c>
      <c r="E7" s="1605" t="s">
        <v>2340</v>
      </c>
      <c r="F7" s="1606" t="s">
        <v>24</v>
      </c>
    </row>
    <row r="8" spans="2:7" ht="18" x14ac:dyDescent="0.25">
      <c r="B8" s="1590"/>
      <c r="C8" s="1591"/>
      <c r="D8" s="1592"/>
      <c r="E8" s="1591"/>
      <c r="F8" s="1607"/>
    </row>
    <row r="9" spans="2:7" ht="15.75" x14ac:dyDescent="0.25">
      <c r="B9" s="1608" t="s">
        <v>1242</v>
      </c>
      <c r="C9" s="1609"/>
      <c r="D9" s="1609"/>
      <c r="E9" s="1609"/>
      <c r="F9" s="1610"/>
    </row>
    <row r="10" spans="2:7" ht="15.75" x14ac:dyDescent="0.25">
      <c r="B10" s="1593"/>
      <c r="C10" s="1593"/>
      <c r="D10" s="1593"/>
      <c r="E10" s="1593"/>
      <c r="F10" s="1611"/>
    </row>
    <row r="11" spans="2:7" ht="15.75" x14ac:dyDescent="0.25">
      <c r="B11" s="1612" t="s">
        <v>1249</v>
      </c>
      <c r="C11" s="94">
        <v>165178819</v>
      </c>
      <c r="D11" s="94">
        <v>146672440</v>
      </c>
      <c r="E11" s="94">
        <v>20755713</v>
      </c>
      <c r="F11" s="1613">
        <v>332606972</v>
      </c>
    </row>
    <row r="12" spans="2:7" ht="18" x14ac:dyDescent="0.25">
      <c r="B12" s="1614"/>
      <c r="C12" s="1615"/>
      <c r="D12" s="1616"/>
      <c r="E12" s="1615"/>
      <c r="F12" s="1617"/>
    </row>
    <row r="13" spans="2:7" ht="15.75" x14ac:dyDescent="0.25">
      <c r="B13" s="1618" t="s">
        <v>2341</v>
      </c>
      <c r="C13" s="1619">
        <v>18951770</v>
      </c>
      <c r="D13" s="1619">
        <v>12486253</v>
      </c>
      <c r="E13" s="1619">
        <v>4674652</v>
      </c>
      <c r="F13" s="1613">
        <v>36112675</v>
      </c>
    </row>
    <row r="14" spans="2:7" ht="15.75" x14ac:dyDescent="0.25">
      <c r="B14" s="1618" t="s">
        <v>2342</v>
      </c>
      <c r="C14" s="1619">
        <v>30906118</v>
      </c>
      <c r="D14" s="1619">
        <v>47295204</v>
      </c>
      <c r="E14" s="1619">
        <v>859154</v>
      </c>
      <c r="F14" s="1613">
        <v>79060476</v>
      </c>
    </row>
    <row r="15" spans="2:7" ht="15.75" x14ac:dyDescent="0.25">
      <c r="B15" s="1618" t="s">
        <v>2343</v>
      </c>
      <c r="C15" s="1619">
        <v>56993777</v>
      </c>
      <c r="D15" s="1619">
        <v>33911960</v>
      </c>
      <c r="E15" s="1619">
        <v>1670015</v>
      </c>
      <c r="F15" s="1613">
        <v>92575752</v>
      </c>
    </row>
    <row r="16" spans="2:7" ht="15.75" x14ac:dyDescent="0.25">
      <c r="B16" s="1618" t="s">
        <v>2344</v>
      </c>
      <c r="C16" s="1619">
        <v>0</v>
      </c>
      <c r="D16" s="1619">
        <v>0</v>
      </c>
      <c r="E16" s="1619">
        <v>7329</v>
      </c>
      <c r="F16" s="1613">
        <v>7329</v>
      </c>
    </row>
    <row r="17" spans="2:6" ht="15.75" x14ac:dyDescent="0.25">
      <c r="B17" s="1618" t="s">
        <v>2345</v>
      </c>
      <c r="C17" s="1619">
        <v>30869329</v>
      </c>
      <c r="D17" s="1619">
        <v>25719597</v>
      </c>
      <c r="E17" s="1619">
        <v>7548492</v>
      </c>
      <c r="F17" s="1613">
        <v>64137418</v>
      </c>
    </row>
    <row r="18" spans="2:6" ht="15.75" x14ac:dyDescent="0.25">
      <c r="B18" s="1618" t="s">
        <v>2346</v>
      </c>
      <c r="C18" s="1619">
        <v>2317340</v>
      </c>
      <c r="D18" s="1619">
        <v>2087012</v>
      </c>
      <c r="E18" s="1619">
        <v>369007</v>
      </c>
      <c r="F18" s="1613">
        <v>4773359</v>
      </c>
    </row>
    <row r="19" spans="2:6" ht="15.75" x14ac:dyDescent="0.25">
      <c r="B19" s="1618" t="s">
        <v>2347</v>
      </c>
      <c r="C19" s="1619">
        <v>10623559</v>
      </c>
      <c r="D19" s="1619">
        <v>15243924</v>
      </c>
      <c r="E19" s="1619">
        <v>2788681</v>
      </c>
      <c r="F19" s="1613">
        <v>28656164</v>
      </c>
    </row>
    <row r="20" spans="2:6" ht="15.75" x14ac:dyDescent="0.25">
      <c r="B20" s="1618" t="s">
        <v>2348</v>
      </c>
      <c r="C20" s="1619">
        <v>4863997</v>
      </c>
      <c r="D20" s="1619">
        <v>423373</v>
      </c>
      <c r="E20" s="1619">
        <v>35681</v>
      </c>
      <c r="F20" s="1613">
        <v>5323051</v>
      </c>
    </row>
    <row r="21" spans="2:6" ht="15.75" x14ac:dyDescent="0.25">
      <c r="B21" s="1618" t="s">
        <v>2349</v>
      </c>
      <c r="C21" s="1619">
        <v>1873427</v>
      </c>
      <c r="D21" s="1619">
        <v>1733921</v>
      </c>
      <c r="E21" s="1619">
        <v>1175813</v>
      </c>
      <c r="F21" s="1613">
        <v>4783161</v>
      </c>
    </row>
    <row r="22" spans="2:6" ht="15.75" x14ac:dyDescent="0.25">
      <c r="B22" s="1618" t="s">
        <v>2350</v>
      </c>
      <c r="C22" s="1619">
        <v>4815264</v>
      </c>
      <c r="D22" s="1619">
        <v>1894457</v>
      </c>
      <c r="E22" s="1619">
        <v>1170140</v>
      </c>
      <c r="F22" s="1613">
        <v>7879861</v>
      </c>
    </row>
    <row r="23" spans="2:6" ht="15.75" x14ac:dyDescent="0.25">
      <c r="B23" s="1618" t="s">
        <v>2351</v>
      </c>
      <c r="C23" s="1619">
        <v>0</v>
      </c>
      <c r="D23" s="1619">
        <v>0</v>
      </c>
      <c r="E23" s="1619">
        <v>0</v>
      </c>
      <c r="F23" s="1613">
        <v>0</v>
      </c>
    </row>
    <row r="24" spans="2:6" ht="15.75" x14ac:dyDescent="0.25">
      <c r="B24" s="1618" t="s">
        <v>2352</v>
      </c>
      <c r="C24" s="1619">
        <v>73691</v>
      </c>
      <c r="D24" s="1619">
        <v>234958</v>
      </c>
      <c r="E24" s="1619">
        <v>125436</v>
      </c>
      <c r="F24" s="1613">
        <v>434085</v>
      </c>
    </row>
    <row r="25" spans="2:6" ht="15.75" x14ac:dyDescent="0.25">
      <c r="B25" s="1618" t="s">
        <v>2353</v>
      </c>
      <c r="C25" s="1619">
        <v>762114</v>
      </c>
      <c r="D25" s="1619">
        <v>2913694</v>
      </c>
      <c r="E25" s="1619">
        <v>331313</v>
      </c>
      <c r="F25" s="1613">
        <v>4007121</v>
      </c>
    </row>
    <row r="26" spans="2:6" ht="15.75" x14ac:dyDescent="0.25">
      <c r="B26" s="1618" t="s">
        <v>1248</v>
      </c>
      <c r="C26" s="1619">
        <v>237989</v>
      </c>
      <c r="D26" s="1619">
        <v>2728087</v>
      </c>
      <c r="E26" s="1619">
        <v>0</v>
      </c>
      <c r="F26" s="1613">
        <v>2966076</v>
      </c>
    </row>
    <row r="27" spans="2:6" ht="15.75" x14ac:dyDescent="0.25">
      <c r="B27" s="1612" t="s">
        <v>2354</v>
      </c>
      <c r="C27" s="94">
        <v>163288375</v>
      </c>
      <c r="D27" s="94">
        <v>146672440</v>
      </c>
      <c r="E27" s="94">
        <v>20755713</v>
      </c>
      <c r="F27" s="1613">
        <v>330716528</v>
      </c>
    </row>
    <row r="28" spans="2:6" ht="33.75" customHeight="1" x14ac:dyDescent="0.2">
      <c r="B28" s="1620" t="s">
        <v>2355</v>
      </c>
      <c r="C28" s="1619">
        <v>1890444</v>
      </c>
      <c r="D28" s="1619">
        <v>0</v>
      </c>
      <c r="E28" s="1619">
        <v>0</v>
      </c>
      <c r="F28" s="1621">
        <v>1890444</v>
      </c>
    </row>
    <row r="29" spans="2:6" ht="18" x14ac:dyDescent="0.25">
      <c r="B29" s="1622"/>
      <c r="C29" s="1615"/>
      <c r="D29" s="1615"/>
      <c r="E29" s="1615"/>
      <c r="F29" s="1623"/>
    </row>
    <row r="30" spans="2:6" ht="15.75" x14ac:dyDescent="0.25">
      <c r="B30" s="1612" t="s">
        <v>1258</v>
      </c>
      <c r="C30" s="94">
        <v>383245426</v>
      </c>
      <c r="D30" s="94">
        <v>363183671</v>
      </c>
      <c r="E30" s="94">
        <v>70834292</v>
      </c>
      <c r="F30" s="1613">
        <v>817263389</v>
      </c>
    </row>
    <row r="31" spans="2:6" ht="18" x14ac:dyDescent="0.25">
      <c r="B31" s="1614"/>
      <c r="C31" s="1615"/>
      <c r="D31" s="1615"/>
      <c r="E31" s="1615"/>
      <c r="F31" s="1623"/>
    </row>
    <row r="32" spans="2:6" ht="15.75" x14ac:dyDescent="0.25">
      <c r="B32" s="1618" t="s">
        <v>2342</v>
      </c>
      <c r="C32" s="1619">
        <v>133473399</v>
      </c>
      <c r="D32" s="1619">
        <v>179992267</v>
      </c>
      <c r="E32" s="1619">
        <v>32240717</v>
      </c>
      <c r="F32" s="1613">
        <v>345706383</v>
      </c>
    </row>
    <row r="33" spans="2:6" ht="15.75" x14ac:dyDescent="0.25">
      <c r="B33" s="1618" t="s">
        <v>2344</v>
      </c>
      <c r="C33" s="1619">
        <v>0</v>
      </c>
      <c r="D33" s="1619">
        <v>0</v>
      </c>
      <c r="E33" s="1619">
        <v>49229</v>
      </c>
      <c r="F33" s="1613">
        <v>49229</v>
      </c>
    </row>
    <row r="34" spans="2:6" ht="15.75" x14ac:dyDescent="0.25">
      <c r="B34" s="1618" t="s">
        <v>2345</v>
      </c>
      <c r="C34" s="1619">
        <v>6214044</v>
      </c>
      <c r="D34" s="1619">
        <v>3757236</v>
      </c>
      <c r="E34" s="1619">
        <v>1266832</v>
      </c>
      <c r="F34" s="1613">
        <v>11238112</v>
      </c>
    </row>
    <row r="35" spans="2:6" ht="15.75" x14ac:dyDescent="0.25">
      <c r="B35" s="1618" t="s">
        <v>2356</v>
      </c>
      <c r="C35" s="1619">
        <v>4215183</v>
      </c>
      <c r="D35" s="1619">
        <v>2511180</v>
      </c>
      <c r="E35" s="1619">
        <v>89825</v>
      </c>
      <c r="F35" s="1613">
        <v>6816188</v>
      </c>
    </row>
    <row r="36" spans="2:6" ht="15.75" x14ac:dyDescent="0.25">
      <c r="B36" s="1618" t="s">
        <v>2348</v>
      </c>
      <c r="C36" s="1619">
        <v>5889659</v>
      </c>
      <c r="D36" s="1619">
        <v>0</v>
      </c>
      <c r="E36" s="1619">
        <v>0</v>
      </c>
      <c r="F36" s="1613">
        <v>5889659</v>
      </c>
    </row>
    <row r="37" spans="2:6" ht="15.75" x14ac:dyDescent="0.25">
      <c r="B37" s="1618" t="s">
        <v>2349</v>
      </c>
      <c r="C37" s="1619">
        <v>1004237</v>
      </c>
      <c r="D37" s="1619">
        <v>0</v>
      </c>
      <c r="E37" s="1619">
        <v>0</v>
      </c>
      <c r="F37" s="1613">
        <v>1004237</v>
      </c>
    </row>
    <row r="38" spans="2:6" ht="29.25" customHeight="1" x14ac:dyDescent="0.25">
      <c r="B38" s="1620" t="s">
        <v>2357</v>
      </c>
      <c r="C38" s="1619">
        <v>34258292</v>
      </c>
      <c r="D38" s="1619">
        <v>27017913</v>
      </c>
      <c r="E38" s="1619">
        <v>0</v>
      </c>
      <c r="F38" s="1613">
        <v>61276205</v>
      </c>
    </row>
    <row r="39" spans="2:6" ht="15.75" x14ac:dyDescent="0.25">
      <c r="B39" s="1618" t="s">
        <v>2358</v>
      </c>
      <c r="C39" s="1619">
        <v>1925026</v>
      </c>
      <c r="D39" s="1619">
        <v>0</v>
      </c>
      <c r="E39" s="1619">
        <v>0</v>
      </c>
      <c r="F39" s="1613">
        <v>1925026</v>
      </c>
    </row>
    <row r="40" spans="2:6" ht="15.75" x14ac:dyDescent="0.25">
      <c r="B40" s="1618" t="s">
        <v>2351</v>
      </c>
      <c r="C40" s="1619">
        <v>0</v>
      </c>
      <c r="D40" s="1619">
        <v>0</v>
      </c>
      <c r="E40" s="1619">
        <v>0</v>
      </c>
      <c r="F40" s="1613">
        <v>0</v>
      </c>
    </row>
    <row r="41" spans="2:6" ht="15.75" x14ac:dyDescent="0.25">
      <c r="B41" s="1618" t="s">
        <v>2359</v>
      </c>
      <c r="C41" s="1619">
        <v>30679311</v>
      </c>
      <c r="D41" s="1619">
        <v>6442688</v>
      </c>
      <c r="E41" s="1619">
        <v>57828</v>
      </c>
      <c r="F41" s="1613">
        <v>37179827</v>
      </c>
    </row>
    <row r="42" spans="2:6" ht="15.75" x14ac:dyDescent="0.25">
      <c r="B42" s="1618" t="s">
        <v>2360</v>
      </c>
      <c r="C42" s="1619">
        <v>165418505</v>
      </c>
      <c r="D42" s="1619">
        <v>140548631</v>
      </c>
      <c r="E42" s="1619">
        <v>35153627</v>
      </c>
      <c r="F42" s="1613">
        <v>341120763</v>
      </c>
    </row>
    <row r="43" spans="2:6" ht="15.75" x14ac:dyDescent="0.25">
      <c r="B43" s="1618" t="s">
        <v>2361</v>
      </c>
      <c r="C43" s="1619">
        <v>0</v>
      </c>
      <c r="D43" s="1619">
        <v>0</v>
      </c>
      <c r="E43" s="1619">
        <v>633261</v>
      </c>
      <c r="F43" s="1613">
        <v>633261</v>
      </c>
    </row>
    <row r="44" spans="2:6" ht="15.75" x14ac:dyDescent="0.25">
      <c r="B44" s="1618" t="s">
        <v>2352</v>
      </c>
      <c r="C44" s="1619">
        <v>72396</v>
      </c>
      <c r="D44" s="1619">
        <v>0</v>
      </c>
      <c r="E44" s="1619">
        <v>0</v>
      </c>
      <c r="F44" s="1613">
        <v>72396</v>
      </c>
    </row>
    <row r="45" spans="2:6" ht="15.75" x14ac:dyDescent="0.25">
      <c r="B45" s="1618" t="s">
        <v>2362</v>
      </c>
      <c r="C45" s="1619">
        <v>0</v>
      </c>
      <c r="D45" s="1619">
        <v>0</v>
      </c>
      <c r="E45" s="1619">
        <v>1342973</v>
      </c>
      <c r="F45" s="1613">
        <v>1342973</v>
      </c>
    </row>
    <row r="46" spans="2:6" ht="15.75" x14ac:dyDescent="0.25">
      <c r="B46" s="1618" t="s">
        <v>1257</v>
      </c>
      <c r="C46" s="1619">
        <v>95374</v>
      </c>
      <c r="D46" s="1619">
        <v>2913756</v>
      </c>
      <c r="E46" s="1619">
        <v>0</v>
      </c>
      <c r="F46" s="1613">
        <v>3009130</v>
      </c>
    </row>
    <row r="47" spans="2:6" ht="18" x14ac:dyDescent="0.25">
      <c r="B47" s="1622"/>
      <c r="C47" s="1615"/>
      <c r="D47" s="1615"/>
      <c r="E47" s="1615"/>
      <c r="F47" s="1623"/>
    </row>
    <row r="48" spans="2:6" ht="15.75" x14ac:dyDescent="0.25">
      <c r="B48" s="1612" t="s">
        <v>1259</v>
      </c>
      <c r="C48" s="94">
        <v>548424245</v>
      </c>
      <c r="D48" s="94">
        <v>509856111</v>
      </c>
      <c r="E48" s="94">
        <v>91590005</v>
      </c>
      <c r="F48" s="1613">
        <v>1149870361</v>
      </c>
    </row>
    <row r="49" spans="2:6" ht="15.75" x14ac:dyDescent="0.25">
      <c r="B49" s="1624"/>
      <c r="C49" s="1625"/>
      <c r="D49" s="1625"/>
      <c r="E49" s="1625"/>
      <c r="F49" s="1626"/>
    </row>
    <row r="50" spans="2:6" ht="15.75" x14ac:dyDescent="0.25">
      <c r="B50" s="1608" t="s">
        <v>1260</v>
      </c>
      <c r="C50" s="1609"/>
      <c r="D50" s="1609"/>
      <c r="E50" s="1609"/>
      <c r="F50" s="1610"/>
    </row>
    <row r="51" spans="2:6" ht="15.75" x14ac:dyDescent="0.25">
      <c r="B51" s="1627"/>
      <c r="C51" s="1628"/>
      <c r="D51" s="1628"/>
      <c r="E51" s="1628"/>
      <c r="F51" s="1629"/>
    </row>
    <row r="52" spans="2:6" ht="15.75" x14ac:dyDescent="0.25">
      <c r="B52" s="1612" t="s">
        <v>1266</v>
      </c>
      <c r="C52" s="94">
        <v>58830175</v>
      </c>
      <c r="D52" s="94">
        <v>61718312</v>
      </c>
      <c r="E52" s="94">
        <v>18056085</v>
      </c>
      <c r="F52" s="1613">
        <v>138604572</v>
      </c>
    </row>
    <row r="53" spans="2:6" ht="18" x14ac:dyDescent="0.25">
      <c r="B53" s="1614"/>
      <c r="C53" s="1615"/>
      <c r="D53" s="1615"/>
      <c r="E53" s="1615"/>
      <c r="F53" s="1623"/>
    </row>
    <row r="54" spans="2:6" ht="15.75" x14ac:dyDescent="0.25">
      <c r="B54" s="1618" t="s">
        <v>2363</v>
      </c>
      <c r="C54" s="1619">
        <v>0</v>
      </c>
      <c r="D54" s="1619">
        <v>0</v>
      </c>
      <c r="E54" s="1619">
        <v>1050712</v>
      </c>
      <c r="F54" s="1613">
        <v>1050712</v>
      </c>
    </row>
    <row r="55" spans="2:6" ht="15.75" x14ac:dyDescent="0.25">
      <c r="B55" s="1618" t="s">
        <v>2364</v>
      </c>
      <c r="C55" s="1619">
        <v>4582014</v>
      </c>
      <c r="D55" s="1619">
        <v>4571957</v>
      </c>
      <c r="E55" s="1619">
        <v>984744</v>
      </c>
      <c r="F55" s="1613">
        <v>10138715</v>
      </c>
    </row>
    <row r="56" spans="2:6" ht="15.75" x14ac:dyDescent="0.25">
      <c r="B56" s="1618" t="s">
        <v>2365</v>
      </c>
      <c r="C56" s="1619">
        <v>20648176</v>
      </c>
      <c r="D56" s="1619">
        <v>10687242</v>
      </c>
      <c r="E56" s="1619">
        <v>7506139</v>
      </c>
      <c r="F56" s="1613">
        <v>38841557</v>
      </c>
    </row>
    <row r="57" spans="2:6" ht="15.75" x14ac:dyDescent="0.25">
      <c r="B57" s="1618" t="s">
        <v>2366</v>
      </c>
      <c r="C57" s="1619">
        <v>4501048</v>
      </c>
      <c r="D57" s="1619">
        <v>3115206</v>
      </c>
      <c r="E57" s="1619">
        <v>2281</v>
      </c>
      <c r="F57" s="1613">
        <v>7618535</v>
      </c>
    </row>
    <row r="58" spans="2:6" ht="15.75" x14ac:dyDescent="0.25">
      <c r="B58" s="1618" t="s">
        <v>2367</v>
      </c>
      <c r="C58" s="1619">
        <v>9595501</v>
      </c>
      <c r="D58" s="1619">
        <v>8109022</v>
      </c>
      <c r="E58" s="1619">
        <v>2107798</v>
      </c>
      <c r="F58" s="1613">
        <v>19812321</v>
      </c>
    </row>
    <row r="59" spans="2:6" ht="15.75" x14ac:dyDescent="0.25">
      <c r="B59" s="1618" t="s">
        <v>2368</v>
      </c>
      <c r="C59" s="1619">
        <v>4493363</v>
      </c>
      <c r="D59" s="1619">
        <v>3149676</v>
      </c>
      <c r="E59" s="1619">
        <v>205361</v>
      </c>
      <c r="F59" s="1613">
        <v>7848400</v>
      </c>
    </row>
    <row r="60" spans="2:6" ht="15.75" x14ac:dyDescent="0.25">
      <c r="B60" s="1618" t="s">
        <v>2369</v>
      </c>
      <c r="C60" s="1619">
        <v>2543907</v>
      </c>
      <c r="D60" s="1619">
        <v>1929391</v>
      </c>
      <c r="E60" s="1619">
        <v>364708</v>
      </c>
      <c r="F60" s="1613">
        <v>4838006</v>
      </c>
    </row>
    <row r="61" spans="2:6" ht="15.75" x14ac:dyDescent="0.25">
      <c r="B61" s="1618" t="s">
        <v>2370</v>
      </c>
      <c r="C61" s="1619">
        <v>2448390</v>
      </c>
      <c r="D61" s="1619">
        <v>712823</v>
      </c>
      <c r="E61" s="1619">
        <v>4130</v>
      </c>
      <c r="F61" s="1613">
        <v>3165343</v>
      </c>
    </row>
    <row r="62" spans="2:6" ht="15.75" x14ac:dyDescent="0.25">
      <c r="B62" s="1618" t="s">
        <v>2371</v>
      </c>
      <c r="C62" s="1619">
        <v>0</v>
      </c>
      <c r="D62" s="1619">
        <v>0</v>
      </c>
      <c r="E62" s="1619">
        <v>0</v>
      </c>
      <c r="F62" s="1613">
        <v>0</v>
      </c>
    </row>
    <row r="63" spans="2:6" ht="15.75" x14ac:dyDescent="0.25">
      <c r="B63" s="1618" t="s">
        <v>2372</v>
      </c>
      <c r="C63" s="1619">
        <v>84904</v>
      </c>
      <c r="D63" s="1619">
        <v>812062</v>
      </c>
      <c r="E63" s="1619">
        <v>0</v>
      </c>
      <c r="F63" s="1613">
        <v>896966</v>
      </c>
    </row>
    <row r="64" spans="2:6" ht="15.75" x14ac:dyDescent="0.25">
      <c r="B64" s="1618" t="s">
        <v>2373</v>
      </c>
      <c r="C64" s="1619">
        <v>205443</v>
      </c>
      <c r="D64" s="1619">
        <v>17626842</v>
      </c>
      <c r="E64" s="1619">
        <v>149969</v>
      </c>
      <c r="F64" s="1613">
        <v>17982254</v>
      </c>
    </row>
    <row r="65" spans="2:6" ht="15.75" x14ac:dyDescent="0.25">
      <c r="B65" s="1618" t="s">
        <v>2374</v>
      </c>
      <c r="C65" s="1619">
        <v>3042474</v>
      </c>
      <c r="D65" s="1619">
        <v>4158761</v>
      </c>
      <c r="E65" s="1619">
        <v>2225477</v>
      </c>
      <c r="F65" s="1613">
        <v>9426712</v>
      </c>
    </row>
    <row r="66" spans="2:6" ht="15.75" x14ac:dyDescent="0.25">
      <c r="B66" s="1618" t="s">
        <v>2375</v>
      </c>
      <c r="C66" s="1619">
        <v>0</v>
      </c>
      <c r="D66" s="1619">
        <v>0</v>
      </c>
      <c r="E66" s="1619">
        <v>0</v>
      </c>
      <c r="F66" s="1613">
        <v>0</v>
      </c>
    </row>
    <row r="67" spans="2:6" ht="15.75" x14ac:dyDescent="0.25">
      <c r="B67" s="1618" t="s">
        <v>2376</v>
      </c>
      <c r="C67" s="1619">
        <v>0</v>
      </c>
      <c r="D67" s="1619">
        <v>687038</v>
      </c>
      <c r="E67" s="1619">
        <v>798068</v>
      </c>
      <c r="F67" s="1613">
        <v>1485106</v>
      </c>
    </row>
    <row r="68" spans="2:6" ht="15.75" x14ac:dyDescent="0.25">
      <c r="B68" s="1618" t="s">
        <v>2377</v>
      </c>
      <c r="C68" s="1619">
        <v>0</v>
      </c>
      <c r="D68" s="1619">
        <v>0</v>
      </c>
      <c r="E68" s="1619">
        <v>0</v>
      </c>
      <c r="F68" s="1613">
        <v>0</v>
      </c>
    </row>
    <row r="69" spans="2:6" ht="15.75" x14ac:dyDescent="0.25">
      <c r="B69" s="1618" t="s">
        <v>1265</v>
      </c>
      <c r="C69" s="1619">
        <v>0</v>
      </c>
      <c r="D69" s="1619">
        <v>6729</v>
      </c>
      <c r="E69" s="1619">
        <v>0</v>
      </c>
      <c r="F69" s="1613">
        <v>6729</v>
      </c>
    </row>
    <row r="70" spans="2:6" ht="15.75" x14ac:dyDescent="0.25">
      <c r="B70" s="1618" t="s">
        <v>2378</v>
      </c>
      <c r="C70" s="1619">
        <v>0</v>
      </c>
      <c r="D70" s="1619">
        <v>0</v>
      </c>
      <c r="E70" s="1619">
        <v>0</v>
      </c>
      <c r="F70" s="1613">
        <v>0</v>
      </c>
    </row>
    <row r="71" spans="2:6" ht="15.75" x14ac:dyDescent="0.25">
      <c r="B71" s="1618" t="s">
        <v>2379</v>
      </c>
      <c r="C71" s="1619">
        <v>6684955</v>
      </c>
      <c r="D71" s="1619">
        <v>6151563</v>
      </c>
      <c r="E71" s="1619">
        <v>2656698</v>
      </c>
      <c r="F71" s="1613">
        <v>15493216</v>
      </c>
    </row>
    <row r="72" spans="2:6" ht="15.75" x14ac:dyDescent="0.25">
      <c r="B72" s="1612" t="s">
        <v>2380</v>
      </c>
      <c r="C72" s="94">
        <v>58830175</v>
      </c>
      <c r="D72" s="94">
        <v>61718312</v>
      </c>
      <c r="E72" s="94">
        <v>18056085</v>
      </c>
      <c r="F72" s="1613">
        <v>138604572</v>
      </c>
    </row>
    <row r="73" spans="2:6" ht="28.5" customHeight="1" x14ac:dyDescent="0.2">
      <c r="B73" s="1620" t="s">
        <v>2381</v>
      </c>
      <c r="C73" s="1619">
        <v>0</v>
      </c>
      <c r="D73" s="1619">
        <v>0</v>
      </c>
      <c r="E73" s="1619">
        <v>0</v>
      </c>
      <c r="F73" s="1621">
        <v>0</v>
      </c>
    </row>
    <row r="74" spans="2:6" ht="18" x14ac:dyDescent="0.25">
      <c r="B74" s="1622"/>
      <c r="C74" s="1615"/>
      <c r="D74" s="1615"/>
      <c r="E74" s="1615"/>
      <c r="F74" s="1623"/>
    </row>
    <row r="75" spans="2:6" ht="15.75" x14ac:dyDescent="0.25">
      <c r="B75" s="1612" t="s">
        <v>1269</v>
      </c>
      <c r="C75" s="94">
        <v>205306871</v>
      </c>
      <c r="D75" s="94">
        <v>206222719</v>
      </c>
      <c r="E75" s="94">
        <v>58217959</v>
      </c>
      <c r="F75" s="1613">
        <v>469747549</v>
      </c>
    </row>
    <row r="76" spans="2:6" ht="18" x14ac:dyDescent="0.25">
      <c r="B76" s="1614"/>
      <c r="C76" s="1615"/>
      <c r="D76" s="1615"/>
      <c r="E76" s="1615"/>
      <c r="F76" s="1630"/>
    </row>
    <row r="77" spans="2:6" ht="15.75" x14ac:dyDescent="0.25">
      <c r="B77" s="1618" t="s">
        <v>2382</v>
      </c>
      <c r="C77" s="1619">
        <v>0</v>
      </c>
      <c r="D77" s="1619">
        <v>0</v>
      </c>
      <c r="E77" s="1619">
        <v>4152039</v>
      </c>
      <c r="F77" s="1613">
        <v>4152039</v>
      </c>
    </row>
    <row r="78" spans="2:6" ht="15.75" x14ac:dyDescent="0.25">
      <c r="B78" s="1618" t="s">
        <v>2383</v>
      </c>
      <c r="C78" s="1619">
        <v>3347</v>
      </c>
      <c r="D78" s="1619">
        <v>3584147</v>
      </c>
      <c r="E78" s="1619">
        <v>283605</v>
      </c>
      <c r="F78" s="1613">
        <v>3871099</v>
      </c>
    </row>
    <row r="79" spans="2:6" ht="15.75" x14ac:dyDescent="0.25">
      <c r="B79" s="1618" t="s">
        <v>2376</v>
      </c>
      <c r="C79" s="1619">
        <v>6544600</v>
      </c>
      <c r="D79" s="1619">
        <v>6424800</v>
      </c>
      <c r="E79" s="1619">
        <v>1996264</v>
      </c>
      <c r="F79" s="1613">
        <v>14965664</v>
      </c>
    </row>
    <row r="80" spans="2:6" ht="15.75" x14ac:dyDescent="0.25">
      <c r="B80" s="1618" t="s">
        <v>2366</v>
      </c>
      <c r="C80" s="1619">
        <v>0</v>
      </c>
      <c r="D80" s="1619">
        <v>0</v>
      </c>
      <c r="E80" s="1619">
        <v>0</v>
      </c>
      <c r="F80" s="1613">
        <v>0</v>
      </c>
    </row>
    <row r="81" spans="2:6" ht="15.75" x14ac:dyDescent="0.25">
      <c r="B81" s="1618" t="s">
        <v>2367</v>
      </c>
      <c r="C81" s="1619">
        <v>198349779</v>
      </c>
      <c r="D81" s="1619">
        <v>193798895</v>
      </c>
      <c r="E81" s="1619">
        <v>50511394</v>
      </c>
      <c r="F81" s="1613">
        <v>442660068</v>
      </c>
    </row>
    <row r="82" spans="2:6" ht="15.75" x14ac:dyDescent="0.25">
      <c r="B82" s="1618" t="s">
        <v>2368</v>
      </c>
      <c r="C82" s="1619">
        <v>6267</v>
      </c>
      <c r="D82" s="1619">
        <v>1134680</v>
      </c>
      <c r="E82" s="1619">
        <v>0</v>
      </c>
      <c r="F82" s="1613">
        <v>1140947</v>
      </c>
    </row>
    <row r="83" spans="2:6" ht="15.75" x14ac:dyDescent="0.25">
      <c r="B83" s="1618" t="s">
        <v>2369</v>
      </c>
      <c r="C83" s="1619">
        <v>0</v>
      </c>
      <c r="D83" s="1619">
        <v>276337</v>
      </c>
      <c r="E83" s="1619">
        <v>0</v>
      </c>
      <c r="F83" s="1613">
        <v>276337</v>
      </c>
    </row>
    <row r="84" spans="2:6" ht="15.75" x14ac:dyDescent="0.25">
      <c r="B84" s="1618" t="s">
        <v>2370</v>
      </c>
      <c r="C84" s="1619">
        <v>0</v>
      </c>
      <c r="D84" s="1619">
        <v>279361</v>
      </c>
      <c r="E84" s="1619">
        <v>0</v>
      </c>
      <c r="F84" s="1613">
        <v>279361</v>
      </c>
    </row>
    <row r="85" spans="2:6" ht="15.75" x14ac:dyDescent="0.25">
      <c r="B85" s="1618" t="s">
        <v>2372</v>
      </c>
      <c r="C85" s="1619">
        <v>90476</v>
      </c>
      <c r="D85" s="1619">
        <v>635683</v>
      </c>
      <c r="E85" s="1619">
        <v>0</v>
      </c>
      <c r="F85" s="1613">
        <v>726159</v>
      </c>
    </row>
    <row r="86" spans="2:6" ht="15.75" x14ac:dyDescent="0.25">
      <c r="B86" s="1618" t="s">
        <v>2371</v>
      </c>
      <c r="C86" s="1619">
        <v>0</v>
      </c>
      <c r="D86" s="1619">
        <v>0</v>
      </c>
      <c r="E86" s="1619">
        <v>0</v>
      </c>
      <c r="F86" s="1613">
        <v>0</v>
      </c>
    </row>
    <row r="87" spans="2:6" ht="15.75" x14ac:dyDescent="0.25">
      <c r="B87" s="1618" t="s">
        <v>2377</v>
      </c>
      <c r="C87" s="1619">
        <v>0</v>
      </c>
      <c r="D87" s="1619">
        <v>0</v>
      </c>
      <c r="E87" s="1619">
        <v>0</v>
      </c>
      <c r="F87" s="1613">
        <v>0</v>
      </c>
    </row>
    <row r="88" spans="2:6" ht="15.75" x14ac:dyDescent="0.25">
      <c r="B88" s="1618" t="s">
        <v>2384</v>
      </c>
      <c r="C88" s="1619">
        <v>0</v>
      </c>
      <c r="D88" s="1619">
        <v>0</v>
      </c>
      <c r="E88" s="1619">
        <v>1055867</v>
      </c>
      <c r="F88" s="1613">
        <v>1055867</v>
      </c>
    </row>
    <row r="89" spans="2:6" ht="15.75" x14ac:dyDescent="0.25">
      <c r="B89" s="1618" t="s">
        <v>1268</v>
      </c>
      <c r="C89" s="1619">
        <v>312402</v>
      </c>
      <c r="D89" s="1619">
        <v>88816</v>
      </c>
      <c r="E89" s="1619">
        <v>218790</v>
      </c>
      <c r="F89" s="1613">
        <v>620008</v>
      </c>
    </row>
    <row r="90" spans="2:6" x14ac:dyDescent="0.2">
      <c r="B90" s="1631"/>
      <c r="C90" s="1632"/>
      <c r="D90" s="1632"/>
      <c r="E90" s="1632"/>
      <c r="F90" s="1633"/>
    </row>
    <row r="91" spans="2:6" ht="15.75" x14ac:dyDescent="0.25">
      <c r="B91" s="1612" t="s">
        <v>1272</v>
      </c>
      <c r="C91" s="94">
        <v>284287199</v>
      </c>
      <c r="D91" s="94">
        <v>241915080</v>
      </c>
      <c r="E91" s="94">
        <v>15315961</v>
      </c>
      <c r="F91" s="1613">
        <v>541518240</v>
      </c>
    </row>
    <row r="92" spans="2:6" x14ac:dyDescent="0.2">
      <c r="B92" s="1634"/>
      <c r="C92" s="1632"/>
      <c r="D92" s="1632"/>
      <c r="E92" s="1632"/>
      <c r="F92" s="1633"/>
    </row>
    <row r="93" spans="2:6" ht="15.75" x14ac:dyDescent="0.25">
      <c r="B93" s="1618" t="s">
        <v>2385</v>
      </c>
      <c r="C93" s="1619">
        <v>259489128</v>
      </c>
      <c r="D93" s="1619">
        <v>187263324</v>
      </c>
      <c r="E93" s="1619">
        <v>-715225</v>
      </c>
      <c r="F93" s="1613">
        <v>446037227</v>
      </c>
    </row>
    <row r="94" spans="2:6" ht="15.75" x14ac:dyDescent="0.25">
      <c r="B94" s="1618" t="s">
        <v>2386</v>
      </c>
      <c r="C94" s="1619">
        <v>6807650</v>
      </c>
      <c r="D94" s="1619">
        <v>6189555</v>
      </c>
      <c r="E94" s="1619">
        <v>1546136</v>
      </c>
      <c r="F94" s="1613">
        <v>14543341</v>
      </c>
    </row>
    <row r="95" spans="2:6" ht="15.75" x14ac:dyDescent="0.25">
      <c r="B95" s="1618" t="s">
        <v>2387</v>
      </c>
      <c r="C95" s="1619">
        <v>28522743</v>
      </c>
      <c r="D95" s="1619">
        <v>31460660</v>
      </c>
      <c r="E95" s="1619">
        <v>13177852</v>
      </c>
      <c r="F95" s="1613">
        <v>73161255</v>
      </c>
    </row>
    <row r="96" spans="2:6" ht="15.75" x14ac:dyDescent="0.25">
      <c r="B96" s="1618" t="s">
        <v>2388</v>
      </c>
      <c r="C96" s="1619">
        <v>0</v>
      </c>
      <c r="D96" s="1619">
        <v>0</v>
      </c>
      <c r="E96" s="1619">
        <v>0</v>
      </c>
      <c r="F96" s="1613">
        <v>0</v>
      </c>
    </row>
    <row r="97" spans="2:6" ht="15.75" x14ac:dyDescent="0.25">
      <c r="B97" s="1618" t="s">
        <v>2389</v>
      </c>
      <c r="C97" s="1619">
        <v>-29721739</v>
      </c>
      <c r="D97" s="1619">
        <v>0</v>
      </c>
      <c r="E97" s="1619">
        <v>143710</v>
      </c>
      <c r="F97" s="1613">
        <v>-29578029</v>
      </c>
    </row>
    <row r="98" spans="2:6" ht="15.75" x14ac:dyDescent="0.25">
      <c r="B98" s="1618" t="s">
        <v>2390</v>
      </c>
      <c r="C98" s="1619">
        <v>19189417</v>
      </c>
      <c r="D98" s="1619">
        <v>17001541</v>
      </c>
      <c r="E98" s="1619">
        <v>1163488</v>
      </c>
      <c r="F98" s="1613">
        <v>37354446</v>
      </c>
    </row>
    <row r="99" spans="2:6" ht="18" x14ac:dyDescent="0.25">
      <c r="B99" s="1594"/>
      <c r="C99" s="1591"/>
      <c r="D99" s="1591"/>
      <c r="E99" s="1591"/>
      <c r="F99" s="1607"/>
    </row>
    <row r="100" spans="2:6" ht="15.75" x14ac:dyDescent="0.25">
      <c r="B100" s="1612" t="s">
        <v>2391</v>
      </c>
      <c r="C100" s="94">
        <v>548424245</v>
      </c>
      <c r="D100" s="94">
        <v>509856111</v>
      </c>
      <c r="E100" s="94">
        <v>91590005</v>
      </c>
      <c r="F100" s="1613">
        <v>1149870361</v>
      </c>
    </row>
    <row r="101" spans="2:6" x14ac:dyDescent="0.2">
      <c r="B101" s="1596" t="s">
        <v>2392</v>
      </c>
      <c r="C101" s="1589"/>
      <c r="D101" s="1589"/>
      <c r="E101" s="1589"/>
      <c r="F101" s="1589"/>
    </row>
    <row r="102" spans="2:6" x14ac:dyDescent="0.2">
      <c r="B102" s="1597" t="s">
        <v>2393</v>
      </c>
      <c r="C102" s="1598"/>
      <c r="D102" s="1598"/>
      <c r="E102" s="1589"/>
      <c r="F102" s="1589"/>
    </row>
    <row r="103" spans="2:6" x14ac:dyDescent="0.2">
      <c r="B103" s="1597"/>
      <c r="C103" s="1599"/>
      <c r="D103" s="1599"/>
      <c r="E103" s="1599"/>
      <c r="F103" s="1599"/>
    </row>
  </sheetData>
  <mergeCells count="4">
    <mergeCell ref="B2:F2"/>
    <mergeCell ref="B3:F3"/>
    <mergeCell ref="B4:F4"/>
    <mergeCell ref="B5:F5"/>
  </mergeCells>
  <hyperlinks>
    <hyperlink ref="G2" location="'Indice Total'!A1763" display="Volver" xr:uid="{00000000-0004-0000-7E00-000000000000}"/>
  </hyperlinks>
  <pageMargins left="0.55000000000000004" right="0.70866141732283472" top="0.74803149606299213" bottom="0.74803149606299213" header="0.31496062992125984" footer="0.31496062992125984"/>
  <pageSetup paperSize="14" scale="67" fitToHeight="0"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0" tint="-0.249977111117893"/>
    <pageSetUpPr fitToPage="1"/>
  </sheetPr>
  <dimension ref="B4:G62"/>
  <sheetViews>
    <sheetView showGridLines="0" zoomScale="90" zoomScaleNormal="90" workbookViewId="0"/>
  </sheetViews>
  <sheetFormatPr baseColWidth="10" defaultRowHeight="15" x14ac:dyDescent="0.2"/>
  <cols>
    <col min="1" max="1" width="24.42578125" style="1588" customWidth="1"/>
    <col min="2" max="2" width="61.85546875" style="1588" customWidth="1"/>
    <col min="3" max="3" width="13.85546875" style="1588" bestFit="1" customWidth="1"/>
    <col min="4" max="6" width="18.7109375" style="1588" customWidth="1"/>
    <col min="7" max="16384" width="11.42578125" style="1588"/>
  </cols>
  <sheetData>
    <row r="4" spans="2:7" ht="18" x14ac:dyDescent="0.2">
      <c r="B4" s="1885" t="s">
        <v>1693</v>
      </c>
      <c r="C4" s="1885"/>
      <c r="D4" s="1885"/>
      <c r="E4" s="1885"/>
      <c r="F4" s="1885"/>
      <c r="G4" s="767" t="s">
        <v>1</v>
      </c>
    </row>
    <row r="5" spans="2:7" ht="16.5" customHeight="1" x14ac:dyDescent="0.25">
      <c r="B5" s="1924" t="s">
        <v>2337</v>
      </c>
      <c r="C5" s="1924"/>
      <c r="D5" s="1924"/>
      <c r="E5" s="1924"/>
      <c r="F5" s="1924"/>
    </row>
    <row r="6" spans="2:7" ht="16.5" customHeight="1" x14ac:dyDescent="0.25">
      <c r="B6" s="1924" t="s">
        <v>2394</v>
      </c>
      <c r="C6" s="1924"/>
      <c r="D6" s="1924"/>
      <c r="E6" s="1924"/>
      <c r="F6" s="1924"/>
    </row>
    <row r="7" spans="2:7" ht="16.5" thickBot="1" x14ac:dyDescent="0.25">
      <c r="B7" s="2020" t="s">
        <v>1240</v>
      </c>
      <c r="C7" s="2020"/>
      <c r="D7" s="2020"/>
      <c r="E7" s="2020"/>
      <c r="F7" s="2020"/>
    </row>
    <row r="8" spans="2:7" x14ac:dyDescent="0.2">
      <c r="B8" s="1600"/>
      <c r="C8" s="1600"/>
      <c r="D8" s="1600"/>
      <c r="E8" s="1600"/>
      <c r="F8" s="1600"/>
    </row>
    <row r="9" spans="2:7" x14ac:dyDescent="0.2">
      <c r="B9" s="1595"/>
      <c r="C9" s="1595"/>
      <c r="D9" s="1595"/>
      <c r="E9" s="1595"/>
      <c r="F9" s="1595"/>
    </row>
    <row r="10" spans="2:7" ht="15.75" x14ac:dyDescent="0.25">
      <c r="B10" s="1637" t="s">
        <v>1277</v>
      </c>
      <c r="C10" s="1638" t="s">
        <v>2338</v>
      </c>
      <c r="D10" s="1638" t="s">
        <v>2339</v>
      </c>
      <c r="E10" s="1638" t="s">
        <v>2340</v>
      </c>
      <c r="F10" s="1638" t="s">
        <v>24</v>
      </c>
    </row>
    <row r="11" spans="2:7" ht="15.75" x14ac:dyDescent="0.25">
      <c r="B11" s="1639"/>
      <c r="C11" s="1639"/>
      <c r="D11" s="1639"/>
      <c r="E11" s="1639"/>
      <c r="F11" s="1640"/>
    </row>
    <row r="12" spans="2:7" ht="15.75" x14ac:dyDescent="0.25">
      <c r="B12" s="1612" t="s">
        <v>2395</v>
      </c>
      <c r="C12" s="94">
        <v>357247875</v>
      </c>
      <c r="D12" s="94">
        <v>317149482</v>
      </c>
      <c r="E12" s="94">
        <v>82531978</v>
      </c>
      <c r="F12" s="94">
        <v>756929335</v>
      </c>
    </row>
    <row r="13" spans="2:7" ht="18" x14ac:dyDescent="0.25">
      <c r="B13" s="1614"/>
      <c r="C13" s="1641"/>
      <c r="D13" s="1641"/>
      <c r="E13" s="1641"/>
      <c r="F13" s="1641"/>
    </row>
    <row r="14" spans="2:7" ht="15.75" x14ac:dyDescent="0.25">
      <c r="B14" s="1618" t="s">
        <v>2396</v>
      </c>
      <c r="C14" s="1619">
        <v>187845372</v>
      </c>
      <c r="D14" s="1619">
        <v>148570067</v>
      </c>
      <c r="E14" s="1619">
        <v>40589217</v>
      </c>
      <c r="F14" s="94">
        <v>377004656</v>
      </c>
    </row>
    <row r="15" spans="2:7" ht="15.75" x14ac:dyDescent="0.25">
      <c r="B15" s="1618" t="s">
        <v>2397</v>
      </c>
      <c r="C15" s="1619">
        <v>121574297</v>
      </c>
      <c r="D15" s="1619">
        <v>109734425</v>
      </c>
      <c r="E15" s="1619">
        <v>30201868</v>
      </c>
      <c r="F15" s="94">
        <v>261510590</v>
      </c>
    </row>
    <row r="16" spans="2:7" ht="15.75" x14ac:dyDescent="0.25">
      <c r="B16" s="1618" t="s">
        <v>2398</v>
      </c>
      <c r="C16" s="1619">
        <v>10418228</v>
      </c>
      <c r="D16" s="1619">
        <v>8216702</v>
      </c>
      <c r="E16" s="1619">
        <v>2582933</v>
      </c>
      <c r="F16" s="94">
        <v>21217863</v>
      </c>
    </row>
    <row r="17" spans="2:6" ht="15.75" x14ac:dyDescent="0.25">
      <c r="B17" s="1618" t="s">
        <v>2399</v>
      </c>
      <c r="C17" s="1619">
        <v>4421300</v>
      </c>
      <c r="D17" s="1619">
        <v>3920021</v>
      </c>
      <c r="E17" s="1619">
        <v>775092</v>
      </c>
      <c r="F17" s="94">
        <v>9116413</v>
      </c>
    </row>
    <row r="18" spans="2:6" ht="15.75" x14ac:dyDescent="0.25">
      <c r="B18" s="1618" t="s">
        <v>2400</v>
      </c>
      <c r="C18" s="1619">
        <v>4114386</v>
      </c>
      <c r="D18" s="1619">
        <v>6228883</v>
      </c>
      <c r="E18" s="1619">
        <v>1091061</v>
      </c>
      <c r="F18" s="94">
        <v>11434330</v>
      </c>
    </row>
    <row r="19" spans="2:6" ht="15.75" x14ac:dyDescent="0.25">
      <c r="B19" s="1618" t="s">
        <v>2401</v>
      </c>
      <c r="C19" s="1619">
        <v>25237441</v>
      </c>
      <c r="D19" s="1619">
        <v>37929350</v>
      </c>
      <c r="E19" s="1619">
        <v>6524041</v>
      </c>
      <c r="F19" s="94">
        <v>69690832</v>
      </c>
    </row>
    <row r="20" spans="2:6" ht="15.75" x14ac:dyDescent="0.25">
      <c r="B20" s="1618" t="s">
        <v>2402</v>
      </c>
      <c r="C20" s="1619">
        <v>3636851</v>
      </c>
      <c r="D20" s="1619">
        <v>2550034</v>
      </c>
      <c r="E20" s="1619">
        <v>767766</v>
      </c>
      <c r="F20" s="94">
        <v>6954651</v>
      </c>
    </row>
    <row r="21" spans="2:6" ht="15.75" x14ac:dyDescent="0.25">
      <c r="B21" s="1639"/>
      <c r="C21" s="1639"/>
      <c r="D21" s="1639"/>
      <c r="E21" s="1639"/>
      <c r="F21" s="1640"/>
    </row>
    <row r="22" spans="2:6" ht="15.75" x14ac:dyDescent="0.25">
      <c r="B22" s="1612" t="s">
        <v>2403</v>
      </c>
      <c r="C22" s="94">
        <v>-347876499</v>
      </c>
      <c r="D22" s="94">
        <v>-308134626</v>
      </c>
      <c r="E22" s="94">
        <v>-82598849</v>
      </c>
      <c r="F22" s="94">
        <v>-738609974</v>
      </c>
    </row>
    <row r="23" spans="2:6" ht="18" x14ac:dyDescent="0.25">
      <c r="B23" s="1614"/>
      <c r="C23" s="1641"/>
      <c r="D23" s="1641"/>
      <c r="E23" s="1641"/>
      <c r="F23" s="1641"/>
    </row>
    <row r="24" spans="2:6" ht="15.75" x14ac:dyDescent="0.25">
      <c r="B24" s="1618" t="s">
        <v>2404</v>
      </c>
      <c r="C24" s="1619">
        <v>-47414330</v>
      </c>
      <c r="D24" s="1619">
        <v>-44560479</v>
      </c>
      <c r="E24" s="1619">
        <v>-9044336</v>
      </c>
      <c r="F24" s="94">
        <v>-101019145</v>
      </c>
    </row>
    <row r="25" spans="2:6" ht="15.75" x14ac:dyDescent="0.25">
      <c r="B25" s="1618" t="s">
        <v>2219</v>
      </c>
      <c r="C25" s="1619">
        <v>-2639329</v>
      </c>
      <c r="D25" s="1619">
        <v>-4425981</v>
      </c>
      <c r="E25" s="1619">
        <v>-618305</v>
      </c>
      <c r="F25" s="94">
        <v>-7683615</v>
      </c>
    </row>
    <row r="26" spans="2:6" ht="15.75" x14ac:dyDescent="0.25">
      <c r="B26" s="1618" t="s">
        <v>2405</v>
      </c>
      <c r="C26" s="1619">
        <v>-20887985</v>
      </c>
      <c r="D26" s="1619">
        <v>-18775065</v>
      </c>
      <c r="E26" s="1619">
        <v>-5521234</v>
      </c>
      <c r="F26" s="94">
        <v>-45184284</v>
      </c>
    </row>
    <row r="27" spans="2:6" ht="15.75" x14ac:dyDescent="0.25">
      <c r="B27" s="1618" t="s">
        <v>2406</v>
      </c>
      <c r="C27" s="1619">
        <v>-142318000</v>
      </c>
      <c r="D27" s="1619">
        <v>-116016610</v>
      </c>
      <c r="E27" s="1619">
        <v>-37408083</v>
      </c>
      <c r="F27" s="94">
        <v>-295742693</v>
      </c>
    </row>
    <row r="28" spans="2:6" ht="15.75" x14ac:dyDescent="0.25">
      <c r="B28" s="1618" t="s">
        <v>2407</v>
      </c>
      <c r="C28" s="1619">
        <v>-59073032</v>
      </c>
      <c r="D28" s="1619">
        <v>-50287746</v>
      </c>
      <c r="E28" s="1619">
        <v>-13011113</v>
      </c>
      <c r="F28" s="94">
        <v>-122371891</v>
      </c>
    </row>
    <row r="29" spans="2:6" ht="15.75" x14ac:dyDescent="0.25">
      <c r="B29" s="1618" t="s">
        <v>2408</v>
      </c>
      <c r="C29" s="1619">
        <v>-3687760</v>
      </c>
      <c r="D29" s="1619">
        <v>-4636377</v>
      </c>
      <c r="E29" s="1619">
        <v>-466777</v>
      </c>
      <c r="F29" s="94">
        <v>-8790914</v>
      </c>
    </row>
    <row r="30" spans="2:6" ht="15.75" x14ac:dyDescent="0.25">
      <c r="B30" s="1618" t="s">
        <v>2409</v>
      </c>
      <c r="C30" s="1619">
        <v>-11031943</v>
      </c>
      <c r="D30" s="1619">
        <v>-9841199</v>
      </c>
      <c r="E30" s="1619">
        <v>-4559174</v>
      </c>
      <c r="F30" s="94">
        <v>-25432316</v>
      </c>
    </row>
    <row r="31" spans="2:6" ht="15.75" x14ac:dyDescent="0.25">
      <c r="B31" s="1618" t="s">
        <v>2410</v>
      </c>
      <c r="C31" s="1619">
        <v>-451735</v>
      </c>
      <c r="D31" s="1619">
        <v>-531414</v>
      </c>
      <c r="E31" s="1619">
        <v>-35387</v>
      </c>
      <c r="F31" s="94">
        <v>-1018536</v>
      </c>
    </row>
    <row r="32" spans="2:6" ht="15.75" x14ac:dyDescent="0.25">
      <c r="B32" s="1618" t="s">
        <v>2411</v>
      </c>
      <c r="C32" s="1619">
        <v>-627785</v>
      </c>
      <c r="D32" s="1619">
        <v>-126871</v>
      </c>
      <c r="E32" s="1619">
        <v>-9951</v>
      </c>
      <c r="F32" s="94">
        <v>-764607</v>
      </c>
    </row>
    <row r="33" spans="2:6" ht="15.75" x14ac:dyDescent="0.25">
      <c r="B33" s="1618" t="s">
        <v>2412</v>
      </c>
      <c r="C33" s="1619">
        <v>-1033830</v>
      </c>
      <c r="D33" s="1619">
        <v>203411</v>
      </c>
      <c r="E33" s="1619">
        <v>-113</v>
      </c>
      <c r="F33" s="94">
        <v>-830532</v>
      </c>
    </row>
    <row r="34" spans="2:6" ht="15.75" x14ac:dyDescent="0.25">
      <c r="B34" s="1618" t="s">
        <v>2413</v>
      </c>
      <c r="C34" s="1619">
        <v>26335</v>
      </c>
      <c r="D34" s="1619">
        <v>474450</v>
      </c>
      <c r="E34" s="1619">
        <v>0</v>
      </c>
      <c r="F34" s="94">
        <v>500785</v>
      </c>
    </row>
    <row r="35" spans="2:6" ht="15.75" x14ac:dyDescent="0.25">
      <c r="B35" s="1618" t="s">
        <v>2414</v>
      </c>
      <c r="C35" s="1619">
        <v>0</v>
      </c>
      <c r="D35" s="1619">
        <v>0</v>
      </c>
      <c r="E35" s="1619">
        <v>0</v>
      </c>
      <c r="F35" s="94">
        <v>0</v>
      </c>
    </row>
    <row r="36" spans="2:6" ht="15.75" x14ac:dyDescent="0.25">
      <c r="B36" s="1618" t="s">
        <v>2415</v>
      </c>
      <c r="C36" s="1619">
        <v>-25237441</v>
      </c>
      <c r="D36" s="1619">
        <v>-37929350</v>
      </c>
      <c r="E36" s="1619">
        <v>-4394007</v>
      </c>
      <c r="F36" s="94">
        <v>-67560798</v>
      </c>
    </row>
    <row r="37" spans="2:6" ht="15.75" x14ac:dyDescent="0.25">
      <c r="B37" s="1618" t="s">
        <v>2416</v>
      </c>
      <c r="C37" s="1619">
        <v>-63745</v>
      </c>
      <c r="D37" s="1619">
        <v>-5447</v>
      </c>
      <c r="E37" s="1619">
        <v>-87463</v>
      </c>
      <c r="F37" s="94">
        <v>-156655</v>
      </c>
    </row>
    <row r="38" spans="2:6" ht="15.75" x14ac:dyDescent="0.25">
      <c r="B38" s="1618" t="s">
        <v>1283</v>
      </c>
      <c r="C38" s="1619">
        <v>-27342102</v>
      </c>
      <c r="D38" s="1619">
        <v>-18970928</v>
      </c>
      <c r="E38" s="1619">
        <v>-5986870</v>
      </c>
      <c r="F38" s="94">
        <v>-52299900</v>
      </c>
    </row>
    <row r="39" spans="2:6" ht="15.75" x14ac:dyDescent="0.25">
      <c r="B39" s="1618" t="s">
        <v>2417</v>
      </c>
      <c r="C39" s="1619">
        <v>-5554335</v>
      </c>
      <c r="D39" s="1619">
        <v>-2174787</v>
      </c>
      <c r="E39" s="1619">
        <v>-1350333</v>
      </c>
      <c r="F39" s="94">
        <v>-9079455</v>
      </c>
    </row>
    <row r="40" spans="2:6" ht="15.75" x14ac:dyDescent="0.25">
      <c r="B40" s="1618" t="s">
        <v>2418</v>
      </c>
      <c r="C40" s="1619">
        <v>-539482</v>
      </c>
      <c r="D40" s="1619">
        <v>-530233</v>
      </c>
      <c r="E40" s="1619">
        <v>-105703</v>
      </c>
      <c r="F40" s="94">
        <v>-1175418</v>
      </c>
    </row>
    <row r="41" spans="2:6" s="1601" customFormat="1" ht="15.75" x14ac:dyDescent="0.25">
      <c r="B41" s="1642"/>
      <c r="C41" s="1643"/>
      <c r="D41" s="1643"/>
      <c r="E41" s="1643"/>
      <c r="F41" s="1644"/>
    </row>
    <row r="42" spans="2:6" ht="15.75" x14ac:dyDescent="0.25">
      <c r="B42" s="1612" t="s">
        <v>2419</v>
      </c>
      <c r="C42" s="94">
        <v>9371376</v>
      </c>
      <c r="D42" s="94">
        <v>9014856</v>
      </c>
      <c r="E42" s="94">
        <v>-66871</v>
      </c>
      <c r="F42" s="94">
        <v>18319361</v>
      </c>
    </row>
    <row r="43" spans="2:6" ht="18" x14ac:dyDescent="0.25">
      <c r="B43" s="1614"/>
      <c r="C43" s="1641"/>
      <c r="D43" s="1641"/>
      <c r="E43" s="1641"/>
      <c r="F43" s="1641"/>
    </row>
    <row r="44" spans="2:6" ht="15.75" x14ac:dyDescent="0.25">
      <c r="B44" s="1618" t="s">
        <v>2420</v>
      </c>
      <c r="C44" s="1619">
        <v>0</v>
      </c>
      <c r="D44" s="1619">
        <v>387634</v>
      </c>
      <c r="E44" s="1619">
        <v>81109</v>
      </c>
      <c r="F44" s="94">
        <v>468743</v>
      </c>
    </row>
    <row r="45" spans="2:6" ht="15.75" x14ac:dyDescent="0.25">
      <c r="B45" s="1618" t="s">
        <v>2421</v>
      </c>
      <c r="C45" s="1619">
        <v>3111554</v>
      </c>
      <c r="D45" s="1619">
        <v>5026639</v>
      </c>
      <c r="E45" s="1619">
        <v>153256</v>
      </c>
      <c r="F45" s="94">
        <v>8291449</v>
      </c>
    </row>
    <row r="46" spans="2:6" ht="15.75" x14ac:dyDescent="0.25">
      <c r="B46" s="1618" t="s">
        <v>2422</v>
      </c>
      <c r="C46" s="1619">
        <v>0</v>
      </c>
      <c r="D46" s="1619">
        <v>0</v>
      </c>
      <c r="E46" s="1619">
        <v>0</v>
      </c>
      <c r="F46" s="94">
        <v>0</v>
      </c>
    </row>
    <row r="47" spans="2:6" ht="15.75" x14ac:dyDescent="0.25">
      <c r="B47" s="1618" t="s">
        <v>2423</v>
      </c>
      <c r="C47" s="1619">
        <v>-43539</v>
      </c>
      <c r="D47" s="1619">
        <v>-2026996</v>
      </c>
      <c r="E47" s="1619">
        <v>-2092</v>
      </c>
      <c r="F47" s="94">
        <v>-2072627</v>
      </c>
    </row>
    <row r="48" spans="2:6" ht="29.25" customHeight="1" x14ac:dyDescent="0.2">
      <c r="B48" s="1620" t="s">
        <v>2424</v>
      </c>
      <c r="C48" s="1619">
        <v>1029672</v>
      </c>
      <c r="D48" s="1619">
        <v>-2151065</v>
      </c>
      <c r="E48" s="1619">
        <v>0</v>
      </c>
      <c r="F48" s="1645">
        <v>-1121393</v>
      </c>
    </row>
    <row r="49" spans="2:6" ht="15.75" x14ac:dyDescent="0.25">
      <c r="B49" s="1618" t="s">
        <v>2425</v>
      </c>
      <c r="C49" s="1619">
        <v>1285497</v>
      </c>
      <c r="D49" s="1619">
        <v>2151543</v>
      </c>
      <c r="E49" s="1619">
        <v>420016</v>
      </c>
      <c r="F49" s="94">
        <v>3857056</v>
      </c>
    </row>
    <row r="50" spans="2:6" ht="15.75" x14ac:dyDescent="0.25">
      <c r="B50" s="1618" t="s">
        <v>2426</v>
      </c>
      <c r="C50" s="1619">
        <v>-1041916</v>
      </c>
      <c r="D50" s="1619">
        <v>-1683857</v>
      </c>
      <c r="E50" s="1619">
        <v>-387598</v>
      </c>
      <c r="F50" s="94">
        <v>-3113371</v>
      </c>
    </row>
    <row r="51" spans="2:6" ht="15.75" x14ac:dyDescent="0.25">
      <c r="B51" s="1618" t="s">
        <v>2427</v>
      </c>
      <c r="C51" s="1619">
        <v>16176</v>
      </c>
      <c r="D51" s="1619">
        <v>-78180</v>
      </c>
      <c r="E51" s="1619">
        <v>0</v>
      </c>
      <c r="F51" s="94">
        <v>-62004</v>
      </c>
    </row>
    <row r="52" spans="2:6" ht="15.75" x14ac:dyDescent="0.25">
      <c r="B52" s="1618" t="s">
        <v>2428</v>
      </c>
      <c r="C52" s="1619">
        <v>5460597</v>
      </c>
      <c r="D52" s="1619">
        <v>6360967</v>
      </c>
      <c r="E52" s="1619">
        <v>689670</v>
      </c>
      <c r="F52" s="94">
        <v>12511234</v>
      </c>
    </row>
    <row r="53" spans="2:6" ht="15.75" x14ac:dyDescent="0.25">
      <c r="B53" s="1646"/>
      <c r="C53" s="1647"/>
      <c r="D53" s="1647"/>
      <c r="E53" s="1647"/>
      <c r="F53" s="1644"/>
    </row>
    <row r="54" spans="2:6" ht="15.75" x14ac:dyDescent="0.25">
      <c r="B54" s="1612" t="s">
        <v>2429</v>
      </c>
      <c r="C54" s="94">
        <v>19189417</v>
      </c>
      <c r="D54" s="94">
        <v>17001541</v>
      </c>
      <c r="E54" s="94">
        <v>887490</v>
      </c>
      <c r="F54" s="94">
        <v>37078448</v>
      </c>
    </row>
    <row r="55" spans="2:6" ht="15.75" x14ac:dyDescent="0.25">
      <c r="B55" s="1642"/>
      <c r="C55" s="1647"/>
      <c r="D55" s="1647"/>
      <c r="E55" s="1647"/>
      <c r="F55" s="1644"/>
    </row>
    <row r="56" spans="2:6" ht="15.75" x14ac:dyDescent="0.25">
      <c r="B56" s="1618" t="s">
        <v>2430</v>
      </c>
      <c r="C56" s="1647">
        <v>0</v>
      </c>
      <c r="D56" s="1647">
        <v>0</v>
      </c>
      <c r="E56" s="1647">
        <v>275998</v>
      </c>
      <c r="F56" s="94">
        <v>275998</v>
      </c>
    </row>
    <row r="57" spans="2:6" ht="15.75" x14ac:dyDescent="0.25">
      <c r="B57" s="1618"/>
      <c r="C57" s="1647"/>
      <c r="D57" s="1647"/>
      <c r="E57" s="1647"/>
      <c r="F57" s="1644"/>
    </row>
    <row r="58" spans="2:6" ht="16.5" thickBot="1" x14ac:dyDescent="0.3">
      <c r="B58" s="1612" t="s">
        <v>1300</v>
      </c>
      <c r="C58" s="94">
        <v>19189417</v>
      </c>
      <c r="D58" s="94">
        <v>17001541</v>
      </c>
      <c r="E58" s="94">
        <v>1163488</v>
      </c>
      <c r="F58" s="94">
        <v>37354446</v>
      </c>
    </row>
    <row r="59" spans="2:6" x14ac:dyDescent="0.2">
      <c r="B59" s="1635"/>
      <c r="C59" s="1636"/>
      <c r="D59" s="1636"/>
      <c r="E59" s="1636"/>
      <c r="F59" s="1636"/>
    </row>
    <row r="60" spans="2:6" x14ac:dyDescent="0.2">
      <c r="B60" s="1596" t="s">
        <v>2392</v>
      </c>
      <c r="C60" s="1589"/>
      <c r="D60" s="1589"/>
      <c r="E60" s="1589"/>
      <c r="F60" s="1589"/>
    </row>
    <row r="61" spans="2:6" x14ac:dyDescent="0.2">
      <c r="B61" s="1597" t="s">
        <v>2431</v>
      </c>
      <c r="C61" s="1598"/>
      <c r="D61" s="1598"/>
      <c r="E61" s="1589"/>
      <c r="F61" s="1589"/>
    </row>
    <row r="62" spans="2:6" x14ac:dyDescent="0.2">
      <c r="B62" s="1602"/>
      <c r="C62" s="1603"/>
      <c r="D62" s="1603"/>
      <c r="E62" s="1603"/>
      <c r="F62" s="1603"/>
    </row>
  </sheetData>
  <mergeCells count="4">
    <mergeCell ref="B4:F4"/>
    <mergeCell ref="B5:F5"/>
    <mergeCell ref="B6:F6"/>
    <mergeCell ref="B7:F7"/>
  </mergeCells>
  <hyperlinks>
    <hyperlink ref="G4" location="'Indice Total'!A1763" display="Volver" xr:uid="{00000000-0004-0000-7F00-000000000000}"/>
  </hyperlinks>
  <pageMargins left="0.70866141732283472" right="0.70866141732283472" top="0.74803149606299213" bottom="0.74803149606299213" header="0.31496062992125984" footer="0.31496062992125984"/>
  <pageSetup scale="65"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0" tint="-0.249977111117893"/>
    <pageSetUpPr fitToPage="1"/>
  </sheetPr>
  <dimension ref="B1:I48"/>
  <sheetViews>
    <sheetView showGridLines="0" zoomScale="90" zoomScaleNormal="90" workbookViewId="0"/>
  </sheetViews>
  <sheetFormatPr baseColWidth="10" defaultRowHeight="15" x14ac:dyDescent="0.2"/>
  <cols>
    <col min="1" max="1" width="23.5703125" style="915" customWidth="1"/>
    <col min="2" max="2" width="61.42578125" style="915" customWidth="1"/>
    <col min="3" max="3" width="18.42578125" style="915" customWidth="1"/>
    <col min="4" max="4" width="18.140625" style="915" customWidth="1"/>
    <col min="5" max="5" width="17.85546875" style="915" customWidth="1"/>
    <col min="6" max="6" width="17.42578125" style="915" customWidth="1"/>
    <col min="7" max="7" width="17.85546875" style="915" customWidth="1"/>
    <col min="8" max="8" width="17" style="915" customWidth="1"/>
    <col min="9" max="16384" width="11.42578125" style="915"/>
  </cols>
  <sheetData>
    <row r="1" spans="2:9" ht="36.75" customHeight="1" x14ac:dyDescent="0.2"/>
    <row r="2" spans="2:9" ht="18" x14ac:dyDescent="0.2">
      <c r="B2" s="1885" t="s">
        <v>2336</v>
      </c>
      <c r="C2" s="1885"/>
      <c r="D2" s="1885"/>
      <c r="E2" s="1885"/>
      <c r="F2" s="1885"/>
      <c r="G2" s="1885"/>
      <c r="H2" s="1885"/>
      <c r="I2" s="767" t="s">
        <v>1</v>
      </c>
    </row>
    <row r="3" spans="2:9" ht="16.5" customHeight="1" x14ac:dyDescent="0.25">
      <c r="B3" s="1924" t="s">
        <v>1238</v>
      </c>
      <c r="C3" s="1924"/>
      <c r="D3" s="1924"/>
      <c r="E3" s="1924"/>
      <c r="F3" s="1924"/>
      <c r="G3" s="1924"/>
      <c r="H3" s="1924"/>
    </row>
    <row r="4" spans="2:9" ht="16.5" customHeight="1" x14ac:dyDescent="0.25">
      <c r="B4" s="1924" t="s">
        <v>1239</v>
      </c>
      <c r="C4" s="1924"/>
      <c r="D4" s="1924"/>
      <c r="E4" s="1924"/>
      <c r="F4" s="1924"/>
      <c r="G4" s="1924"/>
      <c r="H4" s="1924"/>
    </row>
    <row r="5" spans="2:9" ht="22.5" customHeight="1" thickBot="1" x14ac:dyDescent="0.25">
      <c r="B5" s="2020" t="s">
        <v>1240</v>
      </c>
      <c r="C5" s="2020"/>
      <c r="D5" s="2020"/>
      <c r="E5" s="2020"/>
      <c r="F5" s="2020"/>
      <c r="G5" s="2020"/>
      <c r="H5" s="2020"/>
    </row>
    <row r="6" spans="2:9" x14ac:dyDescent="0.2">
      <c r="B6" s="1056"/>
      <c r="C6" s="1056"/>
      <c r="D6" s="1056"/>
      <c r="E6" s="1056"/>
      <c r="F6" s="1056"/>
      <c r="G6" s="1056"/>
      <c r="H6" s="1056"/>
    </row>
    <row r="7" spans="2:9" ht="15.75" x14ac:dyDescent="0.25">
      <c r="B7" s="1057"/>
      <c r="C7" s="1058" t="s">
        <v>1061</v>
      </c>
      <c r="D7" s="1058" t="s">
        <v>1062</v>
      </c>
      <c r="E7" s="1058" t="s">
        <v>1009</v>
      </c>
      <c r="F7" s="1058" t="s">
        <v>1241</v>
      </c>
      <c r="G7" s="1058" t="s">
        <v>1011</v>
      </c>
      <c r="H7" s="1058" t="s">
        <v>24</v>
      </c>
    </row>
    <row r="8" spans="2:9" ht="15.75" x14ac:dyDescent="0.25">
      <c r="B8" s="1059" t="s">
        <v>1242</v>
      </c>
      <c r="C8" s="1060"/>
      <c r="D8" s="1060"/>
      <c r="E8" s="1060"/>
      <c r="F8" s="1060"/>
      <c r="G8" s="1060"/>
      <c r="H8" s="1060"/>
    </row>
    <row r="9" spans="2:9" x14ac:dyDescent="0.2">
      <c r="B9" s="1061" t="s">
        <v>1243</v>
      </c>
      <c r="C9" s="1062">
        <v>81628123</v>
      </c>
      <c r="D9" s="1062">
        <v>39805096</v>
      </c>
      <c r="E9" s="1062">
        <v>81393283</v>
      </c>
      <c r="F9" s="1007">
        <v>10147573</v>
      </c>
      <c r="G9" s="1062">
        <v>3283392</v>
      </c>
      <c r="H9" s="1063">
        <v>216257467</v>
      </c>
    </row>
    <row r="10" spans="2:9" x14ac:dyDescent="0.2">
      <c r="B10" s="1061" t="s">
        <v>1244</v>
      </c>
      <c r="C10" s="1062">
        <v>410893287</v>
      </c>
      <c r="D10" s="1062">
        <v>116401683</v>
      </c>
      <c r="E10" s="1062">
        <v>99798681</v>
      </c>
      <c r="F10" s="1062">
        <v>35504592</v>
      </c>
      <c r="G10" s="1062">
        <v>9639125</v>
      </c>
      <c r="H10" s="1063">
        <v>672237368</v>
      </c>
    </row>
    <row r="11" spans="2:9" x14ac:dyDescent="0.2">
      <c r="B11" s="1061" t="s">
        <v>1245</v>
      </c>
      <c r="C11" s="1062">
        <v>20774008</v>
      </c>
      <c r="D11" s="1062">
        <v>1637639</v>
      </c>
      <c r="E11" s="1062">
        <v>1907891</v>
      </c>
      <c r="F11" s="1062"/>
      <c r="G11" s="1062">
        <v>0</v>
      </c>
      <c r="H11" s="1063">
        <v>24319538</v>
      </c>
    </row>
    <row r="12" spans="2:9" x14ac:dyDescent="0.2">
      <c r="B12" s="1061" t="s">
        <v>1246</v>
      </c>
      <c r="C12" s="1062">
        <v>83750394</v>
      </c>
      <c r="D12" s="1062">
        <v>26352071</v>
      </c>
      <c r="E12" s="1062">
        <v>10661324</v>
      </c>
      <c r="F12" s="1062">
        <v>4862888</v>
      </c>
      <c r="G12" s="1062">
        <v>2406687</v>
      </c>
      <c r="H12" s="1063">
        <v>128033364</v>
      </c>
    </row>
    <row r="13" spans="2:9" x14ac:dyDescent="0.2">
      <c r="B13" s="1061" t="s">
        <v>1247</v>
      </c>
      <c r="C13" s="1062">
        <v>41636732</v>
      </c>
      <c r="D13" s="1062">
        <v>21169807</v>
      </c>
      <c r="E13" s="1062">
        <v>10178134</v>
      </c>
      <c r="F13" s="1062">
        <v>16873992</v>
      </c>
      <c r="G13" s="1062">
        <v>7136877</v>
      </c>
      <c r="H13" s="1063">
        <v>96995542</v>
      </c>
    </row>
    <row r="14" spans="2:9" x14ac:dyDescent="0.2">
      <c r="B14" s="1061" t="s">
        <v>1248</v>
      </c>
      <c r="C14" s="1062">
        <v>4386349</v>
      </c>
      <c r="D14" s="1062">
        <v>12904873</v>
      </c>
      <c r="E14" s="1062">
        <v>6604301</v>
      </c>
      <c r="F14" s="1062">
        <v>9666490</v>
      </c>
      <c r="G14" s="1062">
        <v>415786</v>
      </c>
      <c r="H14" s="1063">
        <v>33977799</v>
      </c>
    </row>
    <row r="15" spans="2:9" ht="15.75" x14ac:dyDescent="0.25">
      <c r="B15" s="1064" t="s">
        <v>1249</v>
      </c>
      <c r="C15" s="1065">
        <v>643068893</v>
      </c>
      <c r="D15" s="1065">
        <v>218271169</v>
      </c>
      <c r="E15" s="1065">
        <v>210543614</v>
      </c>
      <c r="F15" s="1065">
        <v>77055535</v>
      </c>
      <c r="G15" s="1065">
        <v>22881867</v>
      </c>
      <c r="H15" s="1065">
        <v>1171821078</v>
      </c>
    </row>
    <row r="16" spans="2:9" ht="18" x14ac:dyDescent="0.25">
      <c r="B16" s="1066"/>
      <c r="C16" s="1067"/>
      <c r="D16" s="1067"/>
      <c r="E16" s="1067"/>
      <c r="F16" s="1067"/>
      <c r="G16" s="1067"/>
      <c r="H16" s="1068"/>
    </row>
    <row r="17" spans="2:8" x14ac:dyDescent="0.2">
      <c r="B17" s="1061" t="s">
        <v>1250</v>
      </c>
      <c r="C17" s="1062">
        <v>669522862</v>
      </c>
      <c r="D17" s="1062">
        <v>193269712</v>
      </c>
      <c r="E17" s="1062">
        <v>202525443</v>
      </c>
      <c r="F17" s="1062">
        <v>62389676</v>
      </c>
      <c r="G17" s="1062">
        <v>15125181</v>
      </c>
      <c r="H17" s="1063">
        <v>1142832874</v>
      </c>
    </row>
    <row r="18" spans="2:8" x14ac:dyDescent="0.2">
      <c r="B18" s="1061" t="s">
        <v>1251</v>
      </c>
      <c r="C18" s="1062">
        <v>0</v>
      </c>
      <c r="D18" s="1062">
        <v>0</v>
      </c>
      <c r="E18" s="1062">
        <v>0</v>
      </c>
      <c r="F18" s="1062"/>
      <c r="G18" s="1062">
        <v>0</v>
      </c>
      <c r="H18" s="1063">
        <v>0</v>
      </c>
    </row>
    <row r="19" spans="2:8" x14ac:dyDescent="0.2">
      <c r="B19" s="1061" t="s">
        <v>1252</v>
      </c>
      <c r="C19" s="1062">
        <v>16717284</v>
      </c>
      <c r="D19" s="1062">
        <v>0</v>
      </c>
      <c r="E19" s="1062">
        <v>476560</v>
      </c>
      <c r="F19" s="1062"/>
      <c r="G19" s="1062">
        <v>0</v>
      </c>
      <c r="H19" s="1063">
        <v>17193844</v>
      </c>
    </row>
    <row r="20" spans="2:8" x14ac:dyDescent="0.2">
      <c r="B20" s="1061" t="s">
        <v>1253</v>
      </c>
      <c r="C20" s="1062">
        <v>391182</v>
      </c>
      <c r="D20" s="1062">
        <v>0</v>
      </c>
      <c r="E20" s="1062">
        <v>0</v>
      </c>
      <c r="F20" s="1062"/>
      <c r="G20" s="1062">
        <v>0</v>
      </c>
      <c r="H20" s="1063">
        <v>391182</v>
      </c>
    </row>
    <row r="21" spans="2:8" x14ac:dyDescent="0.2">
      <c r="B21" s="1061" t="s">
        <v>1254</v>
      </c>
      <c r="C21" s="1062">
        <v>1352983</v>
      </c>
      <c r="D21" s="1062">
        <v>2386297</v>
      </c>
      <c r="E21" s="1062">
        <v>0</v>
      </c>
      <c r="F21" s="1062">
        <v>22228</v>
      </c>
      <c r="G21" s="1062">
        <v>0</v>
      </c>
      <c r="H21" s="1063">
        <v>3761508</v>
      </c>
    </row>
    <row r="22" spans="2:8" x14ac:dyDescent="0.2">
      <c r="B22" s="1061" t="s">
        <v>1255</v>
      </c>
      <c r="C22" s="1062">
        <v>27235938</v>
      </c>
      <c r="D22" s="1062">
        <v>19815292</v>
      </c>
      <c r="E22" s="1062">
        <v>72443</v>
      </c>
      <c r="F22" s="1062">
        <v>626232</v>
      </c>
      <c r="G22" s="1062">
        <v>75940</v>
      </c>
      <c r="H22" s="1063">
        <v>47825845</v>
      </c>
    </row>
    <row r="23" spans="2:8" x14ac:dyDescent="0.2">
      <c r="B23" s="1061" t="s">
        <v>1256</v>
      </c>
      <c r="C23" s="1062">
        <v>152716534</v>
      </c>
      <c r="D23" s="1062">
        <v>69608652</v>
      </c>
      <c r="E23" s="1062">
        <v>29042535</v>
      </c>
      <c r="F23" s="1062">
        <v>24100883</v>
      </c>
      <c r="G23" s="1062">
        <v>9882045</v>
      </c>
      <c r="H23" s="1063">
        <v>285350649</v>
      </c>
    </row>
    <row r="24" spans="2:8" x14ac:dyDescent="0.2">
      <c r="B24" s="1061" t="s">
        <v>1257</v>
      </c>
      <c r="C24" s="1062">
        <v>975616</v>
      </c>
      <c r="D24" s="1062">
        <v>1200040</v>
      </c>
      <c r="E24" s="1062">
        <v>2527686</v>
      </c>
      <c r="F24" s="1062">
        <v>699879</v>
      </c>
      <c r="G24" s="1062">
        <v>1999825</v>
      </c>
      <c r="H24" s="1063">
        <v>7403046</v>
      </c>
    </row>
    <row r="25" spans="2:8" ht="15.75" x14ac:dyDescent="0.25">
      <c r="B25" s="1064" t="s">
        <v>1258</v>
      </c>
      <c r="C25" s="1065">
        <v>868912399</v>
      </c>
      <c r="D25" s="1065">
        <v>286279993</v>
      </c>
      <c r="E25" s="1065">
        <v>234644667</v>
      </c>
      <c r="F25" s="1065">
        <v>87838898</v>
      </c>
      <c r="G25" s="1065">
        <v>27082991</v>
      </c>
      <c r="H25" s="1065">
        <v>1504758948</v>
      </c>
    </row>
    <row r="26" spans="2:8" ht="18" x14ac:dyDescent="0.25">
      <c r="B26" s="1066"/>
      <c r="C26" s="1067"/>
      <c r="D26" s="1067"/>
      <c r="E26" s="1067"/>
      <c r="F26" s="1067"/>
      <c r="G26" s="1067"/>
      <c r="H26" s="1068"/>
    </row>
    <row r="27" spans="2:8" ht="15.75" x14ac:dyDescent="0.25">
      <c r="B27" s="1064" t="s">
        <v>1259</v>
      </c>
      <c r="C27" s="1065">
        <v>1511981292</v>
      </c>
      <c r="D27" s="1065">
        <v>504551162</v>
      </c>
      <c r="E27" s="1065">
        <v>445188281</v>
      </c>
      <c r="F27" s="1065">
        <v>164894433</v>
      </c>
      <c r="G27" s="1065">
        <v>49964858</v>
      </c>
      <c r="H27" s="1065">
        <v>2676580026</v>
      </c>
    </row>
    <row r="28" spans="2:8" ht="15.75" x14ac:dyDescent="0.25">
      <c r="B28" s="1069"/>
      <c r="C28" s="1070"/>
      <c r="D28" s="1070"/>
      <c r="E28" s="1070"/>
      <c r="F28" s="1070"/>
      <c r="G28" s="1070"/>
      <c r="H28" s="1071"/>
    </row>
    <row r="29" spans="2:8" ht="15.75" x14ac:dyDescent="0.25">
      <c r="B29" s="1056"/>
      <c r="C29" s="1072"/>
      <c r="D29" s="1072"/>
      <c r="E29" s="1072"/>
      <c r="F29" s="1072"/>
      <c r="G29" s="1072"/>
      <c r="H29" s="1073"/>
    </row>
    <row r="30" spans="2:8" ht="15.75" x14ac:dyDescent="0.25">
      <c r="B30" s="1074" t="s">
        <v>1260</v>
      </c>
      <c r="C30" s="1075"/>
      <c r="D30" s="1075"/>
      <c r="E30" s="1075"/>
      <c r="F30" s="1075"/>
      <c r="G30" s="1075"/>
      <c r="H30" s="1075"/>
    </row>
    <row r="31" spans="2:8" x14ac:dyDescent="0.2">
      <c r="B31" s="1061" t="s">
        <v>1261</v>
      </c>
      <c r="C31" s="1062">
        <v>442253510</v>
      </c>
      <c r="D31" s="1062">
        <v>390627769</v>
      </c>
      <c r="E31" s="1062">
        <v>69598217</v>
      </c>
      <c r="F31" s="1062">
        <v>92394233</v>
      </c>
      <c r="G31" s="1062">
        <v>6061645</v>
      </c>
      <c r="H31" s="1063">
        <v>1000935374</v>
      </c>
    </row>
    <row r="32" spans="2:8" x14ac:dyDescent="0.2">
      <c r="B32" s="1061" t="s">
        <v>1262</v>
      </c>
      <c r="C32" s="1062">
        <v>52112410</v>
      </c>
      <c r="D32" s="1062">
        <v>18393025</v>
      </c>
      <c r="E32" s="1062">
        <v>43661186</v>
      </c>
      <c r="F32" s="1062">
        <v>15625014</v>
      </c>
      <c r="G32" s="1062">
        <v>2008893</v>
      </c>
      <c r="H32" s="1063">
        <v>131800528</v>
      </c>
    </row>
    <row r="33" spans="2:8" x14ac:dyDescent="0.2">
      <c r="B33" s="1061" t="s">
        <v>1263</v>
      </c>
      <c r="C33" s="1062">
        <v>528593</v>
      </c>
      <c r="D33" s="1062">
        <v>313407</v>
      </c>
      <c r="E33" s="1062">
        <v>632882</v>
      </c>
      <c r="F33" s="1062">
        <v>1272</v>
      </c>
      <c r="G33" s="1062">
        <v>0</v>
      </c>
      <c r="H33" s="1063">
        <v>1476154</v>
      </c>
    </row>
    <row r="34" spans="2:8" x14ac:dyDescent="0.2">
      <c r="B34" s="1061" t="s">
        <v>1264</v>
      </c>
      <c r="C34" s="1062">
        <v>9637336</v>
      </c>
      <c r="D34" s="1062">
        <v>2037932</v>
      </c>
      <c r="E34" s="1062">
        <v>4707082</v>
      </c>
      <c r="F34" s="1062">
        <v>415592</v>
      </c>
      <c r="G34" s="1062">
        <v>202556</v>
      </c>
      <c r="H34" s="1063">
        <v>17000498</v>
      </c>
    </row>
    <row r="35" spans="2:8" x14ac:dyDescent="0.2">
      <c r="B35" s="1061" t="s">
        <v>1265</v>
      </c>
      <c r="C35" s="1062">
        <v>2303280</v>
      </c>
      <c r="D35" s="1062">
        <v>230486</v>
      </c>
      <c r="E35" s="1062">
        <v>1112061</v>
      </c>
      <c r="F35" s="1062">
        <v>44418</v>
      </c>
      <c r="G35" s="1007">
        <v>241851</v>
      </c>
      <c r="H35" s="1063">
        <v>3932096</v>
      </c>
    </row>
    <row r="36" spans="2:8" ht="15.75" x14ac:dyDescent="0.25">
      <c r="B36" s="1064" t="s">
        <v>1266</v>
      </c>
      <c r="C36" s="1065">
        <v>506835129</v>
      </c>
      <c r="D36" s="1065">
        <v>411602619</v>
      </c>
      <c r="E36" s="1065">
        <v>119711428</v>
      </c>
      <c r="F36" s="1065">
        <v>108480529</v>
      </c>
      <c r="G36" s="1065">
        <v>8514945</v>
      </c>
      <c r="H36" s="1065">
        <v>1155144650</v>
      </c>
    </row>
    <row r="37" spans="2:8" ht="18" x14ac:dyDescent="0.25">
      <c r="B37" s="1066"/>
      <c r="C37" s="1067"/>
      <c r="D37" s="1067"/>
      <c r="E37" s="1067"/>
      <c r="F37" s="1067"/>
      <c r="G37" s="1067"/>
      <c r="H37" s="1068"/>
    </row>
    <row r="38" spans="2:8" x14ac:dyDescent="0.2">
      <c r="B38" s="1061" t="s">
        <v>1267</v>
      </c>
      <c r="C38" s="1062">
        <v>311007617</v>
      </c>
      <c r="D38" s="1062">
        <v>12337790</v>
      </c>
      <c r="E38" s="1062">
        <v>166620575</v>
      </c>
      <c r="F38" s="1062">
        <v>12610198</v>
      </c>
      <c r="G38" s="1062">
        <v>18012121</v>
      </c>
      <c r="H38" s="1063">
        <v>520588301</v>
      </c>
    </row>
    <row r="39" spans="2:8" x14ac:dyDescent="0.2">
      <c r="B39" s="1061" t="s">
        <v>1268</v>
      </c>
      <c r="C39" s="1062">
        <v>382647</v>
      </c>
      <c r="D39" s="1062">
        <v>699587</v>
      </c>
      <c r="E39" s="1062">
        <v>1323596</v>
      </c>
      <c r="F39" s="1062">
        <v>128567</v>
      </c>
      <c r="G39" s="1062">
        <v>862575</v>
      </c>
      <c r="H39" s="1063">
        <v>3396972</v>
      </c>
    </row>
    <row r="40" spans="2:8" ht="15.75" x14ac:dyDescent="0.25">
      <c r="B40" s="1064" t="s">
        <v>1269</v>
      </c>
      <c r="C40" s="1065">
        <v>311390264</v>
      </c>
      <c r="D40" s="1065">
        <v>13037377</v>
      </c>
      <c r="E40" s="1065">
        <v>167944171</v>
      </c>
      <c r="F40" s="1065">
        <v>12738765</v>
      </c>
      <c r="G40" s="1065">
        <v>18874696</v>
      </c>
      <c r="H40" s="1065">
        <v>523985273</v>
      </c>
    </row>
    <row r="41" spans="2:8" x14ac:dyDescent="0.2">
      <c r="B41" s="1076"/>
      <c r="C41" s="1077"/>
      <c r="D41" s="1077"/>
      <c r="E41" s="1077"/>
      <c r="F41" s="1077"/>
      <c r="G41" s="1077"/>
      <c r="H41" s="1078"/>
    </row>
    <row r="42" spans="2:8" x14ac:dyDescent="0.2">
      <c r="B42" s="1061" t="s">
        <v>1270</v>
      </c>
      <c r="C42" s="1062">
        <v>659990089</v>
      </c>
      <c r="D42" s="1062">
        <v>92012684</v>
      </c>
      <c r="E42" s="1062">
        <v>146783657</v>
      </c>
      <c r="F42" s="1062">
        <v>42999858</v>
      </c>
      <c r="G42" s="1062">
        <v>23035208</v>
      </c>
      <c r="H42" s="1063">
        <v>964821496</v>
      </c>
    </row>
    <row r="43" spans="2:8" x14ac:dyDescent="0.2">
      <c r="B43" s="1061" t="s">
        <v>1271</v>
      </c>
      <c r="C43" s="1062">
        <v>33765810</v>
      </c>
      <c r="D43" s="1062">
        <v>-12101518</v>
      </c>
      <c r="E43" s="1062">
        <v>10749025</v>
      </c>
      <c r="F43" s="1062">
        <v>675281</v>
      </c>
      <c r="G43" s="1062">
        <v>-459991</v>
      </c>
      <c r="H43" s="1063">
        <v>32628607</v>
      </c>
    </row>
    <row r="44" spans="2:8" ht="15.75" x14ac:dyDescent="0.25">
      <c r="B44" s="1064" t="s">
        <v>1272</v>
      </c>
      <c r="C44" s="1065">
        <v>693755899</v>
      </c>
      <c r="D44" s="1065">
        <v>79911166</v>
      </c>
      <c r="E44" s="1065">
        <v>157532682</v>
      </c>
      <c r="F44" s="1065">
        <v>43675139</v>
      </c>
      <c r="G44" s="1065">
        <v>22575217</v>
      </c>
      <c r="H44" s="1065">
        <v>997450103</v>
      </c>
    </row>
    <row r="45" spans="2:8" ht="18" x14ac:dyDescent="0.25">
      <c r="B45" s="1066"/>
      <c r="C45" s="1067"/>
      <c r="D45" s="1067"/>
      <c r="E45" s="1067"/>
      <c r="F45" s="1067"/>
      <c r="G45" s="1067"/>
      <c r="H45" s="1067"/>
    </row>
    <row r="46" spans="2:8" ht="15.75" x14ac:dyDescent="0.25">
      <c r="B46" s="1079" t="s">
        <v>1273</v>
      </c>
      <c r="C46" s="1080">
        <v>1511981292</v>
      </c>
      <c r="D46" s="1080">
        <v>504551162</v>
      </c>
      <c r="E46" s="1080">
        <v>445188281</v>
      </c>
      <c r="F46" s="1080">
        <v>164894433</v>
      </c>
      <c r="G46" s="1080">
        <v>49964858</v>
      </c>
      <c r="H46" s="1080">
        <v>2676580026</v>
      </c>
    </row>
    <row r="47" spans="2:8" ht="23.25" customHeight="1" x14ac:dyDescent="0.2">
      <c r="B47" s="1081" t="s">
        <v>1274</v>
      </c>
      <c r="C47" s="1056"/>
      <c r="D47" s="1056"/>
      <c r="E47" s="1056"/>
      <c r="F47" s="1056"/>
      <c r="G47" s="1056"/>
      <c r="H47" s="1056"/>
    </row>
    <row r="48" spans="2:8" x14ac:dyDescent="0.2">
      <c r="B48" s="1082"/>
      <c r="C48" s="934"/>
      <c r="D48" s="1083"/>
      <c r="E48" s="1083"/>
      <c r="F48" s="1083"/>
      <c r="G48" s="1083"/>
      <c r="H48" s="1083"/>
    </row>
  </sheetData>
  <mergeCells count="4">
    <mergeCell ref="B2:H2"/>
    <mergeCell ref="B3:H3"/>
    <mergeCell ref="B4:H4"/>
    <mergeCell ref="B5:H5"/>
  </mergeCells>
  <hyperlinks>
    <hyperlink ref="I2" location="'Indice Total'!A173" display="Volver" xr:uid="{00000000-0004-0000-8000-000000000000}"/>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249977111117893"/>
    <pageSetUpPr fitToPage="1"/>
  </sheetPr>
  <dimension ref="B1:I24"/>
  <sheetViews>
    <sheetView showGridLines="0" zoomScale="90" zoomScaleNormal="90" workbookViewId="0"/>
  </sheetViews>
  <sheetFormatPr baseColWidth="10" defaultColWidth="11.42578125" defaultRowHeight="12.75" x14ac:dyDescent="0.2"/>
  <cols>
    <col min="1" max="1" width="23.28515625" style="31" customWidth="1"/>
    <col min="2" max="2" width="44.5703125" style="31" customWidth="1"/>
    <col min="3" max="3" width="11.42578125" style="31"/>
    <col min="4" max="4" width="13" style="31" customWidth="1"/>
    <col min="5" max="5" width="12.7109375" style="31" customWidth="1"/>
    <col min="6" max="7" width="11.42578125" style="31"/>
    <col min="8" max="8" width="17.140625" style="31" customWidth="1"/>
    <col min="9" max="16384" width="11.42578125" style="31"/>
  </cols>
  <sheetData>
    <row r="1" spans="2:9" ht="50.25" customHeight="1" x14ac:dyDescent="0.2"/>
    <row r="2" spans="2:9" ht="18" x14ac:dyDescent="0.25">
      <c r="B2" s="1710" t="s">
        <v>85</v>
      </c>
      <c r="C2" s="1710"/>
      <c r="D2" s="1710"/>
      <c r="E2" s="1710"/>
      <c r="F2" s="1710"/>
      <c r="G2" s="1710"/>
      <c r="H2" s="1710"/>
      <c r="I2" s="1" t="s">
        <v>1</v>
      </c>
    </row>
    <row r="3" spans="2:9" ht="39" customHeight="1" x14ac:dyDescent="0.25">
      <c r="B3" s="1756" t="s">
        <v>786</v>
      </c>
      <c r="C3" s="1756"/>
      <c r="D3" s="1756"/>
      <c r="E3" s="1756"/>
      <c r="F3" s="1756"/>
      <c r="G3" s="1756"/>
      <c r="H3" s="1756"/>
    </row>
    <row r="4" spans="2:9" ht="27.75" customHeight="1" thickBot="1" x14ac:dyDescent="0.25">
      <c r="B4" s="1757">
        <v>2016</v>
      </c>
      <c r="C4" s="1757"/>
      <c r="D4" s="1757"/>
      <c r="E4" s="1757"/>
      <c r="F4" s="1757"/>
      <c r="G4" s="1757"/>
      <c r="H4" s="1757"/>
    </row>
    <row r="5" spans="2:9" ht="17.25" customHeight="1" x14ac:dyDescent="0.2">
      <c r="B5" s="406"/>
      <c r="C5" s="406"/>
      <c r="D5" s="406"/>
      <c r="E5" s="406"/>
      <c r="F5" s="406"/>
      <c r="G5" s="406"/>
      <c r="H5" s="406"/>
    </row>
    <row r="6" spans="2:9" ht="15.75" customHeight="1" x14ac:dyDescent="0.2">
      <c r="B6" s="1725" t="s">
        <v>74</v>
      </c>
      <c r="C6" s="1727" t="s">
        <v>20</v>
      </c>
      <c r="D6" s="1727"/>
      <c r="E6" s="1727"/>
      <c r="F6" s="370"/>
      <c r="G6" s="1725" t="s">
        <v>68</v>
      </c>
      <c r="H6" s="1725" t="s">
        <v>24</v>
      </c>
    </row>
    <row r="7" spans="2:9" ht="21" customHeight="1" x14ac:dyDescent="0.2">
      <c r="B7" s="1726"/>
      <c r="C7" s="21" t="s">
        <v>21</v>
      </c>
      <c r="D7" s="21" t="s">
        <v>22</v>
      </c>
      <c r="E7" s="21" t="s">
        <v>23</v>
      </c>
      <c r="F7" s="726" t="s">
        <v>72</v>
      </c>
      <c r="G7" s="1726"/>
      <c r="H7" s="1726"/>
    </row>
    <row r="8" spans="2:9" ht="19.5" customHeight="1" x14ac:dyDescent="0.25">
      <c r="B8" s="32" t="s">
        <v>37</v>
      </c>
      <c r="C8" s="33">
        <v>431.91666666666669</v>
      </c>
      <c r="D8" s="58">
        <v>642.83333333333337</v>
      </c>
      <c r="E8" s="33">
        <v>57.416666666666664</v>
      </c>
      <c r="F8" s="52">
        <v>4704.083333333333</v>
      </c>
      <c r="G8" s="33"/>
      <c r="H8" s="593">
        <v>5836.25</v>
      </c>
    </row>
    <row r="9" spans="2:9" ht="19.5" customHeight="1" x14ac:dyDescent="0.25">
      <c r="B9" s="32" t="s">
        <v>38</v>
      </c>
      <c r="C9" s="33">
        <v>542.75</v>
      </c>
      <c r="D9" s="58">
        <v>1145.1666666666667</v>
      </c>
      <c r="E9" s="33">
        <v>103.66666666666667</v>
      </c>
      <c r="F9" s="52">
        <v>6454.666666666667</v>
      </c>
      <c r="G9" s="33"/>
      <c r="H9" s="593">
        <v>8246.25</v>
      </c>
    </row>
    <row r="10" spans="2:9" ht="19.5" customHeight="1" x14ac:dyDescent="0.25">
      <c r="B10" s="32" t="s">
        <v>39</v>
      </c>
      <c r="C10" s="33">
        <v>1154.9166666666667</v>
      </c>
      <c r="D10" s="58">
        <v>1554.5</v>
      </c>
      <c r="E10" s="33">
        <v>367.91666666666669</v>
      </c>
      <c r="F10" s="52">
        <v>10731</v>
      </c>
      <c r="G10" s="33">
        <v>1</v>
      </c>
      <c r="H10" s="593">
        <v>13809.333333333334</v>
      </c>
    </row>
    <row r="11" spans="2:9" ht="19.5" customHeight="1" x14ac:dyDescent="0.25">
      <c r="B11" s="32" t="s">
        <v>40</v>
      </c>
      <c r="C11" s="33">
        <v>702.33333333333337</v>
      </c>
      <c r="D11" s="58">
        <v>602.83333333333337</v>
      </c>
      <c r="E11" s="33">
        <v>34.833333333333336</v>
      </c>
      <c r="F11" s="52">
        <v>4480</v>
      </c>
      <c r="G11" s="33">
        <v>1</v>
      </c>
      <c r="H11" s="593">
        <v>5821</v>
      </c>
    </row>
    <row r="12" spans="2:9" ht="19.5" customHeight="1" x14ac:dyDescent="0.25">
      <c r="B12" s="32" t="s">
        <v>41</v>
      </c>
      <c r="C12" s="33">
        <v>1989.3333333333333</v>
      </c>
      <c r="D12" s="58">
        <v>2221.1666666666665</v>
      </c>
      <c r="E12" s="33">
        <v>42.083333333333336</v>
      </c>
      <c r="F12" s="52">
        <v>12614.416666666666</v>
      </c>
      <c r="G12" s="33"/>
      <c r="H12" s="593">
        <v>16867</v>
      </c>
    </row>
    <row r="13" spans="2:9" ht="19.5" customHeight="1" x14ac:dyDescent="0.25">
      <c r="B13" s="32" t="s">
        <v>42</v>
      </c>
      <c r="C13" s="33">
        <v>2703.9166666666665</v>
      </c>
      <c r="D13" s="58">
        <v>5417.5</v>
      </c>
      <c r="E13" s="33">
        <v>7352.25</v>
      </c>
      <c r="F13" s="52">
        <v>36353</v>
      </c>
      <c r="G13" s="33">
        <v>1</v>
      </c>
      <c r="H13" s="593">
        <v>51827.666666666664</v>
      </c>
    </row>
    <row r="14" spans="2:9" ht="19.5" customHeight="1" x14ac:dyDescent="0.25">
      <c r="B14" s="32" t="s">
        <v>43</v>
      </c>
      <c r="C14" s="33">
        <v>2865.3333333333335</v>
      </c>
      <c r="D14" s="58">
        <v>3875.9166666666665</v>
      </c>
      <c r="E14" s="33">
        <v>127</v>
      </c>
      <c r="F14" s="52">
        <v>17821.416666666668</v>
      </c>
      <c r="G14" s="33">
        <v>1</v>
      </c>
      <c r="H14" s="593">
        <v>24690.666666666668</v>
      </c>
    </row>
    <row r="15" spans="2:9" ht="19.5" customHeight="1" x14ac:dyDescent="0.25">
      <c r="B15" s="32" t="s">
        <v>44</v>
      </c>
      <c r="C15" s="33">
        <v>2587.75</v>
      </c>
      <c r="D15" s="58">
        <v>5071.166666666667</v>
      </c>
      <c r="E15" s="33">
        <v>415.41666666666669</v>
      </c>
      <c r="F15" s="52">
        <v>21220.083333333332</v>
      </c>
      <c r="G15" s="33"/>
      <c r="H15" s="593">
        <v>29294.416666666664</v>
      </c>
    </row>
    <row r="16" spans="2:9" ht="19.5" customHeight="1" x14ac:dyDescent="0.25">
      <c r="B16" s="32" t="s">
        <v>45</v>
      </c>
      <c r="C16" s="33">
        <v>6342</v>
      </c>
      <c r="D16" s="58">
        <v>7139.75</v>
      </c>
      <c r="E16" s="33">
        <v>1018.3333333333334</v>
      </c>
      <c r="F16" s="52">
        <v>33555</v>
      </c>
      <c r="G16" s="33"/>
      <c r="H16" s="593">
        <v>48055.083333333336</v>
      </c>
    </row>
    <row r="17" spans="2:9" ht="19.5" customHeight="1" x14ac:dyDescent="0.25">
      <c r="B17" s="32" t="s">
        <v>46</v>
      </c>
      <c r="C17" s="33">
        <v>1590.5833333333333</v>
      </c>
      <c r="D17" s="58">
        <v>3707.8333333333335</v>
      </c>
      <c r="E17" s="33">
        <v>17.583333333333332</v>
      </c>
      <c r="F17" s="52">
        <v>16557.5</v>
      </c>
      <c r="G17" s="33"/>
      <c r="H17" s="593">
        <v>21873.5</v>
      </c>
    </row>
    <row r="18" spans="2:9" ht="19.5" customHeight="1" x14ac:dyDescent="0.25">
      <c r="B18" s="32" t="s">
        <v>47</v>
      </c>
      <c r="C18" s="33">
        <v>1180</v>
      </c>
      <c r="D18" s="58">
        <v>1300.5</v>
      </c>
      <c r="E18" s="33">
        <v>25.25</v>
      </c>
      <c r="F18" s="52">
        <v>7242.666666666667</v>
      </c>
      <c r="G18" s="33"/>
      <c r="H18" s="593">
        <v>9748.4166666666679</v>
      </c>
    </row>
    <row r="19" spans="2:9" ht="19.5" customHeight="1" x14ac:dyDescent="0.25">
      <c r="B19" s="35" t="s">
        <v>48</v>
      </c>
      <c r="C19" s="33">
        <v>1968.25</v>
      </c>
      <c r="D19" s="58">
        <v>4081.0833333333335</v>
      </c>
      <c r="E19" s="33">
        <v>655.41666666666663</v>
      </c>
      <c r="F19" s="52">
        <v>16537.583333333332</v>
      </c>
      <c r="G19" s="33"/>
      <c r="H19" s="593">
        <v>23242.333333333332</v>
      </c>
    </row>
    <row r="20" spans="2:9" ht="19.5" customHeight="1" x14ac:dyDescent="0.25">
      <c r="B20" s="35" t="s">
        <v>75</v>
      </c>
      <c r="C20" s="33">
        <v>236</v>
      </c>
      <c r="D20" s="58">
        <v>444.58333333333331</v>
      </c>
      <c r="E20" s="33">
        <v>22</v>
      </c>
      <c r="F20" s="52">
        <v>1840.4166666666667</v>
      </c>
      <c r="G20" s="33"/>
      <c r="H20" s="593">
        <v>2543</v>
      </c>
    </row>
    <row r="21" spans="2:9" ht="19.5" customHeight="1" x14ac:dyDescent="0.25">
      <c r="B21" s="32" t="s">
        <v>50</v>
      </c>
      <c r="C21" s="33">
        <v>418.91666666666669</v>
      </c>
      <c r="D21" s="58">
        <v>463.41666666666669</v>
      </c>
      <c r="E21" s="33">
        <v>742.16666666666663</v>
      </c>
      <c r="F21" s="52">
        <v>4032.75</v>
      </c>
      <c r="G21" s="33"/>
      <c r="H21" s="593">
        <v>5657.25</v>
      </c>
    </row>
    <row r="22" spans="2:9" ht="19.5" customHeight="1" x14ac:dyDescent="0.25">
      <c r="B22" s="32" t="s">
        <v>51</v>
      </c>
      <c r="C22" s="33">
        <v>36381.083333333336</v>
      </c>
      <c r="D22" s="58">
        <v>44160.25</v>
      </c>
      <c r="E22" s="33">
        <v>5281</v>
      </c>
      <c r="F22" s="52">
        <v>165527</v>
      </c>
      <c r="G22" s="33">
        <v>1</v>
      </c>
      <c r="H22" s="593">
        <v>251350.33333333334</v>
      </c>
    </row>
    <row r="23" spans="2:9" ht="24" customHeight="1" x14ac:dyDescent="0.25">
      <c r="B23" s="4" t="s">
        <v>24</v>
      </c>
      <c r="C23" s="51">
        <v>61095.083333333336</v>
      </c>
      <c r="D23" s="51">
        <v>81828.5</v>
      </c>
      <c r="E23" s="51">
        <v>16262.333333333334</v>
      </c>
      <c r="F23" s="51">
        <v>359671.58333333331</v>
      </c>
      <c r="G23" s="51">
        <v>5</v>
      </c>
      <c r="H23" s="51">
        <v>518862.5</v>
      </c>
      <c r="I23" s="37"/>
    </row>
    <row r="24" spans="2:9" x14ac:dyDescent="0.2">
      <c r="H24" s="37"/>
    </row>
  </sheetData>
  <mergeCells count="7">
    <mergeCell ref="B2:H2"/>
    <mergeCell ref="B3:H3"/>
    <mergeCell ref="B4:H4"/>
    <mergeCell ref="B6:B7"/>
    <mergeCell ref="C6:E6"/>
    <mergeCell ref="G6:G7"/>
    <mergeCell ref="H6:H7"/>
  </mergeCells>
  <hyperlinks>
    <hyperlink ref="I2" location="'Indice Total'!A1" display="Volver" xr:uid="{00000000-0004-0000-0C00-000000000000}"/>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0" tint="-0.249977111117893"/>
    <pageSetUpPr fitToPage="1"/>
  </sheetPr>
  <dimension ref="B3:I37"/>
  <sheetViews>
    <sheetView showGridLines="0" zoomScale="90" zoomScaleNormal="90" workbookViewId="0"/>
  </sheetViews>
  <sheetFormatPr baseColWidth="10" defaultRowHeight="15" x14ac:dyDescent="0.2"/>
  <cols>
    <col min="1" max="1" width="23.5703125" style="915" customWidth="1"/>
    <col min="2" max="2" width="45.85546875" style="915" customWidth="1"/>
    <col min="3" max="3" width="17" style="915" customWidth="1"/>
    <col min="4" max="8" width="18.7109375" style="915" customWidth="1"/>
    <col min="9" max="9" width="11.42578125" style="915"/>
    <col min="10" max="10" width="11.5703125" style="915" bestFit="1" customWidth="1"/>
    <col min="11" max="16384" width="11.42578125" style="915"/>
  </cols>
  <sheetData>
    <row r="3" spans="2:9" ht="18" x14ac:dyDescent="0.2">
      <c r="B3" s="1885" t="s">
        <v>2335</v>
      </c>
      <c r="C3" s="1885"/>
      <c r="D3" s="1885"/>
      <c r="E3" s="1885"/>
      <c r="F3" s="1885"/>
      <c r="G3" s="1885"/>
      <c r="H3" s="1885"/>
      <c r="I3" s="767" t="s">
        <v>1</v>
      </c>
    </row>
    <row r="4" spans="2:9" ht="15.75" x14ac:dyDescent="0.25">
      <c r="B4" s="1924" t="s">
        <v>1238</v>
      </c>
      <c r="C4" s="1924"/>
      <c r="D4" s="1924"/>
      <c r="E4" s="1924"/>
      <c r="F4" s="1924"/>
      <c r="G4" s="1924"/>
      <c r="H4" s="1924"/>
    </row>
    <row r="5" spans="2:9" ht="15.75" x14ac:dyDescent="0.25">
      <c r="B5" s="1924" t="s">
        <v>1276</v>
      </c>
      <c r="C5" s="1924"/>
      <c r="D5" s="1924"/>
      <c r="E5" s="1924"/>
      <c r="F5" s="1924"/>
      <c r="G5" s="1924"/>
      <c r="H5" s="1924"/>
    </row>
    <row r="6" spans="2:9" ht="32.25" customHeight="1" thickBot="1" x14ac:dyDescent="0.25">
      <c r="B6" s="2020" t="s">
        <v>1240</v>
      </c>
      <c r="C6" s="2020"/>
      <c r="D6" s="2020"/>
      <c r="E6" s="2020"/>
      <c r="F6" s="2020"/>
      <c r="G6" s="2020"/>
      <c r="H6" s="2020"/>
    </row>
    <row r="7" spans="2:9" ht="24.75" customHeight="1" x14ac:dyDescent="0.2">
      <c r="B7" s="1084"/>
      <c r="C7" s="1084"/>
      <c r="D7" s="1084"/>
      <c r="E7" s="1084"/>
      <c r="F7" s="1084"/>
      <c r="G7" s="1084"/>
      <c r="H7" s="1084"/>
    </row>
    <row r="8" spans="2:9" ht="15.75" x14ac:dyDescent="0.25">
      <c r="B8" s="1057" t="s">
        <v>1277</v>
      </c>
      <c r="C8" s="1058" t="s">
        <v>1061</v>
      </c>
      <c r="D8" s="1058" t="s">
        <v>1062</v>
      </c>
      <c r="E8" s="1058" t="s">
        <v>1009</v>
      </c>
      <c r="F8" s="1058" t="s">
        <v>1241</v>
      </c>
      <c r="G8" s="1058" t="s">
        <v>1011</v>
      </c>
      <c r="H8" s="1058" t="s">
        <v>24</v>
      </c>
    </row>
    <row r="9" spans="2:9" ht="15.75" x14ac:dyDescent="0.25">
      <c r="B9" s="1064" t="s">
        <v>1278</v>
      </c>
      <c r="C9" s="1065">
        <v>0</v>
      </c>
      <c r="D9" s="1065">
        <v>0</v>
      </c>
      <c r="E9" s="1065">
        <v>61938</v>
      </c>
      <c r="F9" s="1065">
        <v>0</v>
      </c>
      <c r="G9" s="1065">
        <v>0</v>
      </c>
      <c r="H9" s="1065">
        <v>61938</v>
      </c>
    </row>
    <row r="10" spans="2:9" x14ac:dyDescent="0.2">
      <c r="B10" s="1061" t="s">
        <v>1279</v>
      </c>
      <c r="C10" s="1062">
        <v>280656929</v>
      </c>
      <c r="D10" s="1062">
        <v>85309491</v>
      </c>
      <c r="E10" s="1062">
        <v>72138177</v>
      </c>
      <c r="F10" s="1062">
        <v>25272409</v>
      </c>
      <c r="G10" s="1062">
        <v>7027468</v>
      </c>
      <c r="H10" s="1063">
        <v>470404474</v>
      </c>
    </row>
    <row r="11" spans="2:9" x14ac:dyDescent="0.2">
      <c r="B11" s="1061" t="s">
        <v>1280</v>
      </c>
      <c r="C11" s="1062">
        <v>-42564412</v>
      </c>
      <c r="D11" s="1062">
        <v>-25009636</v>
      </c>
      <c r="E11" s="1062">
        <v>-14425507</v>
      </c>
      <c r="F11" s="1062">
        <v>-7593186</v>
      </c>
      <c r="G11" s="1062">
        <v>-2577456</v>
      </c>
      <c r="H11" s="1063">
        <v>-92170197</v>
      </c>
    </row>
    <row r="12" spans="2:9" x14ac:dyDescent="0.2">
      <c r="B12" s="1061" t="s">
        <v>1281</v>
      </c>
      <c r="C12" s="1062">
        <v>-66383909</v>
      </c>
      <c r="D12" s="1062">
        <v>-24895932</v>
      </c>
      <c r="E12" s="1062">
        <v>-8723538</v>
      </c>
      <c r="F12" s="1062">
        <v>-4076952</v>
      </c>
      <c r="G12" s="1062">
        <v>-1041265</v>
      </c>
      <c r="H12" s="1063">
        <v>-105121596</v>
      </c>
    </row>
    <row r="13" spans="2:9" x14ac:dyDescent="0.2">
      <c r="B13" s="1061" t="s">
        <v>1282</v>
      </c>
      <c r="C13" s="1062">
        <v>-87310240</v>
      </c>
      <c r="D13" s="1062">
        <v>-20173711</v>
      </c>
      <c r="E13" s="1062">
        <v>-32803407</v>
      </c>
      <c r="F13" s="1062">
        <v>-10942056</v>
      </c>
      <c r="G13" s="1062">
        <v>-4324910</v>
      </c>
      <c r="H13" s="1063">
        <v>-155554324</v>
      </c>
    </row>
    <row r="14" spans="2:9" x14ac:dyDescent="0.2">
      <c r="B14" s="1061" t="s">
        <v>1283</v>
      </c>
      <c r="C14" s="1062">
        <v>-62706628</v>
      </c>
      <c r="D14" s="1062">
        <v>-20521379</v>
      </c>
      <c r="E14" s="1062">
        <v>-46907058</v>
      </c>
      <c r="F14" s="1062">
        <v>-9166159</v>
      </c>
      <c r="G14" s="1062">
        <v>-2138425</v>
      </c>
      <c r="H14" s="1063">
        <v>-141439649</v>
      </c>
    </row>
    <row r="15" spans="2:9" x14ac:dyDescent="0.2">
      <c r="B15" s="1061" t="s">
        <v>1284</v>
      </c>
      <c r="C15" s="1062">
        <v>-9772506</v>
      </c>
      <c r="D15" s="1062">
        <v>-6525530</v>
      </c>
      <c r="E15" s="1062">
        <v>-5787718</v>
      </c>
      <c r="F15" s="1062">
        <v>-809291</v>
      </c>
      <c r="G15" s="1062">
        <v>-298709</v>
      </c>
      <c r="H15" s="1063">
        <v>-23193754</v>
      </c>
    </row>
    <row r="16" spans="2:9" x14ac:dyDescent="0.2">
      <c r="B16" s="1061" t="s">
        <v>1285</v>
      </c>
      <c r="C16" s="1062">
        <v>14494305</v>
      </c>
      <c r="D16" s="1062">
        <v>10388516</v>
      </c>
      <c r="E16" s="1062">
        <v>4133340</v>
      </c>
      <c r="F16" s="1062">
        <v>3474649</v>
      </c>
      <c r="G16" s="1062">
        <v>1160291</v>
      </c>
      <c r="H16" s="1063">
        <v>33651101</v>
      </c>
    </row>
    <row r="17" spans="2:8" x14ac:dyDescent="0.2">
      <c r="B17" s="1061" t="s">
        <v>1286</v>
      </c>
      <c r="C17" s="1062">
        <v>-24036</v>
      </c>
      <c r="D17" s="1062">
        <v>-111131</v>
      </c>
      <c r="E17" s="1062">
        <v>0</v>
      </c>
      <c r="F17" s="1062">
        <v>-297011</v>
      </c>
      <c r="G17" s="1062">
        <v>0</v>
      </c>
      <c r="H17" s="1063">
        <v>-432178</v>
      </c>
    </row>
    <row r="18" spans="2:8" x14ac:dyDescent="0.2">
      <c r="B18" s="1061" t="s">
        <v>1287</v>
      </c>
      <c r="C18" s="1062">
        <v>1638241</v>
      </c>
      <c r="D18" s="1062">
        <v>127409</v>
      </c>
      <c r="E18" s="1062">
        <v>169482</v>
      </c>
      <c r="F18" s="1062"/>
      <c r="G18" s="1062">
        <v>0</v>
      </c>
      <c r="H18" s="1063">
        <v>1935132</v>
      </c>
    </row>
    <row r="19" spans="2:8" x14ac:dyDescent="0.2">
      <c r="B19" s="1061" t="s">
        <v>1288</v>
      </c>
      <c r="C19" s="1062">
        <v>0</v>
      </c>
      <c r="D19" s="1062">
        <v>-144</v>
      </c>
      <c r="E19" s="1062">
        <v>-1779</v>
      </c>
      <c r="F19" s="1062"/>
      <c r="G19" s="1062">
        <v>0</v>
      </c>
      <c r="H19" s="1063">
        <v>-1923</v>
      </c>
    </row>
    <row r="20" spans="2:8" x14ac:dyDescent="0.2">
      <c r="B20" s="1061" t="s">
        <v>1289</v>
      </c>
      <c r="C20" s="1062">
        <v>39016191</v>
      </c>
      <c r="D20" s="1062">
        <v>14054110</v>
      </c>
      <c r="E20" s="1062">
        <v>48411576</v>
      </c>
      <c r="F20" s="1062">
        <v>6182205</v>
      </c>
      <c r="G20" s="1062">
        <v>1740010</v>
      </c>
      <c r="H20" s="1063">
        <v>109404092</v>
      </c>
    </row>
    <row r="21" spans="2:8" x14ac:dyDescent="0.2">
      <c r="B21" s="1061" t="s">
        <v>1290</v>
      </c>
      <c r="C21" s="1062">
        <v>-8441867</v>
      </c>
      <c r="D21" s="1062">
        <v>-16282107</v>
      </c>
      <c r="E21" s="1062">
        <v>-1540420</v>
      </c>
      <c r="F21" s="1062">
        <v>-895516</v>
      </c>
      <c r="G21" s="1062"/>
      <c r="H21" s="1063">
        <v>-27159910</v>
      </c>
    </row>
    <row r="22" spans="2:8" ht="15.75" x14ac:dyDescent="0.25">
      <c r="B22" s="1064" t="s">
        <v>1291</v>
      </c>
      <c r="C22" s="1065">
        <v>58602068</v>
      </c>
      <c r="D22" s="1065">
        <v>-3640044</v>
      </c>
      <c r="E22" s="1065">
        <v>14663148</v>
      </c>
      <c r="F22" s="1065">
        <v>1149092</v>
      </c>
      <c r="G22" s="1065">
        <v>-452996</v>
      </c>
      <c r="H22" s="1065">
        <v>70321268</v>
      </c>
    </row>
    <row r="23" spans="2:8" ht="18" x14ac:dyDescent="0.25">
      <c r="B23" s="1066"/>
      <c r="C23" s="1067"/>
      <c r="D23" s="1067"/>
      <c r="E23" s="1067"/>
      <c r="F23" s="1067"/>
      <c r="G23" s="1067"/>
      <c r="H23" s="1067"/>
    </row>
    <row r="24" spans="2:8" x14ac:dyDescent="0.2">
      <c r="B24" s="1061" t="s">
        <v>1292</v>
      </c>
      <c r="C24" s="1062">
        <v>7253772</v>
      </c>
      <c r="D24" s="1062">
        <v>530040</v>
      </c>
      <c r="E24" s="1062">
        <v>0</v>
      </c>
      <c r="F24" s="1062">
        <v>451167</v>
      </c>
      <c r="G24" s="1062">
        <v>161805</v>
      </c>
      <c r="H24" s="1063">
        <v>8396784</v>
      </c>
    </row>
    <row r="25" spans="2:8" x14ac:dyDescent="0.2">
      <c r="B25" s="1061" t="s">
        <v>1293</v>
      </c>
      <c r="C25" s="1062">
        <v>-32831744</v>
      </c>
      <c r="D25" s="1062">
        <v>-9209826</v>
      </c>
      <c r="E25" s="1062">
        <v>-4450528</v>
      </c>
      <c r="F25" s="1062">
        <v>-940906</v>
      </c>
      <c r="G25" s="1062">
        <v>-168800</v>
      </c>
      <c r="H25" s="1063">
        <v>-47601804</v>
      </c>
    </row>
    <row r="26" spans="2:8" x14ac:dyDescent="0.2">
      <c r="B26" s="1061" t="s">
        <v>1294</v>
      </c>
      <c r="C26" s="1062">
        <v>741714</v>
      </c>
      <c r="D26" s="1062">
        <v>218386</v>
      </c>
      <c r="E26" s="1062">
        <v>297114</v>
      </c>
      <c r="F26" s="1062">
        <v>11089</v>
      </c>
      <c r="G26" s="1062"/>
      <c r="H26" s="1063">
        <v>1268303</v>
      </c>
    </row>
    <row r="27" spans="2:8" x14ac:dyDescent="0.2">
      <c r="B27" s="1061" t="s">
        <v>1295</v>
      </c>
      <c r="C27" s="1062">
        <v>0</v>
      </c>
      <c r="D27" s="1062">
        <v>-74</v>
      </c>
      <c r="E27" s="1062">
        <v>0</v>
      </c>
      <c r="F27" s="1062"/>
      <c r="G27" s="1062"/>
      <c r="H27" s="1063">
        <v>-74</v>
      </c>
    </row>
    <row r="28" spans="2:8" x14ac:dyDescent="0.2">
      <c r="B28" s="1061" t="s">
        <v>1296</v>
      </c>
      <c r="C28" s="1062">
        <v>0</v>
      </c>
      <c r="D28" s="1062">
        <v>0</v>
      </c>
      <c r="E28" s="1062">
        <v>233165</v>
      </c>
      <c r="F28" s="1062">
        <v>4839</v>
      </c>
      <c r="G28" s="1062"/>
      <c r="H28" s="1063">
        <v>238004</v>
      </c>
    </row>
    <row r="29" spans="2:8" ht="15.75" x14ac:dyDescent="0.25">
      <c r="B29" s="1064" t="s">
        <v>1297</v>
      </c>
      <c r="C29" s="1065">
        <v>-24836258</v>
      </c>
      <c r="D29" s="1065">
        <v>-8461474</v>
      </c>
      <c r="E29" s="1065">
        <v>-3920249</v>
      </c>
      <c r="F29" s="1065">
        <v>-473811</v>
      </c>
      <c r="G29" s="1065">
        <v>-6995</v>
      </c>
      <c r="H29" s="1065">
        <v>-37698787</v>
      </c>
    </row>
    <row r="30" spans="2:8" x14ac:dyDescent="0.2">
      <c r="B30" s="1061"/>
      <c r="C30" s="1062"/>
      <c r="D30" s="1062"/>
      <c r="E30" s="1062"/>
      <c r="F30" s="1062"/>
      <c r="G30" s="1062"/>
      <c r="H30" s="1062"/>
    </row>
    <row r="31" spans="2:8" x14ac:dyDescent="0.2">
      <c r="B31" s="1061" t="s">
        <v>1298</v>
      </c>
      <c r="C31" s="1062">
        <v>33765810</v>
      </c>
      <c r="D31" s="1062">
        <v>-12101518</v>
      </c>
      <c r="E31" s="1062">
        <v>10804837</v>
      </c>
      <c r="F31" s="1062">
        <v>675281</v>
      </c>
      <c r="G31" s="1062">
        <v>-459991</v>
      </c>
      <c r="H31" s="1063">
        <v>32684419</v>
      </c>
    </row>
    <row r="32" spans="2:8" x14ac:dyDescent="0.2">
      <c r="B32" s="1061" t="s">
        <v>1299</v>
      </c>
      <c r="C32" s="1062">
        <v>0</v>
      </c>
      <c r="D32" s="1062">
        <v>0</v>
      </c>
      <c r="E32" s="1062">
        <v>-55812</v>
      </c>
      <c r="F32" s="1062"/>
      <c r="G32" s="1062">
        <v>0</v>
      </c>
      <c r="H32" s="1063">
        <v>-55812</v>
      </c>
    </row>
    <row r="33" spans="2:8" ht="18" x14ac:dyDescent="0.25">
      <c r="B33" s="1066"/>
      <c r="C33" s="1067"/>
      <c r="D33" s="1067"/>
      <c r="E33" s="1067"/>
      <c r="F33" s="1067"/>
      <c r="G33" s="1067"/>
      <c r="H33" s="1067"/>
    </row>
    <row r="34" spans="2:8" ht="16.5" thickBot="1" x14ac:dyDescent="0.3">
      <c r="B34" s="1085" t="s">
        <v>1300</v>
      </c>
      <c r="C34" s="1086">
        <v>33765810</v>
      </c>
      <c r="D34" s="1086">
        <v>-12101518</v>
      </c>
      <c r="E34" s="1086">
        <v>10749025</v>
      </c>
      <c r="F34" s="1086">
        <v>675281</v>
      </c>
      <c r="G34" s="1086">
        <v>-459991</v>
      </c>
      <c r="H34" s="1086">
        <v>32628607</v>
      </c>
    </row>
    <row r="35" spans="2:8" ht="19.5" customHeight="1" x14ac:dyDescent="0.2">
      <c r="B35" s="1583" t="s">
        <v>1301</v>
      </c>
      <c r="C35" s="1056"/>
      <c r="D35" s="1056"/>
      <c r="E35" s="1056"/>
      <c r="F35" s="1056"/>
      <c r="G35" s="1056"/>
      <c r="H35" s="1584"/>
    </row>
    <row r="36" spans="2:8" x14ac:dyDescent="0.2">
      <c r="E36" s="1087"/>
    </row>
    <row r="37" spans="2:8" x14ac:dyDescent="0.2">
      <c r="E37" s="1087"/>
    </row>
  </sheetData>
  <mergeCells count="4">
    <mergeCell ref="B3:H3"/>
    <mergeCell ref="B4:H4"/>
    <mergeCell ref="B5:H5"/>
    <mergeCell ref="B6:H6"/>
  </mergeCells>
  <hyperlinks>
    <hyperlink ref="I3" location="'Indice Total'!A173" display="Volver" xr:uid="{00000000-0004-0000-8100-000000000000}"/>
  </hyperlinks>
  <pageMargins left="0.7" right="0.7" top="0.75" bottom="0.75" header="0.3" footer="0.3"/>
  <pageSetup paperSize="14" scale="9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0" tint="-0.499984740745262"/>
  </sheetPr>
  <dimension ref="B1:C6"/>
  <sheetViews>
    <sheetView showGridLines="0" zoomScale="90" zoomScaleNormal="90" workbookViewId="0"/>
  </sheetViews>
  <sheetFormatPr baseColWidth="10" defaultRowHeight="15" x14ac:dyDescent="0.25"/>
  <cols>
    <col min="1" max="1" width="22.140625" customWidth="1"/>
    <col min="2" max="2" width="11.7109375" customWidth="1"/>
    <col min="3" max="3" width="197.28515625" bestFit="1" customWidth="1"/>
  </cols>
  <sheetData>
    <row r="1" spans="2:3" ht="45.75" customHeight="1" x14ac:dyDescent="0.25"/>
    <row r="2" spans="2:3" ht="45.75" customHeight="1" x14ac:dyDescent="0.25">
      <c r="C2" s="386" t="s">
        <v>2313</v>
      </c>
    </row>
    <row r="3" spans="2:3" ht="21" x14ac:dyDescent="0.25">
      <c r="B3" s="391"/>
      <c r="C3" s="386" t="s">
        <v>882</v>
      </c>
    </row>
    <row r="4" spans="2:3" ht="21" x14ac:dyDescent="0.35">
      <c r="B4" s="390" t="s">
        <v>736</v>
      </c>
      <c r="C4" s="753"/>
    </row>
    <row r="5" spans="2:3" x14ac:dyDescent="0.25">
      <c r="B5" s="391">
        <v>149</v>
      </c>
      <c r="C5" s="1308" t="s">
        <v>2321</v>
      </c>
    </row>
    <row r="6" spans="2:3" x14ac:dyDescent="0.25">
      <c r="B6" s="391">
        <v>150</v>
      </c>
      <c r="C6" t="s">
        <v>1645</v>
      </c>
    </row>
  </sheetData>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theme="0" tint="-0.249977111117893"/>
  </sheetPr>
  <dimension ref="A1:G168"/>
  <sheetViews>
    <sheetView showGridLines="0" zoomScale="90" zoomScaleNormal="90" workbookViewId="0"/>
  </sheetViews>
  <sheetFormatPr baseColWidth="10" defaultRowHeight="12.75" x14ac:dyDescent="0.2"/>
  <cols>
    <col min="1" max="1" width="23.5703125" style="763" customWidth="1"/>
    <col min="2" max="2" width="85.140625" style="763" customWidth="1"/>
    <col min="3" max="3" width="18.42578125" style="763" customWidth="1"/>
    <col min="4" max="4" width="15.7109375" style="763" customWidth="1"/>
    <col min="5" max="5" width="15" style="763" customWidth="1"/>
    <col min="6" max="6" width="16.140625" style="763" customWidth="1"/>
    <col min="7" max="16384" width="11.42578125" style="763"/>
  </cols>
  <sheetData>
    <row r="1" spans="1:7" ht="49.5" customHeight="1" x14ac:dyDescent="0.2"/>
    <row r="2" spans="1:7" ht="18" x14ac:dyDescent="0.25">
      <c r="B2" s="1710" t="s">
        <v>2334</v>
      </c>
      <c r="C2" s="1720"/>
      <c r="D2" s="1720"/>
      <c r="E2" s="31"/>
      <c r="F2" s="1"/>
      <c r="G2" s="767" t="s">
        <v>1</v>
      </c>
    </row>
    <row r="3" spans="1:7" ht="39" customHeight="1" x14ac:dyDescent="0.25">
      <c r="B3" s="1704" t="s">
        <v>1302</v>
      </c>
      <c r="C3" s="2021"/>
      <c r="D3" s="2021"/>
      <c r="E3" s="2021"/>
    </row>
    <row r="4" spans="1:7" ht="24.75" customHeight="1" thickBot="1" x14ac:dyDescent="0.3">
      <c r="B4" s="1704" t="s">
        <v>1303</v>
      </c>
      <c r="C4" s="2022"/>
      <c r="D4" s="2022"/>
      <c r="E4" s="2023"/>
    </row>
    <row r="5" spans="1:7" s="61" customFormat="1" ht="13.5" thickBot="1" x14ac:dyDescent="0.25">
      <c r="A5" s="763"/>
      <c r="B5" s="406"/>
      <c r="C5" s="406"/>
      <c r="D5" s="406"/>
      <c r="E5" s="406"/>
    </row>
    <row r="6" spans="1:7" ht="36.75" customHeight="1" thickTop="1" thickBot="1" x14ac:dyDescent="0.3">
      <c r="B6" s="1088" t="s">
        <v>1304</v>
      </c>
      <c r="C6" s="1089" t="s">
        <v>1056</v>
      </c>
      <c r="D6" s="1089" t="s">
        <v>1305</v>
      </c>
      <c r="E6" s="1089" t="s">
        <v>1306</v>
      </c>
      <c r="F6" s="1090" t="s">
        <v>1307</v>
      </c>
    </row>
    <row r="7" spans="1:7" ht="15" thickTop="1" x14ac:dyDescent="0.2">
      <c r="B7" s="1091" t="s">
        <v>1308</v>
      </c>
      <c r="C7" s="1092">
        <v>165</v>
      </c>
      <c r="D7" s="1092">
        <v>1</v>
      </c>
      <c r="E7" s="1093">
        <f>SUM(C7:D7)</f>
        <v>166</v>
      </c>
      <c r="F7" s="1094">
        <v>142</v>
      </c>
    </row>
    <row r="8" spans="1:7" ht="14.25" x14ac:dyDescent="0.2">
      <c r="B8" s="1091" t="s">
        <v>1309</v>
      </c>
      <c r="C8" s="1092">
        <v>67</v>
      </c>
      <c r="D8" s="1092">
        <v>2</v>
      </c>
      <c r="E8" s="1093">
        <f t="shared" ref="E8:E52" si="0">+C8+D8</f>
        <v>69</v>
      </c>
      <c r="F8" s="1095">
        <v>44</v>
      </c>
    </row>
    <row r="9" spans="1:7" ht="14.25" x14ac:dyDescent="0.2">
      <c r="B9" s="1091" t="s">
        <v>1310</v>
      </c>
      <c r="C9" s="1092">
        <v>125</v>
      </c>
      <c r="D9" s="1092">
        <v>4</v>
      </c>
      <c r="E9" s="1093">
        <f t="shared" si="0"/>
        <v>129</v>
      </c>
      <c r="F9" s="1095">
        <v>127</v>
      </c>
    </row>
    <row r="10" spans="1:7" ht="14.25" x14ac:dyDescent="0.2">
      <c r="B10" s="1091" t="s">
        <v>1311</v>
      </c>
      <c r="C10" s="1092">
        <v>2739</v>
      </c>
      <c r="D10" s="1092">
        <v>77</v>
      </c>
      <c r="E10" s="1093">
        <f t="shared" si="0"/>
        <v>2816</v>
      </c>
      <c r="F10" s="1095">
        <v>3398</v>
      </c>
    </row>
    <row r="11" spans="1:7" ht="14.25" x14ac:dyDescent="0.2">
      <c r="B11" s="1091" t="s">
        <v>1312</v>
      </c>
      <c r="C11" s="1096">
        <v>1016</v>
      </c>
      <c r="D11" s="1096">
        <v>173</v>
      </c>
      <c r="E11" s="1093">
        <f t="shared" si="0"/>
        <v>1189</v>
      </c>
      <c r="F11" s="1095">
        <v>738</v>
      </c>
    </row>
    <row r="12" spans="1:7" ht="14.25" x14ac:dyDescent="0.2">
      <c r="B12" s="1091" t="s">
        <v>1313</v>
      </c>
      <c r="C12" s="1092">
        <v>206</v>
      </c>
      <c r="D12" s="1092">
        <v>14</v>
      </c>
      <c r="E12" s="1093">
        <f t="shared" si="0"/>
        <v>220</v>
      </c>
      <c r="F12" s="1095">
        <v>159</v>
      </c>
    </row>
    <row r="13" spans="1:7" ht="14.25" x14ac:dyDescent="0.2">
      <c r="B13" s="1091" t="s">
        <v>1314</v>
      </c>
      <c r="C13" s="1092">
        <v>121</v>
      </c>
      <c r="D13" s="1092">
        <v>5</v>
      </c>
      <c r="E13" s="1093">
        <f t="shared" si="0"/>
        <v>126</v>
      </c>
      <c r="F13" s="1095">
        <v>100</v>
      </c>
    </row>
    <row r="14" spans="1:7" ht="14.25" x14ac:dyDescent="0.2">
      <c r="B14" s="1091" t="s">
        <v>1315</v>
      </c>
      <c r="C14" s="1092">
        <v>123</v>
      </c>
      <c r="D14" s="1092">
        <v>4</v>
      </c>
      <c r="E14" s="1093">
        <f t="shared" si="0"/>
        <v>127</v>
      </c>
      <c r="F14" s="1095">
        <v>138</v>
      </c>
    </row>
    <row r="15" spans="1:7" ht="14.25" x14ac:dyDescent="0.2">
      <c r="B15" s="1091" t="s">
        <v>1316</v>
      </c>
      <c r="C15" s="1092">
        <v>311</v>
      </c>
      <c r="D15" s="1092">
        <v>40</v>
      </c>
      <c r="E15" s="1093">
        <f t="shared" si="0"/>
        <v>351</v>
      </c>
      <c r="F15" s="1095">
        <v>271</v>
      </c>
    </row>
    <row r="16" spans="1:7" ht="14.25" x14ac:dyDescent="0.2">
      <c r="B16" s="1091" t="s">
        <v>1317</v>
      </c>
      <c r="C16" s="1092">
        <v>73</v>
      </c>
      <c r="D16" s="1092">
        <v>20</v>
      </c>
      <c r="E16" s="1093">
        <f t="shared" si="0"/>
        <v>93</v>
      </c>
      <c r="F16" s="1095">
        <v>82</v>
      </c>
    </row>
    <row r="17" spans="2:6" ht="14.25" x14ac:dyDescent="0.2">
      <c r="B17" s="1091" t="s">
        <v>1318</v>
      </c>
      <c r="C17" s="1092">
        <v>128</v>
      </c>
      <c r="D17" s="1092">
        <v>7</v>
      </c>
      <c r="E17" s="1093">
        <f t="shared" si="0"/>
        <v>135</v>
      </c>
      <c r="F17" s="1095">
        <v>123</v>
      </c>
    </row>
    <row r="18" spans="2:6" ht="14.25" x14ac:dyDescent="0.2">
      <c r="B18" s="1091" t="s">
        <v>1319</v>
      </c>
      <c r="C18" s="1092">
        <v>102</v>
      </c>
      <c r="D18" s="1092">
        <v>4</v>
      </c>
      <c r="E18" s="1093">
        <f t="shared" si="0"/>
        <v>106</v>
      </c>
      <c r="F18" s="1095">
        <v>119</v>
      </c>
    </row>
    <row r="19" spans="2:6" ht="14.25" x14ac:dyDescent="0.2">
      <c r="B19" s="1091" t="s">
        <v>1320</v>
      </c>
      <c r="C19" s="1092">
        <v>471</v>
      </c>
      <c r="D19" s="1092">
        <v>23</v>
      </c>
      <c r="E19" s="1093">
        <f t="shared" si="0"/>
        <v>494</v>
      </c>
      <c r="F19" s="1095">
        <v>414</v>
      </c>
    </row>
    <row r="20" spans="2:6" ht="14.25" x14ac:dyDescent="0.2">
      <c r="B20" s="1091" t="s">
        <v>1321</v>
      </c>
      <c r="C20" s="1092">
        <v>32</v>
      </c>
      <c r="D20" s="1092">
        <v>0</v>
      </c>
      <c r="E20" s="1093">
        <f t="shared" si="0"/>
        <v>32</v>
      </c>
      <c r="F20" s="1095">
        <v>18</v>
      </c>
    </row>
    <row r="21" spans="2:6" ht="14.25" x14ac:dyDescent="0.2">
      <c r="B21" s="1097" t="s">
        <v>1322</v>
      </c>
      <c r="C21" s="1092">
        <v>500</v>
      </c>
      <c r="D21" s="1092">
        <v>3</v>
      </c>
      <c r="E21" s="1093">
        <f t="shared" si="0"/>
        <v>503</v>
      </c>
      <c r="F21" s="1095">
        <v>416</v>
      </c>
    </row>
    <row r="22" spans="2:6" ht="14.25" x14ac:dyDescent="0.2">
      <c r="B22" s="1091" t="s">
        <v>1323</v>
      </c>
      <c r="C22" s="1092">
        <v>60</v>
      </c>
      <c r="D22" s="1092">
        <v>0</v>
      </c>
      <c r="E22" s="1093">
        <f t="shared" si="0"/>
        <v>60</v>
      </c>
      <c r="F22" s="1095">
        <v>57</v>
      </c>
    </row>
    <row r="23" spans="2:6" ht="14.25" x14ac:dyDescent="0.2">
      <c r="B23" s="1091" t="s">
        <v>1324</v>
      </c>
      <c r="C23" s="1092">
        <v>111</v>
      </c>
      <c r="D23" s="1092">
        <v>0</v>
      </c>
      <c r="E23" s="1093">
        <f>SUM(C23:D23)</f>
        <v>111</v>
      </c>
      <c r="F23" s="1095">
        <v>82</v>
      </c>
    </row>
    <row r="24" spans="2:6" ht="14.25" x14ac:dyDescent="0.2">
      <c r="B24" s="1091" t="s">
        <v>1325</v>
      </c>
      <c r="C24" s="1092">
        <v>225</v>
      </c>
      <c r="D24" s="1092">
        <v>0</v>
      </c>
      <c r="E24" s="1093">
        <f>SUM(C24:D24)</f>
        <v>225</v>
      </c>
      <c r="F24" s="1095">
        <v>184</v>
      </c>
    </row>
    <row r="25" spans="2:6" ht="14.25" x14ac:dyDescent="0.2">
      <c r="B25" s="1091" t="s">
        <v>1326</v>
      </c>
      <c r="C25" s="1092">
        <v>447</v>
      </c>
      <c r="D25" s="1092">
        <v>0</v>
      </c>
      <c r="E25" s="1093">
        <f t="shared" si="0"/>
        <v>447</v>
      </c>
      <c r="F25" s="1095">
        <v>441</v>
      </c>
    </row>
    <row r="26" spans="2:6" ht="14.25" x14ac:dyDescent="0.2">
      <c r="B26" s="1091" t="s">
        <v>1327</v>
      </c>
      <c r="C26" s="1092">
        <v>566</v>
      </c>
      <c r="D26" s="1092">
        <v>15</v>
      </c>
      <c r="E26" s="1093">
        <f t="shared" si="0"/>
        <v>581</v>
      </c>
      <c r="F26" s="1095">
        <v>552</v>
      </c>
    </row>
    <row r="27" spans="2:6" ht="14.25" x14ac:dyDescent="0.2">
      <c r="B27" s="1091" t="s">
        <v>1328</v>
      </c>
      <c r="C27" s="1092">
        <v>83</v>
      </c>
      <c r="D27" s="1092">
        <v>0</v>
      </c>
      <c r="E27" s="1093">
        <f t="shared" si="0"/>
        <v>83</v>
      </c>
      <c r="F27" s="1095">
        <v>74</v>
      </c>
    </row>
    <row r="28" spans="2:6" ht="14.25" x14ac:dyDescent="0.2">
      <c r="B28" s="1091" t="s">
        <v>1329</v>
      </c>
      <c r="C28" s="1092">
        <v>380</v>
      </c>
      <c r="D28" s="1092">
        <v>0</v>
      </c>
      <c r="E28" s="1093">
        <f t="shared" si="0"/>
        <v>380</v>
      </c>
      <c r="F28" s="1098" t="s">
        <v>26</v>
      </c>
    </row>
    <row r="29" spans="2:6" ht="14.25" x14ac:dyDescent="0.2">
      <c r="B29" s="1091" t="s">
        <v>1330</v>
      </c>
      <c r="C29" s="1092">
        <v>676</v>
      </c>
      <c r="D29" s="1092">
        <v>0</v>
      </c>
      <c r="E29" s="1093">
        <f t="shared" si="0"/>
        <v>676</v>
      </c>
      <c r="F29" s="1095">
        <v>796</v>
      </c>
    </row>
    <row r="30" spans="2:6" ht="14.25" x14ac:dyDescent="0.2">
      <c r="B30" s="1091" t="s">
        <v>1331</v>
      </c>
      <c r="C30" s="1092">
        <v>842</v>
      </c>
      <c r="D30" s="1092">
        <v>18</v>
      </c>
      <c r="E30" s="1093">
        <f t="shared" si="0"/>
        <v>860</v>
      </c>
      <c r="F30" s="1095">
        <v>651</v>
      </c>
    </row>
    <row r="31" spans="2:6" ht="14.25" x14ac:dyDescent="0.2">
      <c r="B31" s="1091" t="s">
        <v>1332</v>
      </c>
      <c r="C31" s="1092">
        <v>86</v>
      </c>
      <c r="D31" s="1092">
        <v>0</v>
      </c>
      <c r="E31" s="1093">
        <f t="shared" si="0"/>
        <v>86</v>
      </c>
      <c r="F31" s="1095">
        <v>110</v>
      </c>
    </row>
    <row r="32" spans="2:6" ht="14.25" x14ac:dyDescent="0.2">
      <c r="B32" s="1091" t="s">
        <v>1333</v>
      </c>
      <c r="C32" s="1092">
        <v>595</v>
      </c>
      <c r="D32" s="1092">
        <v>136</v>
      </c>
      <c r="E32" s="1093">
        <f t="shared" si="0"/>
        <v>731</v>
      </c>
      <c r="F32" s="1095">
        <v>482</v>
      </c>
    </row>
    <row r="33" spans="2:6" ht="14.25" x14ac:dyDescent="0.2">
      <c r="B33" s="1091" t="s">
        <v>1334</v>
      </c>
      <c r="C33" s="1096">
        <v>2083</v>
      </c>
      <c r="D33" s="1096">
        <v>78</v>
      </c>
      <c r="E33" s="1093">
        <f t="shared" si="0"/>
        <v>2161</v>
      </c>
      <c r="F33" s="1095">
        <v>2184</v>
      </c>
    </row>
    <row r="34" spans="2:6" ht="14.25" x14ac:dyDescent="0.2">
      <c r="B34" s="1091" t="s">
        <v>1335</v>
      </c>
      <c r="C34" s="1092">
        <v>226</v>
      </c>
      <c r="D34" s="1092">
        <v>0</v>
      </c>
      <c r="E34" s="1093">
        <f t="shared" si="0"/>
        <v>226</v>
      </c>
      <c r="F34" s="1095">
        <v>240</v>
      </c>
    </row>
    <row r="35" spans="2:6" ht="14.25" x14ac:dyDescent="0.2">
      <c r="B35" s="1091" t="s">
        <v>1336</v>
      </c>
      <c r="C35" s="1092">
        <v>39</v>
      </c>
      <c r="D35" s="1092">
        <v>0</v>
      </c>
      <c r="E35" s="1093">
        <f>+C35+D35</f>
        <v>39</v>
      </c>
      <c r="F35" s="1095">
        <v>367</v>
      </c>
    </row>
    <row r="36" spans="2:6" ht="14.25" x14ac:dyDescent="0.2">
      <c r="B36" s="1091" t="s">
        <v>1337</v>
      </c>
      <c r="C36" s="1092">
        <v>402</v>
      </c>
      <c r="D36" s="1092">
        <v>15</v>
      </c>
      <c r="E36" s="1093">
        <f t="shared" si="0"/>
        <v>417</v>
      </c>
      <c r="F36" s="1095">
        <v>249</v>
      </c>
    </row>
    <row r="37" spans="2:6" ht="14.25" x14ac:dyDescent="0.2">
      <c r="B37" s="1091" t="s">
        <v>1338</v>
      </c>
      <c r="C37" s="1092">
        <v>114</v>
      </c>
      <c r="D37" s="1092">
        <v>0</v>
      </c>
      <c r="E37" s="1093">
        <f t="shared" si="0"/>
        <v>114</v>
      </c>
      <c r="F37" s="1095">
        <v>115</v>
      </c>
    </row>
    <row r="38" spans="2:6" ht="14.25" x14ac:dyDescent="0.2">
      <c r="B38" s="1091" t="s">
        <v>1339</v>
      </c>
      <c r="C38" s="1092">
        <v>4578</v>
      </c>
      <c r="D38" s="1092">
        <v>456</v>
      </c>
      <c r="E38" s="1093">
        <f t="shared" si="0"/>
        <v>5034</v>
      </c>
      <c r="F38" s="1095">
        <v>4033</v>
      </c>
    </row>
    <row r="39" spans="2:6" ht="14.25" x14ac:dyDescent="0.2">
      <c r="B39" s="1091" t="s">
        <v>1340</v>
      </c>
      <c r="C39" s="1092">
        <v>423</v>
      </c>
      <c r="D39" s="1092">
        <v>15</v>
      </c>
      <c r="E39" s="1093">
        <f t="shared" si="0"/>
        <v>438</v>
      </c>
      <c r="F39" s="1098" t="s">
        <v>26</v>
      </c>
    </row>
    <row r="40" spans="2:6" ht="14.25" x14ac:dyDescent="0.2">
      <c r="B40" s="1091" t="s">
        <v>1341</v>
      </c>
      <c r="C40" s="1092">
        <v>440</v>
      </c>
      <c r="D40" s="1092">
        <v>0</v>
      </c>
      <c r="E40" s="1093">
        <f t="shared" si="0"/>
        <v>440</v>
      </c>
      <c r="F40" s="1095">
        <v>522</v>
      </c>
    </row>
    <row r="41" spans="2:6" ht="14.25" x14ac:dyDescent="0.2">
      <c r="B41" s="1091" t="s">
        <v>1342</v>
      </c>
      <c r="C41" s="1092">
        <v>1031</v>
      </c>
      <c r="D41" s="1092">
        <v>136</v>
      </c>
      <c r="E41" s="1093">
        <f t="shared" si="0"/>
        <v>1167</v>
      </c>
      <c r="F41" s="1095">
        <v>3500</v>
      </c>
    </row>
    <row r="42" spans="2:6" ht="14.25" x14ac:dyDescent="0.2">
      <c r="B42" s="1091" t="s">
        <v>1343</v>
      </c>
      <c r="C42" s="1092">
        <v>457</v>
      </c>
      <c r="D42" s="1092">
        <v>3</v>
      </c>
      <c r="E42" s="1093">
        <f t="shared" si="0"/>
        <v>460</v>
      </c>
      <c r="F42" s="1095">
        <v>468</v>
      </c>
    </row>
    <row r="43" spans="2:6" ht="14.25" x14ac:dyDescent="0.2">
      <c r="B43" s="1091" t="s">
        <v>1344</v>
      </c>
      <c r="C43" s="1092">
        <v>938</v>
      </c>
      <c r="D43" s="1092">
        <v>69</v>
      </c>
      <c r="E43" s="1093">
        <f t="shared" si="0"/>
        <v>1007</v>
      </c>
      <c r="F43" s="1095">
        <v>1005</v>
      </c>
    </row>
    <row r="44" spans="2:6" ht="14.25" x14ac:dyDescent="0.2">
      <c r="B44" s="1091" t="s">
        <v>1345</v>
      </c>
      <c r="C44" s="1092">
        <v>18844</v>
      </c>
      <c r="D44" s="1092">
        <v>1541</v>
      </c>
      <c r="E44" s="1093">
        <f t="shared" si="0"/>
        <v>20385</v>
      </c>
      <c r="F44" s="1095">
        <v>23372</v>
      </c>
    </row>
    <row r="45" spans="2:6" ht="14.25" x14ac:dyDescent="0.2">
      <c r="B45" s="1091" t="s">
        <v>1346</v>
      </c>
      <c r="C45" s="1092">
        <v>66</v>
      </c>
      <c r="D45" s="1092">
        <v>0</v>
      </c>
      <c r="E45" s="1093">
        <f t="shared" si="0"/>
        <v>66</v>
      </c>
      <c r="F45" s="1095">
        <v>63</v>
      </c>
    </row>
    <row r="46" spans="2:6" ht="14.25" x14ac:dyDescent="0.2">
      <c r="B46" s="1091" t="s">
        <v>1347</v>
      </c>
      <c r="C46" s="1092">
        <v>55</v>
      </c>
      <c r="D46" s="1092">
        <v>4</v>
      </c>
      <c r="E46" s="1093">
        <f t="shared" si="0"/>
        <v>59</v>
      </c>
      <c r="F46" s="1095">
        <v>49</v>
      </c>
    </row>
    <row r="47" spans="2:6" ht="14.25" x14ac:dyDescent="0.2">
      <c r="B47" s="1091" t="s">
        <v>1348</v>
      </c>
      <c r="C47" s="1092">
        <v>105</v>
      </c>
      <c r="D47" s="1092">
        <v>2</v>
      </c>
      <c r="E47" s="1093">
        <f t="shared" si="0"/>
        <v>107</v>
      </c>
      <c r="F47" s="1095">
        <v>111</v>
      </c>
    </row>
    <row r="48" spans="2:6" ht="14.25" x14ac:dyDescent="0.2">
      <c r="B48" s="1091" t="s">
        <v>1349</v>
      </c>
      <c r="C48" s="1092">
        <v>75</v>
      </c>
      <c r="D48" s="1092">
        <v>0</v>
      </c>
      <c r="E48" s="1093">
        <f t="shared" si="0"/>
        <v>75</v>
      </c>
      <c r="F48" s="1095">
        <v>95</v>
      </c>
    </row>
    <row r="49" spans="2:6" ht="14.25" x14ac:dyDescent="0.2">
      <c r="B49" s="1091" t="s">
        <v>1350</v>
      </c>
      <c r="C49" s="1092">
        <v>61</v>
      </c>
      <c r="D49" s="1092">
        <v>0</v>
      </c>
      <c r="E49" s="1093">
        <f t="shared" si="0"/>
        <v>61</v>
      </c>
      <c r="F49" s="1095">
        <v>68</v>
      </c>
    </row>
    <row r="50" spans="2:6" ht="14.25" x14ac:dyDescent="0.2">
      <c r="B50" s="1091" t="s">
        <v>1351</v>
      </c>
      <c r="C50" s="1092">
        <v>72</v>
      </c>
      <c r="D50" s="1092">
        <v>0</v>
      </c>
      <c r="E50" s="1093">
        <f t="shared" si="0"/>
        <v>72</v>
      </c>
      <c r="F50" s="1095">
        <v>52</v>
      </c>
    </row>
    <row r="51" spans="2:6" ht="14.25" x14ac:dyDescent="0.2">
      <c r="B51" s="1091" t="s">
        <v>1352</v>
      </c>
      <c r="C51" s="1092">
        <v>88</v>
      </c>
      <c r="D51" s="1092">
        <v>0</v>
      </c>
      <c r="E51" s="1093">
        <f t="shared" si="0"/>
        <v>88</v>
      </c>
      <c r="F51" s="1095">
        <v>62</v>
      </c>
    </row>
    <row r="52" spans="2:6" ht="14.25" x14ac:dyDescent="0.2">
      <c r="B52" s="1091" t="s">
        <v>1353</v>
      </c>
      <c r="C52" s="1092">
        <v>58</v>
      </c>
      <c r="D52" s="1092">
        <v>0</v>
      </c>
      <c r="E52" s="1093">
        <f t="shared" si="0"/>
        <v>58</v>
      </c>
      <c r="F52" s="1095">
        <v>52</v>
      </c>
    </row>
    <row r="53" spans="2:6" ht="15" x14ac:dyDescent="0.25">
      <c r="B53" s="1099"/>
      <c r="C53" s="1100"/>
      <c r="D53" s="1100"/>
      <c r="E53" s="1101"/>
    </row>
    <row r="54" spans="2:6" ht="15.75" thickBot="1" x14ac:dyDescent="0.3">
      <c r="B54" s="1102"/>
      <c r="C54" s="1103"/>
      <c r="D54" s="1100"/>
      <c r="E54" s="1104"/>
    </row>
    <row r="55" spans="2:6" ht="31.5" thickTop="1" thickBot="1" x14ac:dyDescent="0.3">
      <c r="B55" s="1088" t="s">
        <v>1304</v>
      </c>
      <c r="C55" s="1089" t="s">
        <v>1056</v>
      </c>
      <c r="D55" s="1089" t="s">
        <v>1305</v>
      </c>
      <c r="E55" s="1089" t="s">
        <v>1306</v>
      </c>
      <c r="F55" s="1105" t="s">
        <v>1307</v>
      </c>
    </row>
    <row r="56" spans="2:6" ht="15" thickTop="1" x14ac:dyDescent="0.2">
      <c r="B56" s="1091" t="s">
        <v>1354</v>
      </c>
      <c r="C56" s="1092">
        <v>49</v>
      </c>
      <c r="D56" s="1092">
        <v>0</v>
      </c>
      <c r="E56" s="1093">
        <v>49</v>
      </c>
      <c r="F56" s="1094">
        <v>74</v>
      </c>
    </row>
    <row r="57" spans="2:6" ht="14.25" x14ac:dyDescent="0.2">
      <c r="B57" s="1091" t="s">
        <v>1355</v>
      </c>
      <c r="C57" s="1092">
        <v>81</v>
      </c>
      <c r="D57" s="1092">
        <v>0</v>
      </c>
      <c r="E57" s="1093">
        <v>81</v>
      </c>
      <c r="F57" s="1095">
        <v>109</v>
      </c>
    </row>
    <row r="58" spans="2:6" ht="14.25" x14ac:dyDescent="0.2">
      <c r="B58" s="1091" t="s">
        <v>1356</v>
      </c>
      <c r="C58" s="1092">
        <v>959</v>
      </c>
      <c r="D58" s="1092">
        <v>0</v>
      </c>
      <c r="E58" s="1093">
        <v>959</v>
      </c>
      <c r="F58" s="1095">
        <v>984</v>
      </c>
    </row>
    <row r="59" spans="2:6" ht="14.25" x14ac:dyDescent="0.2">
      <c r="B59" s="1091" t="s">
        <v>1357</v>
      </c>
      <c r="C59" s="1092">
        <v>1433</v>
      </c>
      <c r="D59" s="1092">
        <v>323</v>
      </c>
      <c r="E59" s="1093">
        <v>1756</v>
      </c>
      <c r="F59" s="1095">
        <v>1664</v>
      </c>
    </row>
    <row r="60" spans="2:6" ht="14.25" x14ac:dyDescent="0.2">
      <c r="B60" s="1091" t="s">
        <v>1358</v>
      </c>
      <c r="C60" s="1092">
        <v>2154</v>
      </c>
      <c r="D60" s="1092">
        <v>378</v>
      </c>
      <c r="E60" s="1093">
        <v>2532</v>
      </c>
      <c r="F60" s="1095">
        <v>2572</v>
      </c>
    </row>
    <row r="61" spans="2:6" ht="14.25" x14ac:dyDescent="0.2">
      <c r="B61" s="1091" t="s">
        <v>1359</v>
      </c>
      <c r="C61" s="1092">
        <v>673</v>
      </c>
      <c r="D61" s="1092">
        <v>39</v>
      </c>
      <c r="E61" s="1093">
        <v>712</v>
      </c>
      <c r="F61" s="1095">
        <v>414</v>
      </c>
    </row>
    <row r="62" spans="2:6" ht="14.25" x14ac:dyDescent="0.2">
      <c r="B62" s="1091" t="s">
        <v>162</v>
      </c>
      <c r="C62" s="1092">
        <v>375</v>
      </c>
      <c r="D62" s="1092">
        <v>57</v>
      </c>
      <c r="E62" s="1093">
        <v>432</v>
      </c>
      <c r="F62" s="1095">
        <v>369</v>
      </c>
    </row>
    <row r="63" spans="2:6" ht="14.25" x14ac:dyDescent="0.2">
      <c r="B63" s="1091" t="s">
        <v>1360</v>
      </c>
      <c r="C63" s="1092">
        <v>574</v>
      </c>
      <c r="D63" s="1092">
        <v>3</v>
      </c>
      <c r="E63" s="1093">
        <v>577</v>
      </c>
      <c r="F63" s="1095">
        <v>584</v>
      </c>
    </row>
    <row r="64" spans="2:6" ht="14.25" x14ac:dyDescent="0.2">
      <c r="B64" s="1091" t="s">
        <v>1361</v>
      </c>
      <c r="C64" s="1092">
        <v>834</v>
      </c>
      <c r="D64" s="1092">
        <v>40</v>
      </c>
      <c r="E64" s="1093">
        <v>874</v>
      </c>
      <c r="F64" s="1095">
        <v>671</v>
      </c>
    </row>
    <row r="65" spans="2:6" ht="14.25" x14ac:dyDescent="0.2">
      <c r="B65" s="1091" t="s">
        <v>1362</v>
      </c>
      <c r="C65" s="1092">
        <v>109</v>
      </c>
      <c r="D65" s="1092">
        <v>0</v>
      </c>
      <c r="E65" s="1093">
        <v>109</v>
      </c>
      <c r="F65" s="1095">
        <v>60</v>
      </c>
    </row>
    <row r="66" spans="2:6" ht="14.25" x14ac:dyDescent="0.2">
      <c r="B66" s="1091" t="s">
        <v>1363</v>
      </c>
      <c r="C66" s="1092">
        <v>394</v>
      </c>
      <c r="D66" s="1092">
        <v>105</v>
      </c>
      <c r="E66" s="1093">
        <v>499</v>
      </c>
      <c r="F66" s="1095">
        <v>369</v>
      </c>
    </row>
    <row r="67" spans="2:6" ht="14.25" x14ac:dyDescent="0.2">
      <c r="B67" s="1091" t="s">
        <v>1364</v>
      </c>
      <c r="C67" s="1092">
        <v>11625</v>
      </c>
      <c r="D67" s="1092">
        <v>558</v>
      </c>
      <c r="E67" s="1093">
        <v>12183</v>
      </c>
      <c r="F67" s="1095">
        <v>11819</v>
      </c>
    </row>
    <row r="68" spans="2:6" ht="14.25" x14ac:dyDescent="0.2">
      <c r="B68" s="1091" t="s">
        <v>1365</v>
      </c>
      <c r="C68" s="1092">
        <v>389</v>
      </c>
      <c r="D68" s="1092">
        <v>49</v>
      </c>
      <c r="E68" s="1093">
        <v>438</v>
      </c>
      <c r="F68" s="1095">
        <v>366</v>
      </c>
    </row>
    <row r="69" spans="2:6" ht="14.25" x14ac:dyDescent="0.2">
      <c r="B69" s="1091" t="s">
        <v>1366</v>
      </c>
      <c r="C69" s="1092">
        <v>368</v>
      </c>
      <c r="D69" s="1092">
        <v>45</v>
      </c>
      <c r="E69" s="1093">
        <v>413</v>
      </c>
      <c r="F69" s="1095">
        <v>383</v>
      </c>
    </row>
    <row r="70" spans="2:6" ht="14.25" x14ac:dyDescent="0.2">
      <c r="B70" s="1091" t="s">
        <v>1367</v>
      </c>
      <c r="C70" s="1092">
        <v>2612</v>
      </c>
      <c r="D70" s="1092">
        <v>395</v>
      </c>
      <c r="E70" s="1093">
        <v>3007</v>
      </c>
      <c r="F70" s="1095">
        <v>2153</v>
      </c>
    </row>
    <row r="71" spans="2:6" ht="14.25" x14ac:dyDescent="0.2">
      <c r="B71" s="1091" t="s">
        <v>1368</v>
      </c>
      <c r="C71" s="1092">
        <v>139</v>
      </c>
      <c r="D71" s="1092">
        <v>1</v>
      </c>
      <c r="E71" s="1093">
        <v>140</v>
      </c>
      <c r="F71" s="1095">
        <v>173</v>
      </c>
    </row>
    <row r="72" spans="2:6" ht="14.25" x14ac:dyDescent="0.2">
      <c r="B72" s="1091" t="s">
        <v>1369</v>
      </c>
      <c r="C72" s="1092">
        <v>87</v>
      </c>
      <c r="D72" s="1092">
        <v>1</v>
      </c>
      <c r="E72" s="1093">
        <v>88</v>
      </c>
      <c r="F72" s="1095">
        <v>55</v>
      </c>
    </row>
    <row r="73" spans="2:6" ht="14.25" x14ac:dyDescent="0.2">
      <c r="B73" s="1091" t="s">
        <v>1370</v>
      </c>
      <c r="C73" s="1092">
        <v>7630</v>
      </c>
      <c r="D73" s="1092">
        <v>890</v>
      </c>
      <c r="E73" s="1093">
        <v>8520</v>
      </c>
      <c r="F73" s="1095">
        <v>11807</v>
      </c>
    </row>
    <row r="74" spans="2:6" ht="14.25" x14ac:dyDescent="0.2">
      <c r="B74" s="1091" t="s">
        <v>1371</v>
      </c>
      <c r="C74" s="1092">
        <v>638</v>
      </c>
      <c r="D74" s="1092">
        <v>47</v>
      </c>
      <c r="E74" s="1093">
        <v>685</v>
      </c>
      <c r="F74" s="1095">
        <v>676</v>
      </c>
    </row>
    <row r="75" spans="2:6" ht="14.25" x14ac:dyDescent="0.2">
      <c r="B75" s="1091" t="s">
        <v>1372</v>
      </c>
      <c r="C75" s="1092">
        <v>1046</v>
      </c>
      <c r="D75" s="1092">
        <v>196</v>
      </c>
      <c r="E75" s="1093">
        <v>1242</v>
      </c>
      <c r="F75" s="1095">
        <v>1461</v>
      </c>
    </row>
    <row r="76" spans="2:6" ht="14.25" x14ac:dyDescent="0.2">
      <c r="B76" s="1091" t="s">
        <v>1373</v>
      </c>
      <c r="C76" s="1092">
        <v>2663</v>
      </c>
      <c r="D76" s="1092">
        <v>90</v>
      </c>
      <c r="E76" s="1093">
        <v>2753</v>
      </c>
      <c r="F76" s="1095">
        <v>1935</v>
      </c>
    </row>
    <row r="77" spans="2:6" ht="14.25" x14ac:dyDescent="0.2">
      <c r="B77" s="1091" t="s">
        <v>1374</v>
      </c>
      <c r="C77" s="1092">
        <v>685</v>
      </c>
      <c r="D77" s="1092">
        <v>50</v>
      </c>
      <c r="E77" s="1093">
        <v>735</v>
      </c>
      <c r="F77" s="1095">
        <v>688</v>
      </c>
    </row>
    <row r="78" spans="2:6" ht="14.25" x14ac:dyDescent="0.2">
      <c r="B78" s="1091" t="s">
        <v>1375</v>
      </c>
      <c r="C78" s="1092">
        <v>3024</v>
      </c>
      <c r="D78" s="1092">
        <v>737</v>
      </c>
      <c r="E78" s="1093">
        <v>3761</v>
      </c>
      <c r="F78" s="1095">
        <v>2960</v>
      </c>
    </row>
    <row r="79" spans="2:6" ht="14.25" x14ac:dyDescent="0.2">
      <c r="B79" s="1091" t="s">
        <v>1376</v>
      </c>
      <c r="C79" s="1092">
        <v>1746</v>
      </c>
      <c r="D79" s="1092">
        <v>99</v>
      </c>
      <c r="E79" s="1093">
        <v>1845</v>
      </c>
      <c r="F79" s="1095">
        <v>1682</v>
      </c>
    </row>
    <row r="80" spans="2:6" ht="14.25" x14ac:dyDescent="0.2">
      <c r="B80" s="1091" t="s">
        <v>1377</v>
      </c>
      <c r="C80" s="1092">
        <v>319</v>
      </c>
      <c r="D80" s="1092">
        <v>2</v>
      </c>
      <c r="E80" s="1093">
        <v>321</v>
      </c>
      <c r="F80" s="1095">
        <v>300</v>
      </c>
    </row>
    <row r="81" spans="2:6" ht="14.25" x14ac:dyDescent="0.2">
      <c r="B81" s="1091" t="s">
        <v>1378</v>
      </c>
      <c r="C81" s="1092">
        <v>260</v>
      </c>
      <c r="D81" s="1092">
        <v>29</v>
      </c>
      <c r="E81" s="1093">
        <v>289</v>
      </c>
      <c r="F81" s="1095">
        <v>227</v>
      </c>
    </row>
    <row r="82" spans="2:6" ht="14.25" x14ac:dyDescent="0.2">
      <c r="B82" s="1091" t="s">
        <v>1379</v>
      </c>
      <c r="C82" s="1092">
        <v>324</v>
      </c>
      <c r="D82" s="1092">
        <v>60</v>
      </c>
      <c r="E82" s="1093">
        <v>384</v>
      </c>
      <c r="F82" s="1095">
        <v>355</v>
      </c>
    </row>
    <row r="83" spans="2:6" ht="14.25" x14ac:dyDescent="0.2">
      <c r="B83" s="1091" t="s">
        <v>1380</v>
      </c>
      <c r="C83" s="1092">
        <v>8021</v>
      </c>
      <c r="D83" s="1092">
        <v>583</v>
      </c>
      <c r="E83" s="1093">
        <v>8604</v>
      </c>
      <c r="F83" s="1095">
        <v>8731</v>
      </c>
    </row>
    <row r="84" spans="2:6" ht="14.25" x14ac:dyDescent="0.2">
      <c r="B84" s="1091" t="s">
        <v>1381</v>
      </c>
      <c r="C84" s="1092">
        <v>414</v>
      </c>
      <c r="D84" s="1092">
        <v>21</v>
      </c>
      <c r="E84" s="1093">
        <v>435</v>
      </c>
      <c r="F84" s="1095">
        <v>467</v>
      </c>
    </row>
    <row r="85" spans="2:6" ht="14.25" x14ac:dyDescent="0.2">
      <c r="B85" s="1091" t="s">
        <v>1382</v>
      </c>
      <c r="C85" s="1092">
        <v>175</v>
      </c>
      <c r="D85" s="1092">
        <v>11</v>
      </c>
      <c r="E85" s="1093">
        <v>186</v>
      </c>
      <c r="F85" s="1095">
        <v>158</v>
      </c>
    </row>
    <row r="86" spans="2:6" ht="14.25" x14ac:dyDescent="0.2">
      <c r="B86" s="1091" t="s">
        <v>1383</v>
      </c>
      <c r="C86" s="1092">
        <v>40</v>
      </c>
      <c r="D86" s="1092">
        <v>1</v>
      </c>
      <c r="E86" s="1093">
        <v>41</v>
      </c>
      <c r="F86" s="1095">
        <v>41</v>
      </c>
    </row>
    <row r="87" spans="2:6" ht="14.25" x14ac:dyDescent="0.2">
      <c r="B87" s="1091" t="s">
        <v>1384</v>
      </c>
      <c r="C87" s="1092">
        <v>71</v>
      </c>
      <c r="D87" s="1092">
        <v>2</v>
      </c>
      <c r="E87" s="1093">
        <v>73</v>
      </c>
      <c r="F87" s="1098" t="s">
        <v>26</v>
      </c>
    </row>
    <row r="88" spans="2:6" ht="14.25" x14ac:dyDescent="0.2">
      <c r="B88" s="1091" t="s">
        <v>1385</v>
      </c>
      <c r="C88" s="1092">
        <v>73</v>
      </c>
      <c r="D88" s="1092">
        <v>0</v>
      </c>
      <c r="E88" s="1093">
        <v>73</v>
      </c>
      <c r="F88" s="1095">
        <v>54</v>
      </c>
    </row>
    <row r="89" spans="2:6" ht="14.25" x14ac:dyDescent="0.2">
      <c r="B89" s="1091" t="s">
        <v>1386</v>
      </c>
      <c r="C89" s="1092">
        <v>70</v>
      </c>
      <c r="D89" s="1092">
        <v>3</v>
      </c>
      <c r="E89" s="1093">
        <v>73</v>
      </c>
      <c r="F89" s="1095">
        <v>56</v>
      </c>
    </row>
    <row r="90" spans="2:6" ht="14.25" x14ac:dyDescent="0.2">
      <c r="B90" s="1091" t="s">
        <v>1387</v>
      </c>
      <c r="C90" s="1092">
        <v>2485</v>
      </c>
      <c r="D90" s="1092">
        <v>336</v>
      </c>
      <c r="E90" s="1093">
        <v>2821</v>
      </c>
      <c r="F90" s="1095">
        <v>1351</v>
      </c>
    </row>
    <row r="91" spans="2:6" ht="14.25" x14ac:dyDescent="0.2">
      <c r="B91" s="1091" t="s">
        <v>1388</v>
      </c>
      <c r="C91" s="1092">
        <v>220</v>
      </c>
      <c r="D91" s="1092">
        <v>3</v>
      </c>
      <c r="E91" s="1093">
        <v>223</v>
      </c>
      <c r="F91" s="1095">
        <v>251</v>
      </c>
    </row>
    <row r="92" spans="2:6" ht="14.25" x14ac:dyDescent="0.2">
      <c r="B92" s="1091" t="s">
        <v>1389</v>
      </c>
      <c r="C92" s="1092">
        <v>59</v>
      </c>
      <c r="D92" s="1092">
        <v>1</v>
      </c>
      <c r="E92" s="1093">
        <v>60</v>
      </c>
      <c r="F92" s="1095">
        <v>61</v>
      </c>
    </row>
    <row r="93" spans="2:6" ht="14.25" x14ac:dyDescent="0.2">
      <c r="B93" s="1091" t="s">
        <v>1390</v>
      </c>
      <c r="C93" s="1092">
        <v>4179</v>
      </c>
      <c r="D93" s="1092">
        <v>116</v>
      </c>
      <c r="E93" s="1093">
        <v>4295</v>
      </c>
      <c r="F93" s="1095">
        <v>4768</v>
      </c>
    </row>
    <row r="94" spans="2:6" ht="14.25" x14ac:dyDescent="0.2">
      <c r="B94" s="1091" t="s">
        <v>1391</v>
      </c>
      <c r="C94" s="1092">
        <v>2974</v>
      </c>
      <c r="D94" s="1092">
        <v>259</v>
      </c>
      <c r="E94" s="1093">
        <v>3233</v>
      </c>
      <c r="F94" s="1095">
        <v>3235</v>
      </c>
    </row>
    <row r="95" spans="2:6" ht="14.25" x14ac:dyDescent="0.2">
      <c r="B95" s="1091" t="s">
        <v>1392</v>
      </c>
      <c r="C95" s="1092">
        <v>1905</v>
      </c>
      <c r="D95" s="1092">
        <v>180</v>
      </c>
      <c r="E95" s="1093">
        <v>2085</v>
      </c>
      <c r="F95" s="1095">
        <v>2140</v>
      </c>
    </row>
    <row r="96" spans="2:6" ht="14.25" x14ac:dyDescent="0.2">
      <c r="B96" s="1091" t="s">
        <v>1393</v>
      </c>
      <c r="C96" s="1092">
        <v>2396</v>
      </c>
      <c r="D96" s="1092">
        <v>177</v>
      </c>
      <c r="E96" s="1093">
        <v>2573</v>
      </c>
      <c r="F96" s="1095">
        <v>1137</v>
      </c>
    </row>
    <row r="97" spans="2:6" ht="14.25" x14ac:dyDescent="0.2">
      <c r="B97" s="1091" t="s">
        <v>1394</v>
      </c>
      <c r="C97" s="1092">
        <v>1553</v>
      </c>
      <c r="D97" s="1092">
        <v>312</v>
      </c>
      <c r="E97" s="1093">
        <v>1865</v>
      </c>
      <c r="F97" s="1095">
        <v>1406</v>
      </c>
    </row>
    <row r="98" spans="2:6" ht="14.25" x14ac:dyDescent="0.2">
      <c r="B98" s="1091" t="s">
        <v>1395</v>
      </c>
      <c r="C98" s="1092">
        <v>3228</v>
      </c>
      <c r="D98" s="1092">
        <v>792</v>
      </c>
      <c r="E98" s="1093">
        <v>4020</v>
      </c>
      <c r="F98" s="1095">
        <v>2517</v>
      </c>
    </row>
    <row r="99" spans="2:6" ht="14.25" x14ac:dyDescent="0.2">
      <c r="B99" s="1091" t="s">
        <v>1396</v>
      </c>
      <c r="C99" s="1092">
        <v>1392</v>
      </c>
      <c r="D99" s="1092">
        <v>185</v>
      </c>
      <c r="E99" s="1093">
        <v>1577</v>
      </c>
      <c r="F99" s="1095">
        <v>2346</v>
      </c>
    </row>
    <row r="100" spans="2:6" ht="14.25" x14ac:dyDescent="0.2">
      <c r="B100" s="1091" t="s">
        <v>1397</v>
      </c>
      <c r="C100" s="1092">
        <v>1232</v>
      </c>
      <c r="D100" s="1092">
        <v>107</v>
      </c>
      <c r="E100" s="1093">
        <v>1339</v>
      </c>
      <c r="F100" s="1095">
        <v>1288</v>
      </c>
    </row>
    <row r="101" spans="2:6" ht="14.25" x14ac:dyDescent="0.2">
      <c r="B101" s="1091" t="s">
        <v>1398</v>
      </c>
      <c r="C101" s="1092">
        <v>1771</v>
      </c>
      <c r="D101" s="1092">
        <v>51</v>
      </c>
      <c r="E101" s="1093">
        <v>1822</v>
      </c>
      <c r="F101" s="1095">
        <v>3379</v>
      </c>
    </row>
    <row r="102" spans="2:6" ht="14.25" x14ac:dyDescent="0.2">
      <c r="B102" s="1091" t="s">
        <v>1399</v>
      </c>
      <c r="C102" s="1092">
        <v>1373</v>
      </c>
      <c r="D102" s="1092">
        <v>57</v>
      </c>
      <c r="E102" s="1093">
        <v>1430</v>
      </c>
      <c r="F102" s="1095">
        <v>1091</v>
      </c>
    </row>
    <row r="103" spans="2:6" ht="14.25" x14ac:dyDescent="0.2">
      <c r="B103" s="1091" t="s">
        <v>1400</v>
      </c>
      <c r="C103" s="1092">
        <v>2419</v>
      </c>
      <c r="D103" s="1092">
        <v>217</v>
      </c>
      <c r="E103" s="1093">
        <v>2636</v>
      </c>
      <c r="F103" s="1095">
        <v>2074</v>
      </c>
    </row>
    <row r="104" spans="2:6" ht="14.25" x14ac:dyDescent="0.2">
      <c r="B104" s="1091" t="s">
        <v>1401</v>
      </c>
      <c r="C104" s="1092">
        <v>3861</v>
      </c>
      <c r="D104" s="1092">
        <v>710</v>
      </c>
      <c r="E104" s="1093">
        <v>4571</v>
      </c>
      <c r="F104" s="1095">
        <v>7460</v>
      </c>
    </row>
    <row r="105" spans="2:6" ht="14.25" x14ac:dyDescent="0.2">
      <c r="B105" s="1091" t="s">
        <v>1402</v>
      </c>
      <c r="C105" s="1092">
        <v>3292</v>
      </c>
      <c r="D105" s="1092">
        <v>335</v>
      </c>
      <c r="E105" s="1093">
        <v>3627</v>
      </c>
      <c r="F105" s="1095">
        <v>6480</v>
      </c>
    </row>
    <row r="106" spans="2:6" ht="14.25" x14ac:dyDescent="0.2">
      <c r="B106" s="1091" t="s">
        <v>1403</v>
      </c>
      <c r="C106" s="1092">
        <v>1393</v>
      </c>
      <c r="D106" s="1092">
        <v>150</v>
      </c>
      <c r="E106" s="1093">
        <v>1543</v>
      </c>
      <c r="F106" s="1095">
        <v>1995</v>
      </c>
    </row>
    <row r="107" spans="2:6" ht="14.25" x14ac:dyDescent="0.2">
      <c r="B107" s="1091" t="s">
        <v>1404</v>
      </c>
      <c r="C107" s="1092">
        <v>2825</v>
      </c>
      <c r="D107" s="1092">
        <v>215</v>
      </c>
      <c r="E107" s="1093">
        <v>3040</v>
      </c>
      <c r="F107" s="1095">
        <v>2380</v>
      </c>
    </row>
    <row r="108" spans="2:6" ht="14.25" x14ac:dyDescent="0.2">
      <c r="B108" s="1091" t="s">
        <v>1405</v>
      </c>
      <c r="C108" s="1092">
        <v>1473</v>
      </c>
      <c r="D108" s="1092">
        <v>49</v>
      </c>
      <c r="E108" s="1093">
        <v>1522</v>
      </c>
      <c r="F108" s="1095">
        <v>939</v>
      </c>
    </row>
    <row r="109" spans="2:6" ht="15" x14ac:dyDescent="0.25">
      <c r="B109" s="1099"/>
      <c r="C109" s="1100"/>
      <c r="D109" s="1100"/>
      <c r="E109" s="1101"/>
    </row>
    <row r="110" spans="2:6" ht="15.75" thickBot="1" x14ac:dyDescent="0.3">
      <c r="B110" s="1106"/>
      <c r="C110" s="1100"/>
      <c r="D110" s="1100"/>
      <c r="E110" s="1101"/>
    </row>
    <row r="111" spans="2:6" ht="31.5" thickTop="1" thickBot="1" x14ac:dyDescent="0.3">
      <c r="B111" s="1088" t="s">
        <v>1304</v>
      </c>
      <c r="C111" s="1089" t="s">
        <v>1056</v>
      </c>
      <c r="D111" s="1089" t="s">
        <v>1305</v>
      </c>
      <c r="E111" s="1089" t="s">
        <v>1306</v>
      </c>
      <c r="F111" s="1105" t="s">
        <v>1307</v>
      </c>
    </row>
    <row r="112" spans="2:6" ht="15" thickTop="1" x14ac:dyDescent="0.2">
      <c r="B112" s="1091" t="s">
        <v>1406</v>
      </c>
      <c r="C112" s="1092">
        <v>2724</v>
      </c>
      <c r="D112" s="1092">
        <v>236</v>
      </c>
      <c r="E112" s="1093">
        <v>2960</v>
      </c>
      <c r="F112" s="1094">
        <v>2556</v>
      </c>
    </row>
    <row r="113" spans="2:6" ht="14.25" x14ac:dyDescent="0.2">
      <c r="B113" s="1091" t="s">
        <v>1407</v>
      </c>
      <c r="C113" s="1092">
        <v>1343</v>
      </c>
      <c r="D113" s="1092">
        <v>197</v>
      </c>
      <c r="E113" s="1093">
        <v>1540</v>
      </c>
      <c r="F113" s="1095">
        <v>1385</v>
      </c>
    </row>
    <row r="114" spans="2:6" ht="14.25" x14ac:dyDescent="0.2">
      <c r="B114" s="1091" t="s">
        <v>1408</v>
      </c>
      <c r="C114" s="1092">
        <v>5003</v>
      </c>
      <c r="D114" s="1092">
        <v>587</v>
      </c>
      <c r="E114" s="1093">
        <v>5590</v>
      </c>
      <c r="F114" s="1095">
        <v>5550</v>
      </c>
    </row>
    <row r="115" spans="2:6" ht="14.25" x14ac:dyDescent="0.2">
      <c r="B115" s="1091" t="s">
        <v>1409</v>
      </c>
      <c r="C115" s="1092">
        <v>4679</v>
      </c>
      <c r="D115" s="1092">
        <v>466</v>
      </c>
      <c r="E115" s="1093">
        <v>5145</v>
      </c>
      <c r="F115" s="1095">
        <v>5475</v>
      </c>
    </row>
    <row r="116" spans="2:6" ht="14.25" x14ac:dyDescent="0.2">
      <c r="B116" s="1091" t="s">
        <v>1410</v>
      </c>
      <c r="C116" s="1092">
        <v>3349</v>
      </c>
      <c r="D116" s="1092">
        <v>389</v>
      </c>
      <c r="E116" s="1093">
        <v>3738</v>
      </c>
      <c r="F116" s="1098" t="s">
        <v>26</v>
      </c>
    </row>
    <row r="117" spans="2:6" ht="14.25" x14ac:dyDescent="0.2">
      <c r="B117" s="1091" t="s">
        <v>1411</v>
      </c>
      <c r="C117" s="1092">
        <v>4793</v>
      </c>
      <c r="D117" s="1092">
        <v>530</v>
      </c>
      <c r="E117" s="1093">
        <v>5323</v>
      </c>
      <c r="F117" s="1095">
        <v>3834</v>
      </c>
    </row>
    <row r="118" spans="2:6" ht="14.25" x14ac:dyDescent="0.2">
      <c r="B118" s="1091" t="s">
        <v>1412</v>
      </c>
      <c r="C118" s="1092">
        <v>3845</v>
      </c>
      <c r="D118" s="1092">
        <v>215</v>
      </c>
      <c r="E118" s="1093">
        <v>4060</v>
      </c>
      <c r="F118" s="1095">
        <v>3951</v>
      </c>
    </row>
    <row r="119" spans="2:6" ht="14.25" x14ac:dyDescent="0.2">
      <c r="B119" s="1091" t="s">
        <v>1413</v>
      </c>
      <c r="C119" s="1092">
        <v>4322</v>
      </c>
      <c r="D119" s="1092">
        <v>280</v>
      </c>
      <c r="E119" s="1093">
        <v>4602</v>
      </c>
      <c r="F119" s="1095">
        <v>3856</v>
      </c>
    </row>
    <row r="120" spans="2:6" ht="14.25" x14ac:dyDescent="0.2">
      <c r="B120" s="1091" t="s">
        <v>1414</v>
      </c>
      <c r="C120" s="1092">
        <v>3755</v>
      </c>
      <c r="D120" s="1092">
        <v>211</v>
      </c>
      <c r="E120" s="1093">
        <v>3966</v>
      </c>
      <c r="F120" s="1095">
        <v>6040</v>
      </c>
    </row>
    <row r="121" spans="2:6" ht="14.25" x14ac:dyDescent="0.2">
      <c r="B121" s="1091" t="s">
        <v>1415</v>
      </c>
      <c r="C121" s="1092">
        <v>2853</v>
      </c>
      <c r="D121" s="1092">
        <v>225</v>
      </c>
      <c r="E121" s="1093">
        <v>3078</v>
      </c>
      <c r="F121" s="1095">
        <v>3049</v>
      </c>
    </row>
    <row r="122" spans="2:6" ht="14.25" x14ac:dyDescent="0.2">
      <c r="B122" s="1091" t="s">
        <v>1416</v>
      </c>
      <c r="C122" s="1092">
        <v>2264</v>
      </c>
      <c r="D122" s="1092">
        <v>102</v>
      </c>
      <c r="E122" s="1093">
        <v>2366</v>
      </c>
      <c r="F122" s="1095">
        <v>3448</v>
      </c>
    </row>
    <row r="123" spans="2:6" ht="14.25" x14ac:dyDescent="0.2">
      <c r="B123" s="1091" t="s">
        <v>1417</v>
      </c>
      <c r="C123" s="1092">
        <v>2100</v>
      </c>
      <c r="D123" s="1092">
        <v>300</v>
      </c>
      <c r="E123" s="1093">
        <v>2400</v>
      </c>
      <c r="F123" s="1095">
        <v>2256</v>
      </c>
    </row>
    <row r="124" spans="2:6" ht="14.25" x14ac:dyDescent="0.2">
      <c r="B124" s="1091" t="s">
        <v>1418</v>
      </c>
      <c r="C124" s="1092">
        <v>2120</v>
      </c>
      <c r="D124" s="1092">
        <v>491</v>
      </c>
      <c r="E124" s="1093">
        <v>2611</v>
      </c>
      <c r="F124" s="1095">
        <v>1824</v>
      </c>
    </row>
    <row r="125" spans="2:6" ht="14.25" x14ac:dyDescent="0.2">
      <c r="B125" s="1091" t="s">
        <v>1419</v>
      </c>
      <c r="C125" s="1092">
        <v>3368</v>
      </c>
      <c r="D125" s="1092">
        <v>318</v>
      </c>
      <c r="E125" s="1093">
        <v>3686</v>
      </c>
      <c r="F125" s="1095">
        <v>2675</v>
      </c>
    </row>
    <row r="126" spans="2:6" ht="14.25" x14ac:dyDescent="0.2">
      <c r="B126" s="1091" t="s">
        <v>1420</v>
      </c>
      <c r="C126" s="1092">
        <v>3882</v>
      </c>
      <c r="D126" s="1092">
        <v>336</v>
      </c>
      <c r="E126" s="1093">
        <v>4218</v>
      </c>
      <c r="F126" s="1095">
        <v>3396</v>
      </c>
    </row>
    <row r="127" spans="2:6" ht="14.25" x14ac:dyDescent="0.2">
      <c r="B127" s="1091" t="s">
        <v>1421</v>
      </c>
      <c r="C127" s="1092">
        <v>1727</v>
      </c>
      <c r="D127" s="1092">
        <v>154</v>
      </c>
      <c r="E127" s="1093">
        <v>1881</v>
      </c>
      <c r="F127" s="1095">
        <v>1686</v>
      </c>
    </row>
    <row r="128" spans="2:6" ht="14.25" x14ac:dyDescent="0.2">
      <c r="B128" s="1091" t="s">
        <v>1422</v>
      </c>
      <c r="C128" s="1092">
        <v>231</v>
      </c>
      <c r="D128" s="1092">
        <v>19</v>
      </c>
      <c r="E128" s="1093">
        <v>250</v>
      </c>
      <c r="F128" s="1095">
        <v>184</v>
      </c>
    </row>
    <row r="129" spans="2:6" ht="14.25" x14ac:dyDescent="0.2">
      <c r="B129" s="1091" t="s">
        <v>1423</v>
      </c>
      <c r="C129" s="1092">
        <v>890</v>
      </c>
      <c r="D129" s="1092">
        <v>4</v>
      </c>
      <c r="E129" s="1093">
        <v>894</v>
      </c>
      <c r="F129" s="1095">
        <v>606</v>
      </c>
    </row>
    <row r="130" spans="2:6" ht="14.25" x14ac:dyDescent="0.2">
      <c r="B130" s="1091" t="s">
        <v>1424</v>
      </c>
      <c r="C130" s="1092">
        <v>1666</v>
      </c>
      <c r="D130" s="1092">
        <v>279</v>
      </c>
      <c r="E130" s="1093">
        <v>1945</v>
      </c>
      <c r="F130" s="1095">
        <v>1725</v>
      </c>
    </row>
    <row r="131" spans="2:6" ht="14.25" x14ac:dyDescent="0.2">
      <c r="B131" s="1091" t="s">
        <v>1425</v>
      </c>
      <c r="C131" s="1092">
        <v>440</v>
      </c>
      <c r="D131" s="1092">
        <v>17</v>
      </c>
      <c r="E131" s="1093">
        <v>457</v>
      </c>
      <c r="F131" s="1095">
        <v>437</v>
      </c>
    </row>
    <row r="132" spans="2:6" ht="14.25" x14ac:dyDescent="0.2">
      <c r="B132" s="1091" t="s">
        <v>1426</v>
      </c>
      <c r="C132" s="1096">
        <v>498</v>
      </c>
      <c r="D132" s="1096">
        <v>24</v>
      </c>
      <c r="E132" s="1093">
        <v>522</v>
      </c>
      <c r="F132" s="1095">
        <v>530</v>
      </c>
    </row>
    <row r="133" spans="2:6" ht="14.25" x14ac:dyDescent="0.2">
      <c r="B133" s="1091" t="s">
        <v>1427</v>
      </c>
      <c r="C133" s="1092">
        <v>147</v>
      </c>
      <c r="D133" s="1092">
        <v>1</v>
      </c>
      <c r="E133" s="1093">
        <v>148</v>
      </c>
      <c r="F133" s="1095">
        <v>89</v>
      </c>
    </row>
    <row r="134" spans="2:6" ht="14.25" x14ac:dyDescent="0.2">
      <c r="B134" s="1091" t="s">
        <v>1428</v>
      </c>
      <c r="C134" s="1092">
        <v>337</v>
      </c>
      <c r="D134" s="1092">
        <v>2</v>
      </c>
      <c r="E134" s="1093">
        <v>339</v>
      </c>
      <c r="F134" s="1095">
        <v>302</v>
      </c>
    </row>
    <row r="135" spans="2:6" ht="14.25" x14ac:dyDescent="0.2">
      <c r="B135" s="1091" t="s">
        <v>1429</v>
      </c>
      <c r="C135" s="1092">
        <v>3481</v>
      </c>
      <c r="D135" s="1092">
        <v>22</v>
      </c>
      <c r="E135" s="1093">
        <v>3503</v>
      </c>
      <c r="F135" s="1095">
        <v>3572</v>
      </c>
    </row>
    <row r="136" spans="2:6" ht="14.25" x14ac:dyDescent="0.2">
      <c r="B136" s="1091" t="s">
        <v>1430</v>
      </c>
      <c r="C136" s="1092">
        <v>697</v>
      </c>
      <c r="D136" s="1092">
        <v>19</v>
      </c>
      <c r="E136" s="1093">
        <v>716</v>
      </c>
      <c r="F136" s="1095">
        <v>680</v>
      </c>
    </row>
    <row r="137" spans="2:6" ht="16.5" customHeight="1" x14ac:dyDescent="0.2">
      <c r="B137" s="1091" t="s">
        <v>1431</v>
      </c>
      <c r="C137" s="1092">
        <v>205</v>
      </c>
      <c r="D137" s="1092">
        <v>11</v>
      </c>
      <c r="E137" s="1093">
        <v>216</v>
      </c>
      <c r="F137" s="1098" t="s">
        <v>26</v>
      </c>
    </row>
    <row r="138" spans="2:6" ht="15.75" customHeight="1" x14ac:dyDescent="0.2">
      <c r="B138" s="1107" t="s">
        <v>1432</v>
      </c>
      <c r="C138" s="1092">
        <v>134</v>
      </c>
      <c r="D138" s="1092">
        <v>0</v>
      </c>
      <c r="E138" s="1093">
        <v>134</v>
      </c>
      <c r="F138" s="1095">
        <v>79</v>
      </c>
    </row>
    <row r="139" spans="2:6" ht="14.25" x14ac:dyDescent="0.2">
      <c r="B139" s="1108" t="s">
        <v>1433</v>
      </c>
      <c r="C139" s="1092">
        <v>186</v>
      </c>
      <c r="D139" s="1092">
        <v>7</v>
      </c>
      <c r="E139" s="1093">
        <v>193</v>
      </c>
      <c r="F139" s="1095">
        <v>198</v>
      </c>
    </row>
    <row r="140" spans="2:6" ht="14.25" x14ac:dyDescent="0.2">
      <c r="B140" s="1091" t="s">
        <v>1434</v>
      </c>
      <c r="C140" s="1092">
        <v>92</v>
      </c>
      <c r="D140" s="1092">
        <v>0</v>
      </c>
      <c r="E140" s="1093">
        <v>92</v>
      </c>
      <c r="F140" s="1095">
        <v>86</v>
      </c>
    </row>
    <row r="141" spans="2:6" ht="14.25" x14ac:dyDescent="0.2">
      <c r="B141" s="1091" t="s">
        <v>1435</v>
      </c>
      <c r="C141" s="1092">
        <v>190</v>
      </c>
      <c r="D141" s="1092">
        <v>9</v>
      </c>
      <c r="E141" s="1093">
        <v>199</v>
      </c>
      <c r="F141" s="1098" t="s">
        <v>26</v>
      </c>
    </row>
    <row r="142" spans="2:6" ht="14.25" x14ac:dyDescent="0.2">
      <c r="B142" s="1091" t="s">
        <v>1436</v>
      </c>
      <c r="C142" s="1092">
        <v>251</v>
      </c>
      <c r="D142" s="1092">
        <v>1</v>
      </c>
      <c r="E142" s="1093">
        <v>252</v>
      </c>
      <c r="F142" s="1095">
        <v>289</v>
      </c>
    </row>
    <row r="143" spans="2:6" ht="14.25" x14ac:dyDescent="0.2">
      <c r="B143" s="1091" t="s">
        <v>1437</v>
      </c>
      <c r="C143" s="1092">
        <v>41</v>
      </c>
      <c r="D143" s="1092">
        <v>0</v>
      </c>
      <c r="E143" s="1093">
        <v>41</v>
      </c>
      <c r="F143" s="1095">
        <v>34</v>
      </c>
    </row>
    <row r="144" spans="2:6" ht="14.25" x14ac:dyDescent="0.2">
      <c r="B144" s="1091" t="s">
        <v>1438</v>
      </c>
      <c r="C144" s="1092">
        <v>550</v>
      </c>
      <c r="D144" s="1092">
        <v>6</v>
      </c>
      <c r="E144" s="1093">
        <v>556</v>
      </c>
      <c r="F144" s="1095">
        <v>508</v>
      </c>
    </row>
    <row r="145" spans="2:6" ht="14.25" x14ac:dyDescent="0.2">
      <c r="B145" s="1091" t="s">
        <v>1439</v>
      </c>
      <c r="C145" s="1092">
        <v>269</v>
      </c>
      <c r="D145" s="1092">
        <v>6</v>
      </c>
      <c r="E145" s="1093">
        <v>275</v>
      </c>
      <c r="F145" s="1098" t="s">
        <v>26</v>
      </c>
    </row>
    <row r="146" spans="2:6" ht="14.25" x14ac:dyDescent="0.2">
      <c r="B146" s="1091" t="s">
        <v>1440</v>
      </c>
      <c r="C146" s="1092">
        <v>112</v>
      </c>
      <c r="D146" s="1092">
        <v>2</v>
      </c>
      <c r="E146" s="1093">
        <v>114</v>
      </c>
      <c r="F146" s="1095">
        <v>85</v>
      </c>
    </row>
    <row r="147" spans="2:6" ht="14.25" x14ac:dyDescent="0.2">
      <c r="B147" s="1091" t="s">
        <v>1441</v>
      </c>
      <c r="C147" s="1092">
        <v>189</v>
      </c>
      <c r="D147" s="1092">
        <v>6</v>
      </c>
      <c r="E147" s="1093">
        <v>195</v>
      </c>
      <c r="F147" s="1095">
        <v>180</v>
      </c>
    </row>
    <row r="148" spans="2:6" ht="14.25" x14ac:dyDescent="0.2">
      <c r="B148" s="1091" t="s">
        <v>1442</v>
      </c>
      <c r="C148" s="1092">
        <v>219</v>
      </c>
      <c r="D148" s="1092">
        <v>2</v>
      </c>
      <c r="E148" s="1093">
        <v>221</v>
      </c>
      <c r="F148" s="1095">
        <v>213</v>
      </c>
    </row>
    <row r="149" spans="2:6" ht="14.25" x14ac:dyDescent="0.2">
      <c r="B149" s="1091" t="s">
        <v>1443</v>
      </c>
      <c r="C149" s="1092">
        <v>199</v>
      </c>
      <c r="D149" s="1092">
        <v>19</v>
      </c>
      <c r="E149" s="1093">
        <v>218</v>
      </c>
      <c r="F149" s="1095">
        <v>176</v>
      </c>
    </row>
    <row r="150" spans="2:6" ht="14.25" x14ac:dyDescent="0.2">
      <c r="B150" s="1097" t="s">
        <v>1444</v>
      </c>
      <c r="C150" s="1092">
        <v>94</v>
      </c>
      <c r="D150" s="1092">
        <v>3</v>
      </c>
      <c r="E150" s="1093">
        <v>97</v>
      </c>
      <c r="F150" s="1095">
        <v>107</v>
      </c>
    </row>
    <row r="151" spans="2:6" ht="14.25" x14ac:dyDescent="0.2">
      <c r="B151" s="1091" t="s">
        <v>1445</v>
      </c>
      <c r="C151" s="1092">
        <v>296</v>
      </c>
      <c r="D151" s="1092">
        <v>28</v>
      </c>
      <c r="E151" s="1093">
        <v>324</v>
      </c>
      <c r="F151" s="1095">
        <v>242</v>
      </c>
    </row>
    <row r="152" spans="2:6" ht="14.25" x14ac:dyDescent="0.2">
      <c r="B152" s="1091" t="s">
        <v>1446</v>
      </c>
      <c r="C152" s="1092">
        <v>93</v>
      </c>
      <c r="D152" s="1092">
        <v>0</v>
      </c>
      <c r="E152" s="1093">
        <v>93</v>
      </c>
      <c r="F152" s="1095">
        <v>54</v>
      </c>
    </row>
    <row r="153" spans="2:6" ht="14.25" x14ac:dyDescent="0.2">
      <c r="B153" s="1091" t="s">
        <v>1447</v>
      </c>
      <c r="C153" s="1092">
        <v>117</v>
      </c>
      <c r="D153" s="1092">
        <v>0</v>
      </c>
      <c r="E153" s="1093">
        <v>117</v>
      </c>
      <c r="F153" s="1095">
        <v>120</v>
      </c>
    </row>
    <row r="154" spans="2:6" ht="14.25" x14ac:dyDescent="0.2">
      <c r="B154" s="1091" t="s">
        <v>1448</v>
      </c>
      <c r="C154" s="1092">
        <v>38</v>
      </c>
      <c r="D154" s="1092">
        <v>0</v>
      </c>
      <c r="E154" s="1093">
        <v>38</v>
      </c>
      <c r="F154" s="1095">
        <v>32</v>
      </c>
    </row>
    <row r="155" spans="2:6" ht="14.25" x14ac:dyDescent="0.2">
      <c r="B155" s="1091" t="s">
        <v>1449</v>
      </c>
      <c r="C155" s="1092">
        <v>917</v>
      </c>
      <c r="D155" s="1092">
        <v>40</v>
      </c>
      <c r="E155" s="1093">
        <v>957</v>
      </c>
      <c r="F155" s="1095">
        <v>742</v>
      </c>
    </row>
    <row r="156" spans="2:6" ht="14.25" x14ac:dyDescent="0.2">
      <c r="B156" s="1091" t="s">
        <v>1450</v>
      </c>
      <c r="C156" s="1092">
        <v>599</v>
      </c>
      <c r="D156" s="1092">
        <v>79</v>
      </c>
      <c r="E156" s="1093">
        <v>678</v>
      </c>
      <c r="F156" s="1095">
        <v>533</v>
      </c>
    </row>
    <row r="157" spans="2:6" ht="14.25" x14ac:dyDescent="0.2">
      <c r="B157" s="1091" t="s">
        <v>1451</v>
      </c>
      <c r="C157" s="1092">
        <v>379</v>
      </c>
      <c r="D157" s="1092">
        <v>9</v>
      </c>
      <c r="E157" s="1093">
        <v>388</v>
      </c>
      <c r="F157" s="1095">
        <v>273</v>
      </c>
    </row>
    <row r="158" spans="2:6" ht="14.25" x14ac:dyDescent="0.2">
      <c r="B158" s="1091" t="s">
        <v>1452</v>
      </c>
      <c r="C158" s="1092">
        <v>779</v>
      </c>
      <c r="D158" s="1092">
        <v>29</v>
      </c>
      <c r="E158" s="1093">
        <v>808</v>
      </c>
      <c r="F158" s="1095">
        <v>1044</v>
      </c>
    </row>
    <row r="159" spans="2:6" ht="14.25" x14ac:dyDescent="0.2">
      <c r="B159" s="1091" t="s">
        <v>1453</v>
      </c>
      <c r="C159" s="1092">
        <v>422</v>
      </c>
      <c r="D159" s="1092">
        <v>29</v>
      </c>
      <c r="E159" s="1093">
        <v>451</v>
      </c>
      <c r="F159" s="1095">
        <v>384</v>
      </c>
    </row>
    <row r="160" spans="2:6" ht="14.25" x14ac:dyDescent="0.2">
      <c r="B160" s="1091" t="s">
        <v>1454</v>
      </c>
      <c r="C160" s="1092">
        <v>402</v>
      </c>
      <c r="D160" s="1092">
        <v>20</v>
      </c>
      <c r="E160" s="1093">
        <v>422</v>
      </c>
      <c r="F160" s="1095">
        <v>367</v>
      </c>
    </row>
    <row r="161" spans="2:6" ht="14.25" x14ac:dyDescent="0.2">
      <c r="B161" s="1091" t="s">
        <v>1455</v>
      </c>
      <c r="C161" s="1092">
        <v>1000</v>
      </c>
      <c r="D161" s="1092">
        <v>36</v>
      </c>
      <c r="E161" s="1093">
        <v>1036</v>
      </c>
      <c r="F161" s="1095">
        <v>509</v>
      </c>
    </row>
    <row r="162" spans="2:6" ht="14.25" x14ac:dyDescent="0.2">
      <c r="B162" s="1091" t="s">
        <v>1456</v>
      </c>
      <c r="C162" s="1092">
        <v>779</v>
      </c>
      <c r="D162" s="1092">
        <v>78</v>
      </c>
      <c r="E162" s="1093">
        <v>857</v>
      </c>
      <c r="F162" s="1095">
        <v>592</v>
      </c>
    </row>
    <row r="163" spans="2:6" ht="14.25" x14ac:dyDescent="0.2">
      <c r="B163" s="1091" t="s">
        <v>1457</v>
      </c>
      <c r="C163" s="1092">
        <v>1391</v>
      </c>
      <c r="D163" s="1092">
        <v>190</v>
      </c>
      <c r="E163" s="1093">
        <v>1581</v>
      </c>
      <c r="F163" s="1095">
        <v>1466</v>
      </c>
    </row>
    <row r="164" spans="2:6" ht="14.25" x14ac:dyDescent="0.2">
      <c r="B164" s="1091" t="s">
        <v>1458</v>
      </c>
      <c r="C164" s="1092">
        <v>979</v>
      </c>
      <c r="D164" s="1092">
        <v>125</v>
      </c>
      <c r="E164" s="1093">
        <v>1104</v>
      </c>
      <c r="F164" s="1095">
        <v>926</v>
      </c>
    </row>
    <row r="165" spans="2:6" ht="14.25" x14ac:dyDescent="0.2">
      <c r="B165" s="1091" t="s">
        <v>1459</v>
      </c>
      <c r="C165" s="1092">
        <v>517</v>
      </c>
      <c r="D165" s="1092">
        <v>81</v>
      </c>
      <c r="E165" s="1093">
        <v>598</v>
      </c>
      <c r="F165" s="1095">
        <v>470</v>
      </c>
    </row>
    <row r="166" spans="2:6" ht="15" thickBot="1" x14ac:dyDescent="0.25">
      <c r="B166" s="1091" t="s">
        <v>1460</v>
      </c>
      <c r="C166" s="1109">
        <v>543</v>
      </c>
      <c r="D166" s="1109">
        <v>42</v>
      </c>
      <c r="E166" s="1110">
        <v>585</v>
      </c>
      <c r="F166" s="1111">
        <v>388</v>
      </c>
    </row>
    <row r="167" spans="2:6" ht="28.5" customHeight="1" x14ac:dyDescent="0.25">
      <c r="B167" s="1112" t="s">
        <v>84</v>
      </c>
      <c r="C167" s="1113">
        <v>202985</v>
      </c>
      <c r="D167" s="1114">
        <v>18214</v>
      </c>
      <c r="E167" s="1115">
        <v>221199</v>
      </c>
      <c r="F167" s="1116">
        <v>216243</v>
      </c>
    </row>
    <row r="168" spans="2:6" ht="15" x14ac:dyDescent="0.2">
      <c r="B168" s="2024"/>
      <c r="C168" s="2025"/>
      <c r="D168" s="2025"/>
      <c r="E168" s="2025"/>
    </row>
  </sheetData>
  <mergeCells count="4">
    <mergeCell ref="B2:D2"/>
    <mergeCell ref="B3:E3"/>
    <mergeCell ref="B4:E4"/>
    <mergeCell ref="B168:E168"/>
  </mergeCells>
  <hyperlinks>
    <hyperlink ref="G2" location="'Indice Total'!A178" display="Volver" xr:uid="{00000000-0004-0000-8300-000000000000}"/>
  </hyperlinks>
  <pageMargins left="0.7" right="0.7" top="0.75" bottom="0.75" header="0.3" footer="0.3"/>
  <pageSetup paperSize="14"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0" tint="-0.249977111117893"/>
  </sheetPr>
  <dimension ref="B1:O186"/>
  <sheetViews>
    <sheetView showGridLines="0" zoomScale="90" zoomScaleNormal="90" workbookViewId="0"/>
  </sheetViews>
  <sheetFormatPr baseColWidth="10" defaultRowHeight="12.75" x14ac:dyDescent="0.2"/>
  <cols>
    <col min="1" max="1" width="23.5703125" style="763" customWidth="1"/>
    <col min="2" max="2" width="63" style="763" customWidth="1"/>
    <col min="3" max="3" width="13.140625" style="763" customWidth="1"/>
    <col min="4" max="4" width="12.7109375" style="763" customWidth="1"/>
    <col min="5" max="5" width="12" style="763" customWidth="1"/>
    <col min="6" max="6" width="12.5703125" style="763" customWidth="1"/>
    <col min="7" max="7" width="13.140625" style="763" customWidth="1"/>
    <col min="8" max="8" width="11.42578125" style="763"/>
    <col min="9" max="9" width="12.7109375" style="763" customWidth="1"/>
    <col min="10" max="11" width="12.85546875" style="763" customWidth="1"/>
    <col min="12" max="12" width="13" style="763" customWidth="1"/>
    <col min="13" max="13" width="12.85546875" style="763" customWidth="1"/>
    <col min="14" max="14" width="14.140625" style="763" customWidth="1"/>
    <col min="15" max="16384" width="11.42578125" style="763"/>
  </cols>
  <sheetData>
    <row r="1" spans="2:15" ht="49.5" customHeight="1" x14ac:dyDescent="0.2"/>
    <row r="2" spans="2:15" ht="18" x14ac:dyDescent="0.25">
      <c r="B2" s="1712" t="s">
        <v>2333</v>
      </c>
      <c r="C2" s="2026"/>
      <c r="D2" s="2026"/>
      <c r="E2" s="2027"/>
      <c r="F2" s="2027"/>
      <c r="G2" s="2027"/>
      <c r="H2" s="2027"/>
      <c r="I2" s="2027"/>
      <c r="J2" s="2027"/>
      <c r="K2" s="2027"/>
      <c r="L2" s="2027"/>
      <c r="M2" s="2027"/>
      <c r="N2" s="2027"/>
      <c r="O2" s="767" t="s">
        <v>1</v>
      </c>
    </row>
    <row r="3" spans="2:15" ht="38.25" customHeight="1" x14ac:dyDescent="0.25">
      <c r="B3" s="2028" t="s">
        <v>1461</v>
      </c>
      <c r="C3" s="2029"/>
      <c r="D3" s="2029"/>
      <c r="E3" s="2029"/>
      <c r="F3" s="2029"/>
      <c r="G3" s="2029"/>
      <c r="H3" s="2029"/>
      <c r="I3" s="2029"/>
      <c r="J3" s="2029"/>
      <c r="K3" s="2029"/>
      <c r="L3" s="2029"/>
      <c r="M3" s="2029"/>
      <c r="N3" s="2029"/>
    </row>
    <row r="4" spans="2:15" ht="16.5" thickBot="1" x14ac:dyDescent="0.3">
      <c r="B4" s="2030">
        <v>2016</v>
      </c>
      <c r="C4" s="2031"/>
      <c r="D4" s="2031"/>
      <c r="E4" s="2031"/>
      <c r="F4" s="2031"/>
      <c r="G4" s="2031"/>
      <c r="H4" s="2031"/>
      <c r="I4" s="2031"/>
      <c r="J4" s="2031"/>
      <c r="K4" s="2031"/>
      <c r="L4" s="2031"/>
      <c r="M4" s="2031"/>
      <c r="N4" s="2031"/>
    </row>
    <row r="5" spans="2:15" ht="16.5" thickBot="1" x14ac:dyDescent="0.3">
      <c r="B5" s="2032" t="s">
        <v>1462</v>
      </c>
      <c r="C5" s="2032"/>
      <c r="D5" s="2032"/>
      <c r="E5" s="2032"/>
      <c r="F5" s="2032"/>
      <c r="G5" s="2032"/>
      <c r="H5" s="2032"/>
      <c r="I5" s="2032"/>
      <c r="J5" s="2032"/>
      <c r="K5" s="2032"/>
      <c r="L5" s="2032"/>
      <c r="M5" s="2032"/>
      <c r="N5" s="2032"/>
    </row>
    <row r="6" spans="2:15" ht="40.5" customHeight="1" thickTop="1" thickBot="1" x14ac:dyDescent="0.3">
      <c r="B6" s="1117" t="s">
        <v>1463</v>
      </c>
      <c r="C6" s="1118" t="s">
        <v>1464</v>
      </c>
      <c r="D6" s="1118" t="s">
        <v>1465</v>
      </c>
      <c r="E6" s="1118" t="s">
        <v>1466</v>
      </c>
      <c r="F6" s="1118" t="s">
        <v>1467</v>
      </c>
      <c r="G6" s="1118" t="s">
        <v>1212</v>
      </c>
      <c r="H6" s="1118" t="s">
        <v>1468</v>
      </c>
      <c r="I6" s="1089" t="s">
        <v>1469</v>
      </c>
      <c r="J6" s="1089" t="s">
        <v>1470</v>
      </c>
      <c r="K6" s="1118" t="s">
        <v>1471</v>
      </c>
      <c r="L6" s="1118" t="s">
        <v>1472</v>
      </c>
      <c r="M6" s="1118" t="s">
        <v>1473</v>
      </c>
      <c r="N6" s="1118" t="s">
        <v>1474</v>
      </c>
    </row>
    <row r="7" spans="2:15" ht="15.75" thickTop="1" x14ac:dyDescent="0.25">
      <c r="B7" s="1091" t="s">
        <v>1308</v>
      </c>
      <c r="C7" s="1652">
        <v>31</v>
      </c>
      <c r="D7" s="1652">
        <v>21.4</v>
      </c>
      <c r="E7" s="1653">
        <v>0</v>
      </c>
      <c r="F7" s="1652">
        <v>0.30000000000000004</v>
      </c>
      <c r="G7" s="1654">
        <v>52.699999999999996</v>
      </c>
      <c r="H7" s="1653">
        <v>0</v>
      </c>
      <c r="I7" s="1652">
        <v>39.799999999999997</v>
      </c>
      <c r="J7" s="1652">
        <v>3.1</v>
      </c>
      <c r="K7" s="1652">
        <v>6.6</v>
      </c>
      <c r="L7" s="1653">
        <v>0</v>
      </c>
      <c r="M7" s="1654">
        <v>49.5</v>
      </c>
      <c r="N7" s="1655">
        <v>3.1999999999999957</v>
      </c>
    </row>
    <row r="8" spans="2:15" ht="15" x14ac:dyDescent="0.25">
      <c r="B8" s="1091" t="s">
        <v>1475</v>
      </c>
      <c r="C8" s="1652">
        <v>21.3</v>
      </c>
      <c r="D8" s="1652">
        <v>8.5</v>
      </c>
      <c r="E8" s="1656">
        <v>0</v>
      </c>
      <c r="F8" s="1656">
        <v>0</v>
      </c>
      <c r="G8" s="1654">
        <v>29.8</v>
      </c>
      <c r="H8" s="1652">
        <v>1.8</v>
      </c>
      <c r="I8" s="1652">
        <v>17.600000000000001</v>
      </c>
      <c r="J8" s="1652">
        <v>1.3</v>
      </c>
      <c r="K8" s="1652">
        <v>10.7</v>
      </c>
      <c r="L8" s="1656">
        <v>0</v>
      </c>
      <c r="M8" s="1654">
        <v>31.400000000000002</v>
      </c>
      <c r="N8" s="1655">
        <v>-1.6000000000000014</v>
      </c>
    </row>
    <row r="9" spans="2:15" ht="15" x14ac:dyDescent="0.25">
      <c r="B9" s="1091" t="s">
        <v>1310</v>
      </c>
      <c r="C9" s="1652">
        <v>39.799999999999997</v>
      </c>
      <c r="D9" s="1652">
        <v>13.8</v>
      </c>
      <c r="E9" s="1652">
        <v>1.6</v>
      </c>
      <c r="F9" s="1652">
        <v>0.1</v>
      </c>
      <c r="G9" s="1654">
        <v>55.3</v>
      </c>
      <c r="H9" s="1652">
        <v>1.5</v>
      </c>
      <c r="I9" s="1652">
        <v>31.5</v>
      </c>
      <c r="J9" s="1652">
        <v>2.1</v>
      </c>
      <c r="K9" s="1652">
        <v>13.3</v>
      </c>
      <c r="L9" s="1656">
        <v>0</v>
      </c>
      <c r="M9" s="1654">
        <v>48.400000000000006</v>
      </c>
      <c r="N9" s="1655">
        <v>6.8999999999999915</v>
      </c>
    </row>
    <row r="10" spans="2:15" ht="15" x14ac:dyDescent="0.25">
      <c r="B10" s="1091" t="s">
        <v>1311</v>
      </c>
      <c r="C10" s="1652">
        <v>411.1</v>
      </c>
      <c r="D10" s="1652">
        <v>303.39999999999998</v>
      </c>
      <c r="E10" s="1652">
        <v>60.2</v>
      </c>
      <c r="F10" s="1652">
        <v>1.7</v>
      </c>
      <c r="G10" s="1654">
        <v>776.40000000000009</v>
      </c>
      <c r="H10" s="1656">
        <v>0</v>
      </c>
      <c r="I10" s="1652">
        <v>472.1</v>
      </c>
      <c r="J10" s="1652">
        <v>88.4</v>
      </c>
      <c r="K10" s="1652">
        <v>199.7</v>
      </c>
      <c r="L10" s="1656">
        <v>0</v>
      </c>
      <c r="M10" s="1654">
        <v>760.2</v>
      </c>
      <c r="N10" s="1655">
        <v>16.200000000000045</v>
      </c>
    </row>
    <row r="11" spans="2:15" ht="15" x14ac:dyDescent="0.25">
      <c r="B11" s="1091" t="s">
        <v>1476</v>
      </c>
      <c r="C11" s="1652"/>
      <c r="D11" s="1652"/>
      <c r="E11" s="1652"/>
      <c r="F11" s="1652"/>
      <c r="G11" s="1654"/>
      <c r="H11" s="1652"/>
      <c r="I11" s="1652"/>
      <c r="J11" s="1652"/>
      <c r="K11" s="1652"/>
      <c r="L11" s="1656"/>
      <c r="M11" s="1654"/>
      <c r="N11" s="1655"/>
    </row>
    <row r="12" spans="2:15" ht="15" x14ac:dyDescent="0.25">
      <c r="B12" s="1091" t="s">
        <v>1477</v>
      </c>
      <c r="C12" s="1652"/>
      <c r="D12" s="1652"/>
      <c r="E12" s="1652"/>
      <c r="F12" s="1652"/>
      <c r="G12" s="1654"/>
      <c r="H12" s="1652"/>
      <c r="I12" s="1656"/>
      <c r="J12" s="1652"/>
      <c r="K12" s="1652"/>
      <c r="L12" s="1652"/>
      <c r="M12" s="1654"/>
      <c r="N12" s="1655"/>
    </row>
    <row r="13" spans="2:15" ht="15" x14ac:dyDescent="0.25">
      <c r="B13" s="1091" t="s">
        <v>1478</v>
      </c>
      <c r="C13" s="1652">
        <v>22.2</v>
      </c>
      <c r="D13" s="1652">
        <v>14</v>
      </c>
      <c r="E13" s="1652">
        <v>0.3</v>
      </c>
      <c r="F13" s="1652">
        <v>0.1</v>
      </c>
      <c r="G13" s="1654">
        <v>36.6</v>
      </c>
      <c r="H13" s="1652">
        <v>13.6</v>
      </c>
      <c r="I13" s="1656">
        <v>0</v>
      </c>
      <c r="J13" s="1652">
        <v>5.4</v>
      </c>
      <c r="K13" s="1652">
        <v>14.7</v>
      </c>
      <c r="L13" s="1656">
        <v>0</v>
      </c>
      <c r="M13" s="1654">
        <v>33.700000000000003</v>
      </c>
      <c r="N13" s="1655">
        <v>2.8999999999999986</v>
      </c>
    </row>
    <row r="14" spans="2:15" ht="15" x14ac:dyDescent="0.25">
      <c r="B14" s="1091" t="s">
        <v>1479</v>
      </c>
      <c r="C14" s="1652">
        <v>17.899999999999999</v>
      </c>
      <c r="D14" s="1652">
        <v>13.2</v>
      </c>
      <c r="E14" s="1652">
        <v>0</v>
      </c>
      <c r="F14" s="1652">
        <v>0.3</v>
      </c>
      <c r="G14" s="1654">
        <v>31.4</v>
      </c>
      <c r="H14" s="1652">
        <v>15</v>
      </c>
      <c r="I14" s="1656">
        <v>0</v>
      </c>
      <c r="J14" s="1652">
        <v>2.7</v>
      </c>
      <c r="K14" s="1652">
        <v>12.9</v>
      </c>
      <c r="L14" s="1656">
        <v>0</v>
      </c>
      <c r="M14" s="1654">
        <v>30.6</v>
      </c>
      <c r="N14" s="1655">
        <v>0.79999999999999716</v>
      </c>
    </row>
    <row r="15" spans="2:15" ht="15" x14ac:dyDescent="0.25">
      <c r="B15" s="1091" t="s">
        <v>1480</v>
      </c>
      <c r="C15" s="1652">
        <v>116</v>
      </c>
      <c r="D15" s="1652">
        <v>38.299999999999997</v>
      </c>
      <c r="E15" s="1652">
        <v>4.9000000000000004</v>
      </c>
      <c r="F15" s="1652">
        <v>0.7</v>
      </c>
      <c r="G15" s="1654">
        <v>159.9</v>
      </c>
      <c r="H15" s="1652">
        <v>50.4</v>
      </c>
      <c r="I15" s="1652">
        <v>87.2</v>
      </c>
      <c r="J15" s="1652">
        <v>8.6999999999999993</v>
      </c>
      <c r="K15" s="1652">
        <v>20.6</v>
      </c>
      <c r="L15" s="1656">
        <v>0</v>
      </c>
      <c r="M15" s="1654">
        <v>166.89999999999998</v>
      </c>
      <c r="N15" s="1655">
        <v>-6.9999999999999716</v>
      </c>
    </row>
    <row r="16" spans="2:15" ht="15" x14ac:dyDescent="0.25">
      <c r="B16" s="1091" t="s">
        <v>1317</v>
      </c>
      <c r="C16" s="1652">
        <v>28</v>
      </c>
      <c r="D16" s="1652">
        <v>8.9</v>
      </c>
      <c r="E16" s="1652">
        <v>0.2</v>
      </c>
      <c r="F16" s="1652">
        <v>0.1</v>
      </c>
      <c r="G16" s="1654">
        <v>37.200000000000003</v>
      </c>
      <c r="H16" s="1652">
        <v>5.6</v>
      </c>
      <c r="I16" s="1652">
        <v>31.7</v>
      </c>
      <c r="J16" s="1656">
        <v>0</v>
      </c>
      <c r="K16" s="1652">
        <v>1.8</v>
      </c>
      <c r="L16" s="1656">
        <v>0</v>
      </c>
      <c r="M16" s="1654">
        <v>39.099999999999994</v>
      </c>
      <c r="N16" s="1655">
        <v>-1.8999999999999915</v>
      </c>
    </row>
    <row r="17" spans="2:14" ht="15" x14ac:dyDescent="0.25">
      <c r="B17" s="1091" t="s">
        <v>1481</v>
      </c>
      <c r="C17" s="1652">
        <v>34.5</v>
      </c>
      <c r="D17" s="1652">
        <v>15.1</v>
      </c>
      <c r="E17" s="1652">
        <v>1.5</v>
      </c>
      <c r="F17" s="1652">
        <v>0.5</v>
      </c>
      <c r="G17" s="1654">
        <v>51.6</v>
      </c>
      <c r="H17" s="1652">
        <v>3.6</v>
      </c>
      <c r="I17" s="1652">
        <v>27.6</v>
      </c>
      <c r="J17" s="1652">
        <v>5.4</v>
      </c>
      <c r="K17" s="1652">
        <v>9.1</v>
      </c>
      <c r="L17" s="1656">
        <v>0</v>
      </c>
      <c r="M17" s="1654">
        <v>45.7</v>
      </c>
      <c r="N17" s="1655">
        <v>5.8999999999999986</v>
      </c>
    </row>
    <row r="18" spans="2:14" ht="15" x14ac:dyDescent="0.25">
      <c r="B18" s="1091" t="s">
        <v>1319</v>
      </c>
      <c r="C18" s="1652">
        <v>34.5</v>
      </c>
      <c r="D18" s="1652">
        <v>11.5</v>
      </c>
      <c r="E18" s="1652">
        <v>0.2</v>
      </c>
      <c r="F18" s="1652">
        <v>0.7</v>
      </c>
      <c r="G18" s="1654">
        <v>46.900000000000006</v>
      </c>
      <c r="H18" s="1656">
        <v>0</v>
      </c>
      <c r="I18" s="1652">
        <v>35.9</v>
      </c>
      <c r="J18" s="1652">
        <v>3.5</v>
      </c>
      <c r="K18" s="1652">
        <v>6.4</v>
      </c>
      <c r="L18" s="1656">
        <v>0</v>
      </c>
      <c r="M18" s="1654">
        <v>45.8</v>
      </c>
      <c r="N18" s="1655">
        <v>1.1000000000000085</v>
      </c>
    </row>
    <row r="19" spans="2:14" ht="15" x14ac:dyDescent="0.25">
      <c r="B19" s="1091" t="s">
        <v>1320</v>
      </c>
      <c r="C19" s="1652">
        <v>149</v>
      </c>
      <c r="D19" s="1652">
        <v>58.5</v>
      </c>
      <c r="E19" s="1652">
        <v>2.1</v>
      </c>
      <c r="F19" s="1652">
        <v>4.2</v>
      </c>
      <c r="G19" s="1654">
        <v>213.79999999999998</v>
      </c>
      <c r="H19" s="1652">
        <v>26.6</v>
      </c>
      <c r="I19" s="1652">
        <v>122.5</v>
      </c>
      <c r="J19" s="1652">
        <v>8.6</v>
      </c>
      <c r="K19" s="1652">
        <v>53.8</v>
      </c>
      <c r="L19" s="1652">
        <v>4</v>
      </c>
      <c r="M19" s="1654">
        <v>215.5</v>
      </c>
      <c r="N19" s="1655">
        <v>-1.7000000000000171</v>
      </c>
    </row>
    <row r="20" spans="2:14" ht="15" x14ac:dyDescent="0.25">
      <c r="B20" s="1091" t="s">
        <v>1321</v>
      </c>
      <c r="C20" s="1652">
        <v>3.3</v>
      </c>
      <c r="D20" s="1652">
        <v>1.5</v>
      </c>
      <c r="E20" s="1656">
        <v>0</v>
      </c>
      <c r="F20" s="1652">
        <v>1</v>
      </c>
      <c r="G20" s="1654">
        <v>5.8</v>
      </c>
      <c r="H20" s="1652">
        <v>0.1</v>
      </c>
      <c r="I20" s="1652">
        <v>2</v>
      </c>
      <c r="J20" s="1652">
        <v>0</v>
      </c>
      <c r="K20" s="1652">
        <v>2.2000000000000002</v>
      </c>
      <c r="L20" s="1652">
        <v>0</v>
      </c>
      <c r="M20" s="1654">
        <v>4.3000000000000007</v>
      </c>
      <c r="N20" s="1655">
        <v>1.4999999999999991</v>
      </c>
    </row>
    <row r="21" spans="2:14" ht="15" x14ac:dyDescent="0.25">
      <c r="B21" s="1097" t="s">
        <v>1482</v>
      </c>
      <c r="C21" s="1652">
        <v>149</v>
      </c>
      <c r="D21" s="1652">
        <v>61.1</v>
      </c>
      <c r="E21" s="1652">
        <v>1.2</v>
      </c>
      <c r="F21" s="1652">
        <v>0.8</v>
      </c>
      <c r="G21" s="1654">
        <v>212.1</v>
      </c>
      <c r="H21" s="1652">
        <v>20.3</v>
      </c>
      <c r="I21" s="1657">
        <v>122</v>
      </c>
      <c r="J21" s="1652">
        <v>21.4</v>
      </c>
      <c r="K21" s="1652">
        <v>44.3</v>
      </c>
      <c r="L21" s="1653">
        <v>0</v>
      </c>
      <c r="M21" s="1654">
        <v>208</v>
      </c>
      <c r="N21" s="1655">
        <v>4.0999999999999943</v>
      </c>
    </row>
    <row r="22" spans="2:14" ht="15" x14ac:dyDescent="0.25">
      <c r="B22" s="1091" t="s">
        <v>1483</v>
      </c>
      <c r="C22" s="1652">
        <v>10.4</v>
      </c>
      <c r="D22" s="1652">
        <v>7.4</v>
      </c>
      <c r="E22" s="1652">
        <v>0</v>
      </c>
      <c r="F22" s="1652">
        <v>0.1</v>
      </c>
      <c r="G22" s="1654">
        <v>17.900000000000002</v>
      </c>
      <c r="H22" s="1656">
        <v>0</v>
      </c>
      <c r="I22" s="1652">
        <v>14.8</v>
      </c>
      <c r="J22" s="1652">
        <v>0.5</v>
      </c>
      <c r="K22" s="1652">
        <v>3.5</v>
      </c>
      <c r="L22" s="1656">
        <v>0</v>
      </c>
      <c r="M22" s="1654">
        <v>18.8</v>
      </c>
      <c r="N22" s="1655">
        <v>-0.89999999999999858</v>
      </c>
    </row>
    <row r="23" spans="2:14" ht="15" x14ac:dyDescent="0.25">
      <c r="B23" s="1097" t="s">
        <v>1324</v>
      </c>
      <c r="C23" s="1652">
        <v>33.299999999999997</v>
      </c>
      <c r="D23" s="1652">
        <v>12.2</v>
      </c>
      <c r="E23" s="1656">
        <v>0</v>
      </c>
      <c r="F23" s="1652">
        <v>1.2</v>
      </c>
      <c r="G23" s="1654">
        <v>46.7</v>
      </c>
      <c r="H23" s="1656">
        <v>0</v>
      </c>
      <c r="I23" s="1652">
        <v>37.9</v>
      </c>
      <c r="J23" s="1652">
        <v>3.2</v>
      </c>
      <c r="K23" s="1652">
        <v>9.6</v>
      </c>
      <c r="L23" s="1656">
        <v>0</v>
      </c>
      <c r="M23" s="1654">
        <v>50.7</v>
      </c>
      <c r="N23" s="1655">
        <v>-4</v>
      </c>
    </row>
    <row r="24" spans="2:14" ht="15" x14ac:dyDescent="0.25">
      <c r="B24" s="1091" t="s">
        <v>1484</v>
      </c>
      <c r="C24" s="1652">
        <v>38.5</v>
      </c>
      <c r="D24" s="1652">
        <v>25.3</v>
      </c>
      <c r="E24" s="1656">
        <v>0</v>
      </c>
      <c r="F24" s="1652">
        <v>0.4</v>
      </c>
      <c r="G24" s="1654">
        <v>64.2</v>
      </c>
      <c r="H24" s="1652">
        <v>35.6</v>
      </c>
      <c r="I24" s="1656">
        <v>0</v>
      </c>
      <c r="J24" s="1652">
        <v>9.4</v>
      </c>
      <c r="K24" s="1652">
        <v>15.6</v>
      </c>
      <c r="L24" s="1656">
        <v>0</v>
      </c>
      <c r="M24" s="1654">
        <v>60.6</v>
      </c>
      <c r="N24" s="1655">
        <v>3.6000000000000014</v>
      </c>
    </row>
    <row r="25" spans="2:14" ht="15" x14ac:dyDescent="0.25">
      <c r="B25" s="1091" t="s">
        <v>1485</v>
      </c>
      <c r="C25" s="1652">
        <v>70.3</v>
      </c>
      <c r="D25" s="1652">
        <v>49.3</v>
      </c>
      <c r="E25" s="1652">
        <v>4.0999999999999996</v>
      </c>
      <c r="F25" s="1652">
        <v>0.7</v>
      </c>
      <c r="G25" s="1654">
        <v>124.39999999999999</v>
      </c>
      <c r="H25" s="1652">
        <v>98.7</v>
      </c>
      <c r="I25" s="1656">
        <v>0</v>
      </c>
      <c r="J25" s="1652">
        <v>5.2</v>
      </c>
      <c r="K25" s="1652">
        <v>16.100000000000001</v>
      </c>
      <c r="L25" s="1656">
        <v>0</v>
      </c>
      <c r="M25" s="1654">
        <v>120</v>
      </c>
      <c r="N25" s="1655">
        <v>4.3999999999999915</v>
      </c>
    </row>
    <row r="26" spans="2:14" ht="15" x14ac:dyDescent="0.25">
      <c r="B26" s="1091" t="s">
        <v>1486</v>
      </c>
      <c r="C26" s="1652">
        <v>140.5</v>
      </c>
      <c r="D26" s="1652">
        <v>64.599999999999994</v>
      </c>
      <c r="E26" s="1652">
        <v>2</v>
      </c>
      <c r="F26" s="1652">
        <v>1.4</v>
      </c>
      <c r="G26" s="1654">
        <v>208.5</v>
      </c>
      <c r="H26" s="1652">
        <v>31.2</v>
      </c>
      <c r="I26" s="1652">
        <v>145.6</v>
      </c>
      <c r="J26" s="1652">
        <v>5.9</v>
      </c>
      <c r="K26" s="1652">
        <v>29.7</v>
      </c>
      <c r="L26" s="1656">
        <v>0</v>
      </c>
      <c r="M26" s="1654">
        <v>212.39999999999998</v>
      </c>
      <c r="N26" s="1655">
        <v>-3.8999999999999773</v>
      </c>
    </row>
    <row r="27" spans="2:14" ht="15" x14ac:dyDescent="0.25">
      <c r="B27" s="1091" t="s">
        <v>1328</v>
      </c>
      <c r="C27" s="1652">
        <v>16</v>
      </c>
      <c r="D27" s="1652">
        <v>9.1</v>
      </c>
      <c r="E27" s="1656">
        <v>0</v>
      </c>
      <c r="F27" s="1652">
        <v>0.6</v>
      </c>
      <c r="G27" s="1654">
        <v>25.700000000000003</v>
      </c>
      <c r="H27" s="1656">
        <v>0</v>
      </c>
      <c r="I27" s="1652">
        <v>24.8</v>
      </c>
      <c r="J27" s="1652">
        <v>0.7</v>
      </c>
      <c r="K27" s="1652">
        <v>3.2</v>
      </c>
      <c r="L27" s="1656">
        <v>0</v>
      </c>
      <c r="M27" s="1654">
        <v>28.7</v>
      </c>
      <c r="N27" s="1655">
        <v>-2.9999999999999964</v>
      </c>
    </row>
    <row r="28" spans="2:14" ht="15" x14ac:dyDescent="0.25">
      <c r="B28" s="1091" t="s">
        <v>1329</v>
      </c>
      <c r="C28" s="1652">
        <v>80.099999999999994</v>
      </c>
      <c r="D28" s="1652">
        <v>45.6</v>
      </c>
      <c r="E28" s="1652">
        <v>5.4</v>
      </c>
      <c r="F28" s="1652">
        <v>0.5</v>
      </c>
      <c r="G28" s="1654">
        <v>131.6</v>
      </c>
      <c r="H28" s="1652">
        <v>74.8</v>
      </c>
      <c r="I28" s="1656">
        <v>0</v>
      </c>
      <c r="J28" s="1652">
        <v>22.8</v>
      </c>
      <c r="K28" s="1652">
        <v>27.3</v>
      </c>
      <c r="L28" s="1656">
        <v>0</v>
      </c>
      <c r="M28" s="1654">
        <v>124.89999999999999</v>
      </c>
      <c r="N28" s="1655">
        <v>6.7000000000000028</v>
      </c>
    </row>
    <row r="29" spans="2:14" ht="15" x14ac:dyDescent="0.25">
      <c r="B29" s="1091" t="s">
        <v>1487</v>
      </c>
      <c r="C29" s="1652">
        <v>230.5</v>
      </c>
      <c r="D29" s="1652">
        <v>74.900000000000006</v>
      </c>
      <c r="E29" s="1652">
        <v>5.2</v>
      </c>
      <c r="F29" s="1652">
        <v>0.6</v>
      </c>
      <c r="G29" s="1654">
        <v>311.2</v>
      </c>
      <c r="H29" s="1652">
        <v>3.6</v>
      </c>
      <c r="I29" s="1652">
        <v>223.2</v>
      </c>
      <c r="J29" s="1652">
        <v>70.900000000000006</v>
      </c>
      <c r="K29" s="1652">
        <v>24.6</v>
      </c>
      <c r="L29" s="1656">
        <v>0</v>
      </c>
      <c r="M29" s="1654">
        <v>322.3</v>
      </c>
      <c r="N29" s="1655">
        <v>-11.100000000000023</v>
      </c>
    </row>
    <row r="30" spans="2:14" ht="15" x14ac:dyDescent="0.25">
      <c r="B30" s="1091" t="s">
        <v>1488</v>
      </c>
      <c r="C30" s="1652">
        <v>158.4</v>
      </c>
      <c r="D30" s="1652">
        <v>101.3</v>
      </c>
      <c r="E30" s="1652">
        <v>1.9</v>
      </c>
      <c r="F30" s="1652">
        <v>0.1</v>
      </c>
      <c r="G30" s="1654">
        <v>261.7</v>
      </c>
      <c r="H30" s="1656">
        <v>0</v>
      </c>
      <c r="I30" s="1652">
        <v>187.7</v>
      </c>
      <c r="J30" s="1652">
        <v>30.1</v>
      </c>
      <c r="K30" s="1652">
        <v>44.6</v>
      </c>
      <c r="L30" s="1656">
        <v>0</v>
      </c>
      <c r="M30" s="1654">
        <v>262.39999999999998</v>
      </c>
      <c r="N30" s="1655">
        <v>-0.69999999999998863</v>
      </c>
    </row>
    <row r="31" spans="2:14" ht="15" x14ac:dyDescent="0.25">
      <c r="B31" s="1091" t="s">
        <v>1332</v>
      </c>
      <c r="C31" s="1652">
        <v>25</v>
      </c>
      <c r="D31" s="1652">
        <v>10.6</v>
      </c>
      <c r="E31" s="1656">
        <v>0</v>
      </c>
      <c r="F31" s="1652">
        <v>0.6</v>
      </c>
      <c r="G31" s="1654">
        <v>36.200000000000003</v>
      </c>
      <c r="H31" s="1652">
        <v>0.3</v>
      </c>
      <c r="I31" s="1652">
        <v>29.7</v>
      </c>
      <c r="J31" s="1652">
        <v>0.8</v>
      </c>
      <c r="K31" s="1652">
        <v>5</v>
      </c>
      <c r="L31" s="1656">
        <v>0</v>
      </c>
      <c r="M31" s="1654">
        <v>35.799999999999997</v>
      </c>
      <c r="N31" s="1655">
        <v>0.40000000000000568</v>
      </c>
    </row>
    <row r="32" spans="2:14" ht="15" x14ac:dyDescent="0.25">
      <c r="B32" s="1091" t="s">
        <v>1489</v>
      </c>
      <c r="C32" s="1652">
        <v>75.599999999999994</v>
      </c>
      <c r="D32" s="1652">
        <v>68.599999999999994</v>
      </c>
      <c r="E32" s="1652">
        <v>5.7</v>
      </c>
      <c r="F32" s="1652">
        <v>21.5</v>
      </c>
      <c r="G32" s="1654">
        <v>171.39999999999998</v>
      </c>
      <c r="H32" s="1652">
        <v>42</v>
      </c>
      <c r="I32" s="1656">
        <v>0</v>
      </c>
      <c r="J32" s="1652">
        <v>67.5</v>
      </c>
      <c r="K32" s="1652">
        <v>61.7</v>
      </c>
      <c r="L32" s="1656">
        <v>0</v>
      </c>
      <c r="M32" s="1654">
        <v>171.2</v>
      </c>
      <c r="N32" s="1655">
        <v>0.19999999999998863</v>
      </c>
    </row>
    <row r="33" spans="2:14" ht="15" x14ac:dyDescent="0.25">
      <c r="B33" s="1091" t="s">
        <v>1334</v>
      </c>
      <c r="C33" s="1652">
        <v>492.7</v>
      </c>
      <c r="D33" s="1652">
        <v>250.7</v>
      </c>
      <c r="E33" s="1652">
        <v>16.600000000000001</v>
      </c>
      <c r="F33" s="1652">
        <v>2.4</v>
      </c>
      <c r="G33" s="1654">
        <v>762.4</v>
      </c>
      <c r="H33" s="1652">
        <v>129.30000000000001</v>
      </c>
      <c r="I33" s="1652">
        <v>523.29999999999995</v>
      </c>
      <c r="J33" s="1652">
        <v>55.6</v>
      </c>
      <c r="K33" s="1652">
        <v>80.2</v>
      </c>
      <c r="L33" s="1656">
        <v>0</v>
      </c>
      <c r="M33" s="1654">
        <v>788.4</v>
      </c>
      <c r="N33" s="1655">
        <v>-26</v>
      </c>
    </row>
    <row r="34" spans="2:14" ht="15" x14ac:dyDescent="0.25">
      <c r="B34" s="1119"/>
      <c r="C34" s="1120"/>
      <c r="D34" s="1120"/>
      <c r="E34" s="1120"/>
      <c r="F34" s="1120"/>
      <c r="G34" s="1121"/>
      <c r="H34" s="1120"/>
      <c r="I34" s="1120"/>
      <c r="J34" s="1120"/>
      <c r="K34" s="1120"/>
      <c r="L34" s="1120"/>
      <c r="M34" s="1121"/>
      <c r="N34" s="1121"/>
    </row>
    <row r="35" spans="2:14" ht="15.75" thickBot="1" x14ac:dyDescent="0.3">
      <c r="B35" s="1133"/>
      <c r="C35" s="1122"/>
      <c r="D35" s="1122"/>
      <c r="E35" s="1122"/>
      <c r="F35" s="1122"/>
      <c r="G35" s="1123"/>
      <c r="H35" s="1122"/>
      <c r="I35" s="1122"/>
      <c r="J35" s="1122"/>
      <c r="K35" s="1122"/>
      <c r="L35" s="1122"/>
      <c r="M35" s="1123"/>
      <c r="N35" s="1123"/>
    </row>
    <row r="36" spans="2:14" ht="31.5" thickTop="1" thickBot="1" x14ac:dyDescent="0.3">
      <c r="B36" s="1117" t="s">
        <v>1463</v>
      </c>
      <c r="C36" s="1118" t="s">
        <v>1464</v>
      </c>
      <c r="D36" s="1118" t="s">
        <v>1465</v>
      </c>
      <c r="E36" s="1118" t="s">
        <v>1466</v>
      </c>
      <c r="F36" s="1118" t="s">
        <v>1467</v>
      </c>
      <c r="G36" s="1118" t="s">
        <v>1212</v>
      </c>
      <c r="H36" s="1118" t="s">
        <v>1468</v>
      </c>
      <c r="I36" s="1089" t="s">
        <v>1469</v>
      </c>
      <c r="J36" s="1089" t="s">
        <v>1470</v>
      </c>
      <c r="K36" s="1118" t="s">
        <v>1471</v>
      </c>
      <c r="L36" s="1118" t="s">
        <v>1472</v>
      </c>
      <c r="M36" s="1118" t="s">
        <v>1473</v>
      </c>
      <c r="N36" s="1118" t="s">
        <v>1474</v>
      </c>
    </row>
    <row r="37" spans="2:14" ht="15.75" thickTop="1" x14ac:dyDescent="0.25">
      <c r="B37" s="1091" t="s">
        <v>1335</v>
      </c>
      <c r="C37" s="1124">
        <v>29.3</v>
      </c>
      <c r="D37" s="1124">
        <v>34.700000000000003</v>
      </c>
      <c r="E37" s="1125">
        <v>0.5</v>
      </c>
      <c r="F37" s="1124">
        <v>1.6</v>
      </c>
      <c r="G37" s="1126">
        <v>66.099999999999994</v>
      </c>
      <c r="H37" s="1124">
        <v>5.7</v>
      </c>
      <c r="I37" s="1125">
        <v>54.6</v>
      </c>
      <c r="J37" s="1124">
        <v>11</v>
      </c>
      <c r="K37" s="1125">
        <v>0</v>
      </c>
      <c r="L37" s="1125">
        <v>0</v>
      </c>
      <c r="M37" s="1126">
        <v>71.300000000000011</v>
      </c>
      <c r="N37" s="1127">
        <v>-5.2000000000000171</v>
      </c>
    </row>
    <row r="38" spans="2:14" ht="15" x14ac:dyDescent="0.25">
      <c r="B38" s="1091" t="s">
        <v>1490</v>
      </c>
      <c r="C38" s="1124">
        <v>11.6</v>
      </c>
      <c r="D38" s="1124">
        <v>4</v>
      </c>
      <c r="E38" s="1124">
        <v>0</v>
      </c>
      <c r="F38" s="1124">
        <v>0.7</v>
      </c>
      <c r="G38" s="1126">
        <v>16.3</v>
      </c>
      <c r="H38" s="1124">
        <v>2.9</v>
      </c>
      <c r="I38" s="1125">
        <v>5.3</v>
      </c>
      <c r="J38" s="1124">
        <v>0.2</v>
      </c>
      <c r="K38" s="1124">
        <v>0</v>
      </c>
      <c r="L38" s="1125">
        <v>0</v>
      </c>
      <c r="M38" s="1126">
        <v>8.3999999999999986</v>
      </c>
      <c r="N38" s="1127">
        <v>7.9000000000000021</v>
      </c>
    </row>
    <row r="39" spans="2:14" ht="15" x14ac:dyDescent="0.25">
      <c r="B39" s="1091" t="s">
        <v>1337</v>
      </c>
      <c r="C39" s="1124">
        <v>87.7</v>
      </c>
      <c r="D39" s="1124">
        <v>47.9</v>
      </c>
      <c r="E39" s="1124">
        <v>3.9</v>
      </c>
      <c r="F39" s="1124">
        <v>0.2</v>
      </c>
      <c r="G39" s="1126">
        <v>139.69999999999999</v>
      </c>
      <c r="H39" s="1124">
        <v>107.8</v>
      </c>
      <c r="I39" s="1124">
        <v>0</v>
      </c>
      <c r="J39" s="1124">
        <v>11.3</v>
      </c>
      <c r="K39" s="1124">
        <v>27.6</v>
      </c>
      <c r="L39" s="1125">
        <v>0</v>
      </c>
      <c r="M39" s="1126">
        <v>146.69999999999999</v>
      </c>
      <c r="N39" s="1127">
        <v>-7</v>
      </c>
    </row>
    <row r="40" spans="2:14" ht="15" x14ac:dyDescent="0.25">
      <c r="B40" s="1091" t="s">
        <v>1491</v>
      </c>
      <c r="C40" s="1124">
        <v>38.4</v>
      </c>
      <c r="D40" s="1124">
        <v>14</v>
      </c>
      <c r="E40" s="1124">
        <v>0.1</v>
      </c>
      <c r="F40" s="1124">
        <v>0.2</v>
      </c>
      <c r="G40" s="1126">
        <v>52.7</v>
      </c>
      <c r="H40" s="1124">
        <v>0</v>
      </c>
      <c r="I40" s="1125">
        <v>38.6</v>
      </c>
      <c r="J40" s="1124">
        <v>3.4</v>
      </c>
      <c r="K40" s="1124">
        <v>11.3</v>
      </c>
      <c r="L40" s="1124">
        <v>0</v>
      </c>
      <c r="M40" s="1126">
        <v>53.3</v>
      </c>
      <c r="N40" s="1127">
        <v>-0.59999999999999432</v>
      </c>
    </row>
    <row r="41" spans="2:14" ht="15" x14ac:dyDescent="0.25">
      <c r="B41" s="1091" t="s">
        <v>1492</v>
      </c>
      <c r="C41" s="1124">
        <v>479.6</v>
      </c>
      <c r="D41" s="1124">
        <v>499.1</v>
      </c>
      <c r="E41" s="1124">
        <v>12.9</v>
      </c>
      <c r="F41" s="1124">
        <v>3.4</v>
      </c>
      <c r="G41" s="1126">
        <v>995</v>
      </c>
      <c r="H41" s="1124">
        <v>559.29999999999995</v>
      </c>
      <c r="I41" s="1125">
        <v>0</v>
      </c>
      <c r="J41" s="1124">
        <v>85.2</v>
      </c>
      <c r="K41" s="1124">
        <v>343.2</v>
      </c>
      <c r="L41" s="1125">
        <v>7.4</v>
      </c>
      <c r="M41" s="1126">
        <v>995.1</v>
      </c>
      <c r="N41" s="1127">
        <v>-0.10000000000002274</v>
      </c>
    </row>
    <row r="42" spans="2:14" ht="15" x14ac:dyDescent="0.25">
      <c r="B42" s="1091" t="s">
        <v>1493</v>
      </c>
      <c r="C42" s="1124">
        <v>66.599999999999994</v>
      </c>
      <c r="D42" s="1124">
        <v>48.2</v>
      </c>
      <c r="E42" s="1124">
        <v>2.9</v>
      </c>
      <c r="F42" s="1124">
        <v>10.199999999999999</v>
      </c>
      <c r="G42" s="1126">
        <v>127.9</v>
      </c>
      <c r="H42" s="1124">
        <v>73.7</v>
      </c>
      <c r="I42" s="1124">
        <v>0</v>
      </c>
      <c r="J42" s="1124">
        <v>20.399999999999999</v>
      </c>
      <c r="K42" s="1124">
        <v>80.2</v>
      </c>
      <c r="L42" s="1125">
        <v>0</v>
      </c>
      <c r="M42" s="1126">
        <v>174.3</v>
      </c>
      <c r="N42" s="1127">
        <v>-46.400000000000006</v>
      </c>
    </row>
    <row r="43" spans="2:14" ht="15" x14ac:dyDescent="0.25">
      <c r="B43" s="1091" t="s">
        <v>1341</v>
      </c>
      <c r="C43" s="1124">
        <v>84</v>
      </c>
      <c r="D43" s="1124">
        <v>5</v>
      </c>
      <c r="E43" s="1124">
        <v>17.600000000000001</v>
      </c>
      <c r="F43" s="1124">
        <v>0.4</v>
      </c>
      <c r="G43" s="1126">
        <v>107</v>
      </c>
      <c r="H43" s="1124">
        <v>6.8</v>
      </c>
      <c r="I43" s="1124">
        <v>50.6</v>
      </c>
      <c r="J43" s="1124">
        <v>6.8</v>
      </c>
      <c r="K43" s="1124">
        <v>49</v>
      </c>
      <c r="L43" s="1124">
        <v>0</v>
      </c>
      <c r="M43" s="1126">
        <v>113.2</v>
      </c>
      <c r="N43" s="1127">
        <v>-6.2000000000000028</v>
      </c>
    </row>
    <row r="44" spans="2:14" ht="15" x14ac:dyDescent="0.25">
      <c r="B44" s="1091" t="s">
        <v>1342</v>
      </c>
      <c r="C44" s="1124">
        <v>184.7</v>
      </c>
      <c r="D44" s="1124">
        <v>177.4</v>
      </c>
      <c r="E44" s="1124">
        <v>1.8</v>
      </c>
      <c r="F44" s="1124">
        <v>1</v>
      </c>
      <c r="G44" s="1126">
        <v>364.90000000000003</v>
      </c>
      <c r="H44" s="1125">
        <v>444.9</v>
      </c>
      <c r="I44" s="1124">
        <v>0</v>
      </c>
      <c r="J44" s="1124">
        <v>9.5</v>
      </c>
      <c r="K44" s="1124">
        <v>0</v>
      </c>
      <c r="L44" s="1125">
        <v>0</v>
      </c>
      <c r="M44" s="1126">
        <v>454.4</v>
      </c>
      <c r="N44" s="1127">
        <v>-89.499999999999943</v>
      </c>
    </row>
    <row r="45" spans="2:14" ht="15" x14ac:dyDescent="0.25">
      <c r="B45" s="1091" t="s">
        <v>1494</v>
      </c>
      <c r="C45" s="1124">
        <v>75.599999999999994</v>
      </c>
      <c r="D45" s="1124">
        <v>55</v>
      </c>
      <c r="E45" s="1124">
        <v>4.3</v>
      </c>
      <c r="F45" s="1124">
        <v>0.8</v>
      </c>
      <c r="G45" s="1126">
        <v>135.70000000000002</v>
      </c>
      <c r="H45" s="1124">
        <v>0</v>
      </c>
      <c r="I45" s="1124">
        <v>112.8</v>
      </c>
      <c r="J45" s="1124">
        <v>17.399999999999999</v>
      </c>
      <c r="K45" s="1124">
        <v>19.3</v>
      </c>
      <c r="L45" s="1125">
        <v>0</v>
      </c>
      <c r="M45" s="1126">
        <v>149.5</v>
      </c>
      <c r="N45" s="1127">
        <v>-13.799999999999983</v>
      </c>
    </row>
    <row r="46" spans="2:14" ht="15" x14ac:dyDescent="0.25">
      <c r="B46" s="1091" t="s">
        <v>1344</v>
      </c>
      <c r="C46" s="1124">
        <v>185.8</v>
      </c>
      <c r="D46" s="1124">
        <v>117.6</v>
      </c>
      <c r="E46" s="1124">
        <v>4.3</v>
      </c>
      <c r="F46" s="1124">
        <v>38.1</v>
      </c>
      <c r="G46" s="1126">
        <v>345.8</v>
      </c>
      <c r="H46" s="1124">
        <v>0.4</v>
      </c>
      <c r="I46" s="1125">
        <v>247.1</v>
      </c>
      <c r="J46" s="1124">
        <v>27.2</v>
      </c>
      <c r="K46" s="1124">
        <v>31.5</v>
      </c>
      <c r="L46" s="1124">
        <v>0</v>
      </c>
      <c r="M46" s="1126">
        <v>306.2</v>
      </c>
      <c r="N46" s="1127">
        <v>39.600000000000023</v>
      </c>
    </row>
    <row r="47" spans="2:14" ht="15" x14ac:dyDescent="0.25">
      <c r="B47" s="1091" t="s">
        <v>1495</v>
      </c>
      <c r="C47" s="1124">
        <v>3661.6</v>
      </c>
      <c r="D47" s="1124">
        <v>2326.6</v>
      </c>
      <c r="E47" s="1124">
        <v>289.3</v>
      </c>
      <c r="F47" s="1124">
        <v>19.8</v>
      </c>
      <c r="G47" s="1126">
        <v>6297.3</v>
      </c>
      <c r="H47" s="1124">
        <v>4635.8999999999996</v>
      </c>
      <c r="I47" s="1124">
        <v>0</v>
      </c>
      <c r="J47" s="1124">
        <v>601</v>
      </c>
      <c r="K47" s="1124">
        <v>383.8</v>
      </c>
      <c r="L47" s="1124">
        <v>0</v>
      </c>
      <c r="M47" s="1126">
        <v>5620.7</v>
      </c>
      <c r="N47" s="1127">
        <v>676.60000000000036</v>
      </c>
    </row>
    <row r="48" spans="2:14" ht="15" x14ac:dyDescent="0.25">
      <c r="B48" s="1091" t="s">
        <v>1496</v>
      </c>
      <c r="C48" s="1124">
        <v>16.899999999999999</v>
      </c>
      <c r="D48" s="1124">
        <v>8</v>
      </c>
      <c r="E48" s="1125">
        <v>0.2</v>
      </c>
      <c r="F48" s="1125">
        <v>0.1</v>
      </c>
      <c r="G48" s="1126">
        <v>25.2</v>
      </c>
      <c r="H48" s="1124">
        <v>3.5</v>
      </c>
      <c r="I48" s="1125">
        <v>15.2</v>
      </c>
      <c r="J48" s="1125">
        <v>0.1</v>
      </c>
      <c r="K48" s="1124">
        <v>8.6999999999999993</v>
      </c>
      <c r="L48" s="1125">
        <v>0</v>
      </c>
      <c r="M48" s="1126">
        <v>27.5</v>
      </c>
      <c r="N48" s="1127">
        <v>-2.3000000000000007</v>
      </c>
    </row>
    <row r="49" spans="2:14" ht="15" x14ac:dyDescent="0.25">
      <c r="B49" s="1091" t="s">
        <v>1347</v>
      </c>
      <c r="C49" s="1124">
        <v>10.3</v>
      </c>
      <c r="D49" s="1124">
        <v>6.5</v>
      </c>
      <c r="E49" s="1125">
        <v>0</v>
      </c>
      <c r="F49" s="1124">
        <v>0</v>
      </c>
      <c r="G49" s="1126">
        <v>16.8</v>
      </c>
      <c r="H49" s="1125">
        <v>13.3</v>
      </c>
      <c r="I49" s="1124">
        <v>0</v>
      </c>
      <c r="J49" s="1124">
        <v>0</v>
      </c>
      <c r="K49" s="1124">
        <v>3.5</v>
      </c>
      <c r="L49" s="1125">
        <v>0</v>
      </c>
      <c r="M49" s="1126">
        <v>16.8</v>
      </c>
      <c r="N49" s="1127">
        <v>0</v>
      </c>
    </row>
    <row r="50" spans="2:14" ht="15" x14ac:dyDescent="0.25">
      <c r="B50" s="1091" t="s">
        <v>1497</v>
      </c>
      <c r="C50" s="1124">
        <v>25.1</v>
      </c>
      <c r="D50" s="1124">
        <v>12.9</v>
      </c>
      <c r="E50" s="1124">
        <v>0</v>
      </c>
      <c r="F50" s="1124">
        <v>0.1</v>
      </c>
      <c r="G50" s="1126">
        <v>38.1</v>
      </c>
      <c r="H50" s="1125">
        <v>0</v>
      </c>
      <c r="I50" s="1124">
        <v>30.6</v>
      </c>
      <c r="J50" s="1124">
        <v>1.9</v>
      </c>
      <c r="K50" s="1124">
        <v>5.7</v>
      </c>
      <c r="L50" s="1125">
        <v>0</v>
      </c>
      <c r="M50" s="1126">
        <v>38.200000000000003</v>
      </c>
      <c r="N50" s="1127">
        <v>-0.10000000000000142</v>
      </c>
    </row>
    <row r="51" spans="2:14" ht="15" x14ac:dyDescent="0.25">
      <c r="B51" s="1091" t="s">
        <v>1498</v>
      </c>
      <c r="C51" s="1124">
        <v>15.7</v>
      </c>
      <c r="D51" s="1124">
        <v>9.1999999999999993</v>
      </c>
      <c r="E51" s="1125">
        <v>0.3</v>
      </c>
      <c r="F51" s="1124">
        <v>0</v>
      </c>
      <c r="G51" s="1126">
        <v>25.2</v>
      </c>
      <c r="H51" s="1125">
        <v>0</v>
      </c>
      <c r="I51" s="1124">
        <v>25.5</v>
      </c>
      <c r="J51" s="1124">
        <v>0.1</v>
      </c>
      <c r="K51" s="1125">
        <v>0.1</v>
      </c>
      <c r="L51" s="1125">
        <v>0</v>
      </c>
      <c r="M51" s="1126">
        <v>25.700000000000003</v>
      </c>
      <c r="N51" s="1127">
        <v>-0.50000000000000355</v>
      </c>
    </row>
    <row r="52" spans="2:14" ht="15" x14ac:dyDescent="0.25">
      <c r="B52" s="1091" t="s">
        <v>1350</v>
      </c>
      <c r="C52" s="1124">
        <v>13.4</v>
      </c>
      <c r="D52" s="1124">
        <v>7.7</v>
      </c>
      <c r="E52" s="1125">
        <v>0</v>
      </c>
      <c r="F52" s="1124">
        <v>0.1</v>
      </c>
      <c r="G52" s="1126">
        <v>21.200000000000003</v>
      </c>
      <c r="H52" s="1124">
        <v>14.4</v>
      </c>
      <c r="I52" s="1125">
        <v>0</v>
      </c>
      <c r="J52" s="1124">
        <v>1.8</v>
      </c>
      <c r="K52" s="1124">
        <v>1.9</v>
      </c>
      <c r="L52" s="1125">
        <v>0</v>
      </c>
      <c r="M52" s="1126">
        <v>18.099999999999998</v>
      </c>
      <c r="N52" s="1127">
        <v>3.100000000000005</v>
      </c>
    </row>
    <row r="53" spans="2:14" ht="15" x14ac:dyDescent="0.25">
      <c r="B53" s="1091" t="s">
        <v>1499</v>
      </c>
      <c r="C53" s="1124">
        <v>11.9</v>
      </c>
      <c r="D53" s="1124">
        <v>8.6999999999999993</v>
      </c>
      <c r="E53" s="1124">
        <v>0.1</v>
      </c>
      <c r="F53" s="1124">
        <v>0.3</v>
      </c>
      <c r="G53" s="1126">
        <v>21.000000000000004</v>
      </c>
      <c r="H53" s="1125">
        <v>8.5</v>
      </c>
      <c r="I53" s="1124">
        <v>0</v>
      </c>
      <c r="J53" s="1125">
        <v>1.6</v>
      </c>
      <c r="K53" s="1124">
        <v>10.4</v>
      </c>
      <c r="L53" s="1125">
        <v>0</v>
      </c>
      <c r="M53" s="1126">
        <v>20.5</v>
      </c>
      <c r="N53" s="1127">
        <v>0.50000000000000355</v>
      </c>
    </row>
    <row r="54" spans="2:14" ht="15" x14ac:dyDescent="0.25">
      <c r="B54" s="1091" t="s">
        <v>1500</v>
      </c>
      <c r="C54" s="1124">
        <v>25.1</v>
      </c>
      <c r="D54" s="1124">
        <v>11.1</v>
      </c>
      <c r="E54" s="1125">
        <v>0.6</v>
      </c>
      <c r="F54" s="1124">
        <v>0.1</v>
      </c>
      <c r="G54" s="1126">
        <v>36.900000000000006</v>
      </c>
      <c r="H54" s="1124">
        <v>0.5</v>
      </c>
      <c r="I54" s="1125">
        <v>30.8</v>
      </c>
      <c r="J54" s="1125">
        <v>0.1</v>
      </c>
      <c r="K54" s="1124">
        <v>4.5</v>
      </c>
      <c r="L54" s="1125">
        <v>0</v>
      </c>
      <c r="M54" s="1126">
        <v>35.900000000000006</v>
      </c>
      <c r="N54" s="1127">
        <v>1</v>
      </c>
    </row>
    <row r="55" spans="2:14" ht="15" x14ac:dyDescent="0.25">
      <c r="B55" s="1091" t="s">
        <v>1353</v>
      </c>
      <c r="C55" s="1124">
        <v>10.199999999999999</v>
      </c>
      <c r="D55" s="1124">
        <v>7.6</v>
      </c>
      <c r="E55" s="1125">
        <v>0</v>
      </c>
      <c r="F55" s="1124">
        <v>0</v>
      </c>
      <c r="G55" s="1126">
        <v>17.799999999999997</v>
      </c>
      <c r="H55" s="1125">
        <v>9.5</v>
      </c>
      <c r="I55" s="1124">
        <v>0</v>
      </c>
      <c r="J55" s="1125">
        <v>0</v>
      </c>
      <c r="K55" s="1124">
        <v>8</v>
      </c>
      <c r="L55" s="1125">
        <v>0</v>
      </c>
      <c r="M55" s="1126">
        <v>17.5</v>
      </c>
      <c r="N55" s="1127">
        <v>0.29999999999999716</v>
      </c>
    </row>
    <row r="56" spans="2:14" ht="15" x14ac:dyDescent="0.25">
      <c r="B56" s="1091" t="s">
        <v>1501</v>
      </c>
      <c r="C56" s="1124">
        <v>7.3</v>
      </c>
      <c r="D56" s="1124">
        <v>6</v>
      </c>
      <c r="E56" s="1125">
        <v>0</v>
      </c>
      <c r="F56" s="1124">
        <v>0.2</v>
      </c>
      <c r="G56" s="1126">
        <v>13.5</v>
      </c>
      <c r="H56" s="1125">
        <v>0</v>
      </c>
      <c r="I56" s="1124">
        <v>11.3</v>
      </c>
      <c r="J56" s="1124">
        <v>0</v>
      </c>
      <c r="K56" s="1124">
        <v>2</v>
      </c>
      <c r="L56" s="1125">
        <v>0</v>
      </c>
      <c r="M56" s="1126">
        <v>13.3</v>
      </c>
      <c r="N56" s="1127">
        <v>0.19999999999999929</v>
      </c>
    </row>
    <row r="57" spans="2:14" ht="15" x14ac:dyDescent="0.25">
      <c r="B57" s="1091" t="s">
        <v>1502</v>
      </c>
      <c r="C57" s="1124">
        <v>21.3</v>
      </c>
      <c r="D57" s="1124">
        <v>10.1</v>
      </c>
      <c r="E57" s="1125">
        <v>0</v>
      </c>
      <c r="F57" s="1124">
        <v>0.4</v>
      </c>
      <c r="G57" s="1126">
        <v>31.799999999999997</v>
      </c>
      <c r="H57" s="1124">
        <v>0</v>
      </c>
      <c r="I57" s="1125">
        <v>28</v>
      </c>
      <c r="J57" s="1124">
        <v>2.8</v>
      </c>
      <c r="K57" s="1124">
        <v>1.6</v>
      </c>
      <c r="L57" s="1125">
        <v>0</v>
      </c>
      <c r="M57" s="1126">
        <v>32.4</v>
      </c>
      <c r="N57" s="1127">
        <v>-0.60000000000000142</v>
      </c>
    </row>
    <row r="58" spans="2:14" ht="15" x14ac:dyDescent="0.25">
      <c r="B58" s="1091" t="s">
        <v>1503</v>
      </c>
      <c r="C58" s="1124">
        <v>122</v>
      </c>
      <c r="D58" s="1124">
        <v>107.2</v>
      </c>
      <c r="E58" s="1124">
        <v>0</v>
      </c>
      <c r="F58" s="1124">
        <v>0.6</v>
      </c>
      <c r="G58" s="1126">
        <v>229.79999999999998</v>
      </c>
      <c r="H58" s="1124">
        <v>133.1</v>
      </c>
      <c r="I58" s="1124">
        <v>0</v>
      </c>
      <c r="J58" s="1124">
        <v>33.6</v>
      </c>
      <c r="K58" s="1124">
        <v>45.9</v>
      </c>
      <c r="L58" s="1125">
        <v>0</v>
      </c>
      <c r="M58" s="1126">
        <v>212.6</v>
      </c>
      <c r="N58" s="1127">
        <v>17.199999999999989</v>
      </c>
    </row>
    <row r="59" spans="2:14" ht="15" x14ac:dyDescent="0.25">
      <c r="B59" s="1091" t="s">
        <v>1504</v>
      </c>
      <c r="C59" s="1124">
        <v>338.6</v>
      </c>
      <c r="D59" s="1124">
        <v>176.8</v>
      </c>
      <c r="E59" s="1124">
        <v>13.8</v>
      </c>
      <c r="F59" s="1124">
        <v>95.2</v>
      </c>
      <c r="G59" s="1126">
        <v>624.40000000000009</v>
      </c>
      <c r="H59" s="1124">
        <v>83.4</v>
      </c>
      <c r="I59" s="1124">
        <v>435.6</v>
      </c>
      <c r="J59" s="1124">
        <v>7.2</v>
      </c>
      <c r="K59" s="1124">
        <v>123.1</v>
      </c>
      <c r="L59" s="1125">
        <v>0</v>
      </c>
      <c r="M59" s="1126">
        <v>649.30000000000007</v>
      </c>
      <c r="N59" s="1127">
        <v>-24.899999999999977</v>
      </c>
    </row>
    <row r="60" spans="2:14" ht="15" x14ac:dyDescent="0.25">
      <c r="B60" s="1091" t="s">
        <v>1505</v>
      </c>
      <c r="C60" s="1124">
        <v>568.70000000000005</v>
      </c>
      <c r="D60" s="1124">
        <v>253.3</v>
      </c>
      <c r="E60" s="1124">
        <v>52.3</v>
      </c>
      <c r="F60" s="1124">
        <v>15.3</v>
      </c>
      <c r="G60" s="1126">
        <v>889.59999999999991</v>
      </c>
      <c r="H60" s="1124">
        <v>111.2</v>
      </c>
      <c r="I60" s="1125">
        <v>635.4</v>
      </c>
      <c r="J60" s="1124">
        <v>42.3</v>
      </c>
      <c r="K60" s="1124">
        <v>78.3</v>
      </c>
      <c r="L60" s="1125">
        <v>0</v>
      </c>
      <c r="M60" s="1126">
        <v>867.19999999999993</v>
      </c>
      <c r="N60" s="1127">
        <v>22.399999999999977</v>
      </c>
    </row>
    <row r="61" spans="2:14" ht="15" x14ac:dyDescent="0.25">
      <c r="B61" s="1091" t="s">
        <v>1359</v>
      </c>
      <c r="C61" s="1124">
        <v>100.7</v>
      </c>
      <c r="D61" s="1124">
        <v>79</v>
      </c>
      <c r="E61" s="1124">
        <v>3.1</v>
      </c>
      <c r="F61" s="1124">
        <v>0.2</v>
      </c>
      <c r="G61" s="1126">
        <v>182.99999999999997</v>
      </c>
      <c r="H61" s="1124">
        <v>107.8</v>
      </c>
      <c r="I61" s="1124">
        <v>0</v>
      </c>
      <c r="J61" s="1124">
        <v>23.8</v>
      </c>
      <c r="K61" s="1124">
        <v>48.2</v>
      </c>
      <c r="L61" s="1125">
        <v>0</v>
      </c>
      <c r="M61" s="1126">
        <v>179.8</v>
      </c>
      <c r="N61" s="1127">
        <v>3.1999999999999602</v>
      </c>
    </row>
    <row r="62" spans="2:14" ht="15" x14ac:dyDescent="0.25">
      <c r="B62" s="1091" t="s">
        <v>697</v>
      </c>
      <c r="C62" s="1124">
        <v>91.2</v>
      </c>
      <c r="D62" s="1124">
        <v>46.2</v>
      </c>
      <c r="E62" s="1124">
        <v>2.2999999999999998</v>
      </c>
      <c r="F62" s="1124">
        <v>0.6</v>
      </c>
      <c r="G62" s="1126">
        <v>140.30000000000001</v>
      </c>
      <c r="H62" s="1124">
        <v>14.2</v>
      </c>
      <c r="I62" s="1124">
        <v>107.1</v>
      </c>
      <c r="J62" s="1124">
        <v>5.7</v>
      </c>
      <c r="K62" s="1124">
        <v>16.100000000000001</v>
      </c>
      <c r="L62" s="1125">
        <v>0</v>
      </c>
      <c r="M62" s="1126">
        <v>143.1</v>
      </c>
      <c r="N62" s="1127">
        <v>-2.7999999999999829</v>
      </c>
    </row>
    <row r="63" spans="2:14" ht="15" x14ac:dyDescent="0.25">
      <c r="B63" s="1091" t="s">
        <v>1506</v>
      </c>
      <c r="C63" s="1124">
        <v>151.5</v>
      </c>
      <c r="D63" s="1124">
        <v>69.2</v>
      </c>
      <c r="E63" s="1124">
        <v>2</v>
      </c>
      <c r="F63" s="1124">
        <v>8</v>
      </c>
      <c r="G63" s="1126">
        <v>230.7</v>
      </c>
      <c r="H63" s="1124">
        <v>14.9</v>
      </c>
      <c r="I63" s="1124">
        <v>142.69999999999999</v>
      </c>
      <c r="J63" s="1124">
        <v>59.9</v>
      </c>
      <c r="K63" s="1124">
        <v>15.1</v>
      </c>
      <c r="L63" s="1124">
        <v>0</v>
      </c>
      <c r="M63" s="1126">
        <v>232.6</v>
      </c>
      <c r="N63" s="1127">
        <v>-1.9000000000000057</v>
      </c>
    </row>
    <row r="64" spans="2:14" ht="15" x14ac:dyDescent="0.25">
      <c r="B64" s="1091" t="s">
        <v>1361</v>
      </c>
      <c r="C64" s="1124">
        <v>149.19999999999999</v>
      </c>
      <c r="D64" s="1124">
        <v>101.8</v>
      </c>
      <c r="E64" s="1124">
        <v>10.1</v>
      </c>
      <c r="F64" s="1124">
        <v>1.7</v>
      </c>
      <c r="G64" s="1126">
        <v>262.8</v>
      </c>
      <c r="H64" s="1124">
        <v>18.5</v>
      </c>
      <c r="I64" s="1124">
        <v>182.6</v>
      </c>
      <c r="J64" s="1124">
        <v>12.7</v>
      </c>
      <c r="K64" s="1125">
        <v>47.7</v>
      </c>
      <c r="L64" s="1125">
        <v>0</v>
      </c>
      <c r="M64" s="1126">
        <v>261.5</v>
      </c>
      <c r="N64" s="1127">
        <v>1.3000000000000114</v>
      </c>
    </row>
    <row r="65" spans="2:14" ht="15" x14ac:dyDescent="0.25">
      <c r="B65" s="1091" t="s">
        <v>1362</v>
      </c>
      <c r="C65" s="1124">
        <v>21.8</v>
      </c>
      <c r="D65" s="1124">
        <v>12.8</v>
      </c>
      <c r="E65" s="1124">
        <v>0.1</v>
      </c>
      <c r="F65" s="1124">
        <v>0.5</v>
      </c>
      <c r="G65" s="1126">
        <v>35.200000000000003</v>
      </c>
      <c r="H65" s="1124">
        <v>0.1</v>
      </c>
      <c r="I65" s="1124">
        <v>29.2</v>
      </c>
      <c r="J65" s="1124">
        <v>2.2000000000000002</v>
      </c>
      <c r="K65" s="1124">
        <v>3.7</v>
      </c>
      <c r="L65" s="1125">
        <v>0</v>
      </c>
      <c r="M65" s="1126">
        <v>35.200000000000003</v>
      </c>
      <c r="N65" s="1127">
        <v>0</v>
      </c>
    </row>
    <row r="66" spans="2:14" ht="15" x14ac:dyDescent="0.25">
      <c r="B66" s="1091" t="s">
        <v>1363</v>
      </c>
      <c r="C66" s="1124">
        <v>144</v>
      </c>
      <c r="D66" s="1124">
        <v>47.6</v>
      </c>
      <c r="E66" s="1124">
        <v>3.9</v>
      </c>
      <c r="F66" s="1124">
        <v>2.9</v>
      </c>
      <c r="G66" s="1126">
        <v>198.4</v>
      </c>
      <c r="H66" s="1124">
        <v>42.6</v>
      </c>
      <c r="I66" s="1124">
        <v>115.2</v>
      </c>
      <c r="J66" s="1124">
        <v>11.9</v>
      </c>
      <c r="K66" s="1124">
        <v>33.1</v>
      </c>
      <c r="L66" s="1125">
        <v>0</v>
      </c>
      <c r="M66" s="1126">
        <v>202.8</v>
      </c>
      <c r="N66" s="1127">
        <v>-4.4000000000000057</v>
      </c>
    </row>
    <row r="67" spans="2:14" ht="15" x14ac:dyDescent="0.25">
      <c r="B67" s="1091" t="s">
        <v>1364</v>
      </c>
      <c r="C67" s="1124">
        <v>1450.2</v>
      </c>
      <c r="D67" s="1124">
        <v>1368.8</v>
      </c>
      <c r="E67" s="1124">
        <v>49.8</v>
      </c>
      <c r="F67" s="1124">
        <v>10.1</v>
      </c>
      <c r="G67" s="1126">
        <v>2878.9</v>
      </c>
      <c r="H67" s="1124">
        <v>344.1</v>
      </c>
      <c r="I67" s="1124">
        <v>1623</v>
      </c>
      <c r="J67" s="1124">
        <v>347.8</v>
      </c>
      <c r="K67" s="1124">
        <v>371.5</v>
      </c>
      <c r="L67" s="1125">
        <v>0</v>
      </c>
      <c r="M67" s="1126">
        <v>2686.4</v>
      </c>
      <c r="N67" s="1127">
        <v>192.5</v>
      </c>
    </row>
    <row r="68" spans="2:14" ht="15" x14ac:dyDescent="0.25">
      <c r="B68" s="1128"/>
      <c r="C68" s="1129"/>
      <c r="D68" s="1129"/>
      <c r="E68" s="1129"/>
      <c r="F68" s="1129"/>
      <c r="G68" s="1123"/>
      <c r="H68" s="1129"/>
      <c r="I68" s="1129"/>
      <c r="J68" s="1129"/>
      <c r="K68" s="1129"/>
      <c r="L68" s="1129"/>
      <c r="M68" s="1123"/>
      <c r="N68" s="1123"/>
    </row>
    <row r="69" spans="2:14" ht="15.75" thickBot="1" x14ac:dyDescent="0.3">
      <c r="B69" s="1133"/>
      <c r="C69" s="1129"/>
      <c r="D69" s="1129"/>
      <c r="E69" s="1129"/>
      <c r="F69" s="1129"/>
      <c r="G69" s="1123"/>
      <c r="H69" s="1129"/>
      <c r="I69" s="1129"/>
      <c r="J69" s="1129"/>
      <c r="K69" s="1129"/>
      <c r="L69" s="1129"/>
      <c r="M69" s="1123"/>
      <c r="N69" s="1123"/>
    </row>
    <row r="70" spans="2:14" ht="31.5" thickTop="1" thickBot="1" x14ac:dyDescent="0.3">
      <c r="B70" s="1117" t="s">
        <v>1463</v>
      </c>
      <c r="C70" s="1118" t="s">
        <v>1464</v>
      </c>
      <c r="D70" s="1118" t="s">
        <v>1465</v>
      </c>
      <c r="E70" s="1118" t="s">
        <v>1466</v>
      </c>
      <c r="F70" s="1118" t="s">
        <v>1467</v>
      </c>
      <c r="G70" s="1118" t="s">
        <v>1212</v>
      </c>
      <c r="H70" s="1118" t="s">
        <v>1468</v>
      </c>
      <c r="I70" s="1089" t="s">
        <v>1469</v>
      </c>
      <c r="J70" s="1089" t="s">
        <v>1470</v>
      </c>
      <c r="K70" s="1118" t="s">
        <v>1471</v>
      </c>
      <c r="L70" s="1118" t="s">
        <v>1472</v>
      </c>
      <c r="M70" s="1118" t="s">
        <v>1473</v>
      </c>
      <c r="N70" s="1118" t="s">
        <v>1474</v>
      </c>
    </row>
    <row r="71" spans="2:14" ht="15.75" thickTop="1" x14ac:dyDescent="0.25">
      <c r="B71" s="1091" t="s">
        <v>1365</v>
      </c>
      <c r="C71" s="1124">
        <v>106.6</v>
      </c>
      <c r="D71" s="1124">
        <v>47.4</v>
      </c>
      <c r="E71" s="1124">
        <v>0.2</v>
      </c>
      <c r="F71" s="1124">
        <v>13</v>
      </c>
      <c r="G71" s="1126">
        <v>167.2</v>
      </c>
      <c r="H71" s="1124">
        <v>25.4</v>
      </c>
      <c r="I71" s="1124">
        <v>107</v>
      </c>
      <c r="J71" s="1124">
        <v>8.4</v>
      </c>
      <c r="K71" s="1124">
        <v>28.5</v>
      </c>
      <c r="L71" s="1125">
        <v>0</v>
      </c>
      <c r="M71" s="1126">
        <v>169.3</v>
      </c>
      <c r="N71" s="1127">
        <v>-2.1000000000000227</v>
      </c>
    </row>
    <row r="72" spans="2:14" ht="15" x14ac:dyDescent="0.25">
      <c r="B72" s="1091" t="s">
        <v>1507</v>
      </c>
      <c r="C72" s="1124">
        <v>111.6</v>
      </c>
      <c r="D72" s="1124">
        <v>42.7</v>
      </c>
      <c r="E72" s="1124">
        <v>0.1</v>
      </c>
      <c r="F72" s="1124">
        <v>0.9</v>
      </c>
      <c r="G72" s="1126">
        <v>155.30000000000001</v>
      </c>
      <c r="H72" s="1125">
        <v>0</v>
      </c>
      <c r="I72" s="1124">
        <v>114.5</v>
      </c>
      <c r="J72" s="1124">
        <v>12.3</v>
      </c>
      <c r="K72" s="1124">
        <v>36.5</v>
      </c>
      <c r="L72" s="1125">
        <v>0</v>
      </c>
      <c r="M72" s="1126">
        <v>163.30000000000001</v>
      </c>
      <c r="N72" s="1127">
        <v>-8</v>
      </c>
    </row>
    <row r="73" spans="2:14" ht="15" x14ac:dyDescent="0.25">
      <c r="B73" s="1091" t="s">
        <v>1367</v>
      </c>
      <c r="C73" s="1124">
        <v>515.79999999999995</v>
      </c>
      <c r="D73" s="1124">
        <v>312.60000000000002</v>
      </c>
      <c r="E73" s="1124">
        <v>21.5</v>
      </c>
      <c r="F73" s="1124">
        <v>0.5</v>
      </c>
      <c r="G73" s="1126">
        <v>850.4</v>
      </c>
      <c r="H73" s="1124">
        <v>95.1</v>
      </c>
      <c r="I73" s="1124">
        <v>652.79999999999995</v>
      </c>
      <c r="J73" s="1124">
        <v>94.5</v>
      </c>
      <c r="K73" s="1124">
        <v>2.2000000000000002</v>
      </c>
      <c r="L73" s="1125">
        <v>0</v>
      </c>
      <c r="M73" s="1126">
        <v>844.6</v>
      </c>
      <c r="N73" s="1127">
        <v>5.7999999999999545</v>
      </c>
    </row>
    <row r="74" spans="2:14" ht="15" x14ac:dyDescent="0.25">
      <c r="B74" s="1091" t="s">
        <v>1368</v>
      </c>
      <c r="C74" s="1124">
        <v>40.9</v>
      </c>
      <c r="D74" s="1124">
        <v>16.2</v>
      </c>
      <c r="E74" s="1125">
        <v>0</v>
      </c>
      <c r="F74" s="1124">
        <v>1.5</v>
      </c>
      <c r="G74" s="1126">
        <v>58.599999999999994</v>
      </c>
      <c r="H74" s="1125">
        <v>0.1</v>
      </c>
      <c r="I74" s="1124">
        <v>45.3</v>
      </c>
      <c r="J74" s="1124">
        <v>4.9000000000000004</v>
      </c>
      <c r="K74" s="1124">
        <v>9.1999999999999993</v>
      </c>
      <c r="L74" s="1125">
        <v>0</v>
      </c>
      <c r="M74" s="1126">
        <v>59.5</v>
      </c>
      <c r="N74" s="1127">
        <v>-0.90000000000000568</v>
      </c>
    </row>
    <row r="75" spans="2:14" ht="15" x14ac:dyDescent="0.25">
      <c r="B75" s="1099" t="s">
        <v>1508</v>
      </c>
      <c r="C75" s="1130">
        <v>23.7</v>
      </c>
      <c r="D75" s="1130">
        <v>10.6</v>
      </c>
      <c r="E75" s="1130">
        <v>0.4</v>
      </c>
      <c r="F75" s="1130">
        <v>0.4</v>
      </c>
      <c r="G75" s="1131">
        <v>35.099999999999994</v>
      </c>
      <c r="H75" s="1130">
        <v>4.5</v>
      </c>
      <c r="I75" s="1130">
        <v>20.5</v>
      </c>
      <c r="J75" s="1130">
        <v>1.4</v>
      </c>
      <c r="K75" s="1130">
        <v>11.8</v>
      </c>
      <c r="L75" s="1125">
        <v>0</v>
      </c>
      <c r="M75" s="1131">
        <v>38.200000000000003</v>
      </c>
      <c r="N75" s="1132">
        <v>-3.1000000000000085</v>
      </c>
    </row>
    <row r="76" spans="2:14" ht="15" x14ac:dyDescent="0.25">
      <c r="B76" s="1091" t="s">
        <v>1370</v>
      </c>
      <c r="C76" s="1124">
        <v>981.3</v>
      </c>
      <c r="D76" s="1124">
        <v>680.7</v>
      </c>
      <c r="E76" s="1124">
        <v>92.6</v>
      </c>
      <c r="F76" s="1124">
        <v>19.3</v>
      </c>
      <c r="G76" s="1126">
        <v>1773.8999999999999</v>
      </c>
      <c r="H76" s="1124">
        <v>1058.5999999999999</v>
      </c>
      <c r="I76" s="1125">
        <v>0</v>
      </c>
      <c r="J76" s="1124">
        <v>272.39999999999998</v>
      </c>
      <c r="K76" s="1124">
        <v>337.3</v>
      </c>
      <c r="L76" s="1125">
        <v>0.6</v>
      </c>
      <c r="M76" s="1126">
        <v>1668.8999999999999</v>
      </c>
      <c r="N76" s="1127">
        <v>105</v>
      </c>
    </row>
    <row r="77" spans="2:14" ht="15" x14ac:dyDescent="0.25">
      <c r="B77" s="1091" t="s">
        <v>1371</v>
      </c>
      <c r="C77" s="1124">
        <v>177</v>
      </c>
      <c r="D77" s="1124">
        <v>77</v>
      </c>
      <c r="E77" s="1124">
        <v>4.7</v>
      </c>
      <c r="F77" s="1125">
        <v>0</v>
      </c>
      <c r="G77" s="1126">
        <v>258.7</v>
      </c>
      <c r="H77" s="1124">
        <v>18.5</v>
      </c>
      <c r="I77" s="1124">
        <v>166</v>
      </c>
      <c r="J77" s="1124">
        <v>25.4</v>
      </c>
      <c r="K77" s="1124">
        <v>48.6</v>
      </c>
      <c r="L77" s="1125">
        <v>0</v>
      </c>
      <c r="M77" s="1126">
        <v>258.5</v>
      </c>
      <c r="N77" s="1127">
        <v>0.19999999999998863</v>
      </c>
    </row>
    <row r="78" spans="2:14" ht="15" x14ac:dyDescent="0.25">
      <c r="B78" s="1091" t="s">
        <v>1372</v>
      </c>
      <c r="C78" s="1124">
        <v>378.8</v>
      </c>
      <c r="D78" s="1124">
        <v>127.9</v>
      </c>
      <c r="E78" s="1124">
        <v>7.9</v>
      </c>
      <c r="F78" s="1124">
        <v>0.9</v>
      </c>
      <c r="G78" s="1126">
        <v>515.5</v>
      </c>
      <c r="H78" s="1124">
        <v>304.8</v>
      </c>
      <c r="I78" s="1124">
        <v>128.19999999999999</v>
      </c>
      <c r="J78" s="1124">
        <v>55.3</v>
      </c>
      <c r="K78" s="1124">
        <v>1.7</v>
      </c>
      <c r="L78" s="1125">
        <v>0</v>
      </c>
      <c r="M78" s="1126">
        <v>490</v>
      </c>
      <c r="N78" s="1127">
        <v>25.5</v>
      </c>
    </row>
    <row r="79" spans="2:14" ht="15" x14ac:dyDescent="0.25">
      <c r="B79" s="1091" t="s">
        <v>1373</v>
      </c>
      <c r="C79" s="1124">
        <v>488.3</v>
      </c>
      <c r="D79" s="1124">
        <v>320.89999999999998</v>
      </c>
      <c r="E79" s="1124">
        <v>12.1</v>
      </c>
      <c r="F79" s="1125">
        <v>0</v>
      </c>
      <c r="G79" s="1126">
        <v>821.30000000000007</v>
      </c>
      <c r="H79" s="1124">
        <v>383.6</v>
      </c>
      <c r="I79" s="1125">
        <v>0</v>
      </c>
      <c r="J79" s="1124">
        <v>88.2</v>
      </c>
      <c r="K79" s="1124">
        <v>197.2</v>
      </c>
      <c r="L79" s="1125">
        <v>0</v>
      </c>
      <c r="M79" s="1126">
        <v>669</v>
      </c>
      <c r="N79" s="1127">
        <v>152.30000000000007</v>
      </c>
    </row>
    <row r="80" spans="2:14" ht="15" x14ac:dyDescent="0.25">
      <c r="B80" s="1091" t="s">
        <v>1509</v>
      </c>
      <c r="C80" s="1124">
        <v>170.9</v>
      </c>
      <c r="D80" s="1124">
        <v>83.2</v>
      </c>
      <c r="E80" s="1124">
        <v>3.9</v>
      </c>
      <c r="F80" s="1124">
        <v>1.7000000000000002</v>
      </c>
      <c r="G80" s="1126">
        <v>259.7</v>
      </c>
      <c r="H80" s="1124">
        <v>23.7</v>
      </c>
      <c r="I80" s="1124">
        <v>179</v>
      </c>
      <c r="J80" s="1124">
        <v>14.1</v>
      </c>
      <c r="K80" s="1124">
        <v>47.5</v>
      </c>
      <c r="L80" s="1125">
        <v>0</v>
      </c>
      <c r="M80" s="1126">
        <v>264.29999999999995</v>
      </c>
      <c r="N80" s="1127">
        <v>-4.5999999999999659</v>
      </c>
    </row>
    <row r="81" spans="2:14" ht="15" x14ac:dyDescent="0.25">
      <c r="B81" s="1091" t="s">
        <v>1510</v>
      </c>
      <c r="C81" s="1124">
        <v>768.8</v>
      </c>
      <c r="D81" s="1124">
        <v>370.4</v>
      </c>
      <c r="E81" s="1124">
        <v>63.7</v>
      </c>
      <c r="F81" s="1124">
        <v>11.4</v>
      </c>
      <c r="G81" s="1126">
        <v>1214.3</v>
      </c>
      <c r="H81" s="1124">
        <v>973.1</v>
      </c>
      <c r="I81" s="1125">
        <v>0</v>
      </c>
      <c r="J81" s="1124">
        <v>49.3</v>
      </c>
      <c r="K81" s="1124">
        <v>194.4</v>
      </c>
      <c r="L81" s="1124">
        <v>0</v>
      </c>
      <c r="M81" s="1126">
        <v>1216.8</v>
      </c>
      <c r="N81" s="1127">
        <v>-2.5</v>
      </c>
    </row>
    <row r="82" spans="2:14" ht="15" x14ac:dyDescent="0.25">
      <c r="B82" s="1091" t="s">
        <v>1511</v>
      </c>
      <c r="C82" s="1124">
        <v>350.9</v>
      </c>
      <c r="D82" s="1124">
        <v>207.6</v>
      </c>
      <c r="E82" s="1124">
        <v>11.2</v>
      </c>
      <c r="F82" s="1124">
        <v>6.6</v>
      </c>
      <c r="G82" s="1126">
        <v>576.30000000000007</v>
      </c>
      <c r="H82" s="1124">
        <v>86.4</v>
      </c>
      <c r="I82" s="1124">
        <v>437.7</v>
      </c>
      <c r="J82" s="1124">
        <v>13</v>
      </c>
      <c r="K82" s="1124">
        <v>43</v>
      </c>
      <c r="L82" s="1125">
        <v>0</v>
      </c>
      <c r="M82" s="1126">
        <v>580.1</v>
      </c>
      <c r="N82" s="1127">
        <v>-3.7999999999999545</v>
      </c>
    </row>
    <row r="83" spans="2:14" ht="15" x14ac:dyDescent="0.25">
      <c r="B83" s="1091" t="s">
        <v>1377</v>
      </c>
      <c r="C83" s="1124">
        <v>78.2</v>
      </c>
      <c r="D83" s="1124">
        <v>39.700000000000003</v>
      </c>
      <c r="E83" s="1124">
        <v>2</v>
      </c>
      <c r="F83" s="1124">
        <v>0.8</v>
      </c>
      <c r="G83" s="1126">
        <v>120.7</v>
      </c>
      <c r="H83" s="1124">
        <v>5.2</v>
      </c>
      <c r="I83" s="1124">
        <v>80.400000000000006</v>
      </c>
      <c r="J83" s="1124">
        <v>13.4</v>
      </c>
      <c r="K83" s="1124">
        <v>28.1</v>
      </c>
      <c r="L83" s="1125">
        <v>0</v>
      </c>
      <c r="M83" s="1126">
        <v>127.10000000000002</v>
      </c>
      <c r="N83" s="1127">
        <v>-6.4000000000000199</v>
      </c>
    </row>
    <row r="84" spans="2:14" ht="15" x14ac:dyDescent="0.25">
      <c r="B84" s="1091" t="s">
        <v>1512</v>
      </c>
      <c r="C84" s="1124">
        <v>68.5</v>
      </c>
      <c r="D84" s="1124">
        <v>34.9</v>
      </c>
      <c r="E84" s="1124">
        <v>5</v>
      </c>
      <c r="F84" s="1124">
        <v>16.5</v>
      </c>
      <c r="G84" s="1126">
        <v>124.9</v>
      </c>
      <c r="H84" s="1124">
        <v>6</v>
      </c>
      <c r="I84" s="1124">
        <v>70.400000000000006</v>
      </c>
      <c r="J84" s="1124">
        <v>11.8</v>
      </c>
      <c r="K84" s="1124">
        <v>28.5</v>
      </c>
      <c r="L84" s="1125">
        <v>0</v>
      </c>
      <c r="M84" s="1126">
        <v>116.7</v>
      </c>
      <c r="N84" s="1127">
        <v>8.2000000000000028</v>
      </c>
    </row>
    <row r="85" spans="2:14" ht="15" x14ac:dyDescent="0.25">
      <c r="B85" s="1091" t="s">
        <v>1379</v>
      </c>
      <c r="C85" s="1124">
        <v>72.2</v>
      </c>
      <c r="D85" s="1124">
        <v>39.700000000000003</v>
      </c>
      <c r="E85" s="1124">
        <v>1.6</v>
      </c>
      <c r="F85" s="1124">
        <v>0.1</v>
      </c>
      <c r="G85" s="1126">
        <v>113.6</v>
      </c>
      <c r="H85" s="1124">
        <v>66.3</v>
      </c>
      <c r="I85" s="1125">
        <v>0</v>
      </c>
      <c r="J85" s="1124">
        <v>9.1</v>
      </c>
      <c r="K85" s="1124">
        <v>36.6</v>
      </c>
      <c r="L85" s="1125">
        <v>0</v>
      </c>
      <c r="M85" s="1126">
        <v>112</v>
      </c>
      <c r="N85" s="1127">
        <v>1.5999999999999943</v>
      </c>
    </row>
    <row r="86" spans="2:14" ht="15" x14ac:dyDescent="0.25">
      <c r="B86" s="1091" t="s">
        <v>1380</v>
      </c>
      <c r="C86" s="1124">
        <v>2749</v>
      </c>
      <c r="D86" s="1124">
        <v>871.4</v>
      </c>
      <c r="E86" s="1124">
        <v>352</v>
      </c>
      <c r="F86" s="1124">
        <v>10.6</v>
      </c>
      <c r="G86" s="1126">
        <v>3983</v>
      </c>
      <c r="H86" s="1124">
        <v>3.2</v>
      </c>
      <c r="I86" s="1124">
        <v>2888.1</v>
      </c>
      <c r="J86" s="1124">
        <v>816.5</v>
      </c>
      <c r="K86" s="1124">
        <v>102.2</v>
      </c>
      <c r="L86" s="1125">
        <v>0</v>
      </c>
      <c r="M86" s="1126">
        <v>3809.9999999999995</v>
      </c>
      <c r="N86" s="1127">
        <v>173.00000000000045</v>
      </c>
    </row>
    <row r="87" spans="2:14" ht="15" x14ac:dyDescent="0.25">
      <c r="B87" s="1091" t="s">
        <v>1381</v>
      </c>
      <c r="C87" s="1124">
        <v>95.5</v>
      </c>
      <c r="D87" s="1124">
        <v>50.6</v>
      </c>
      <c r="E87" s="1124">
        <v>6.5</v>
      </c>
      <c r="F87" s="1124">
        <v>0.9</v>
      </c>
      <c r="G87" s="1126">
        <v>153.5</v>
      </c>
      <c r="H87" s="1124">
        <v>29.2</v>
      </c>
      <c r="I87" s="1124">
        <v>106.4</v>
      </c>
      <c r="J87" s="1124">
        <v>5.2</v>
      </c>
      <c r="K87" s="1124">
        <v>13.5</v>
      </c>
      <c r="L87" s="1125">
        <v>0</v>
      </c>
      <c r="M87" s="1126">
        <v>154.29999999999998</v>
      </c>
      <c r="N87" s="1127">
        <v>-0.79999999999998295</v>
      </c>
    </row>
    <row r="88" spans="2:14" ht="15" x14ac:dyDescent="0.25">
      <c r="B88" s="1091" t="s">
        <v>1513</v>
      </c>
      <c r="C88" s="1124">
        <v>43.7</v>
      </c>
      <c r="D88" s="1124">
        <v>21.3</v>
      </c>
      <c r="E88" s="1124">
        <v>1.9</v>
      </c>
      <c r="F88" s="1124">
        <v>0.5</v>
      </c>
      <c r="G88" s="1126">
        <v>67.400000000000006</v>
      </c>
      <c r="H88" s="1124">
        <v>11</v>
      </c>
      <c r="I88" s="1124">
        <v>43.8</v>
      </c>
      <c r="J88" s="1124">
        <v>9.3000000000000007</v>
      </c>
      <c r="K88" s="1124">
        <v>4.8</v>
      </c>
      <c r="L88" s="1125">
        <v>0</v>
      </c>
      <c r="M88" s="1126">
        <v>68.899999999999991</v>
      </c>
      <c r="N88" s="1127">
        <v>-1.4999999999999858</v>
      </c>
    </row>
    <row r="89" spans="2:14" ht="15" x14ac:dyDescent="0.25">
      <c r="B89" s="1091" t="s">
        <v>1514</v>
      </c>
      <c r="C89" s="1124">
        <v>7.1</v>
      </c>
      <c r="D89" s="1124">
        <v>4.9000000000000004</v>
      </c>
      <c r="E89" s="1124">
        <v>0.1</v>
      </c>
      <c r="F89" s="1124">
        <v>0.1</v>
      </c>
      <c r="G89" s="1126">
        <v>12.2</v>
      </c>
      <c r="H89" s="1124">
        <v>0.4</v>
      </c>
      <c r="I89" s="1124">
        <v>9.9</v>
      </c>
      <c r="J89" s="1124">
        <v>0.8</v>
      </c>
      <c r="K89" s="1124">
        <v>0.8</v>
      </c>
      <c r="L89" s="1125">
        <v>0</v>
      </c>
      <c r="M89" s="1126">
        <v>11.900000000000002</v>
      </c>
      <c r="N89" s="1127">
        <v>0.29999999999999716</v>
      </c>
    </row>
    <row r="90" spans="2:14" ht="15" x14ac:dyDescent="0.25">
      <c r="B90" s="1091" t="s">
        <v>1515</v>
      </c>
      <c r="C90" s="1124">
        <v>8.1999999999999993</v>
      </c>
      <c r="D90" s="1124">
        <v>8.8000000000000007</v>
      </c>
      <c r="E90" s="1124">
        <v>0.4</v>
      </c>
      <c r="F90" s="1124">
        <v>0.1</v>
      </c>
      <c r="G90" s="1126">
        <v>17.5</v>
      </c>
      <c r="H90" s="1125">
        <v>0</v>
      </c>
      <c r="I90" s="1124">
        <v>7.9</v>
      </c>
      <c r="J90" s="1124">
        <v>1.4</v>
      </c>
      <c r="K90" s="1124">
        <v>8.1</v>
      </c>
      <c r="L90" s="1125">
        <v>0</v>
      </c>
      <c r="M90" s="1126">
        <v>17.399999999999999</v>
      </c>
      <c r="N90" s="1127">
        <v>0.10000000000000142</v>
      </c>
    </row>
    <row r="91" spans="2:14" ht="15" x14ac:dyDescent="0.25">
      <c r="B91" s="1091" t="s">
        <v>1516</v>
      </c>
      <c r="C91" s="1124">
        <v>20.399999999999999</v>
      </c>
      <c r="D91" s="1124">
        <v>9.1</v>
      </c>
      <c r="E91" s="1124">
        <v>0.8</v>
      </c>
      <c r="F91" s="1124">
        <v>0.1</v>
      </c>
      <c r="G91" s="1126">
        <v>30.400000000000002</v>
      </c>
      <c r="H91" s="1124">
        <v>1.5</v>
      </c>
      <c r="I91" s="1124">
        <v>18.5</v>
      </c>
      <c r="J91" s="1124">
        <v>1.1000000000000001</v>
      </c>
      <c r="K91" s="1124">
        <v>11.7</v>
      </c>
      <c r="L91" s="1125">
        <v>0</v>
      </c>
      <c r="M91" s="1126">
        <v>32.799999999999997</v>
      </c>
      <c r="N91" s="1127">
        <v>-2.399999999999995</v>
      </c>
    </row>
    <row r="92" spans="2:14" ht="15" x14ac:dyDescent="0.25">
      <c r="B92" s="1091" t="s">
        <v>1517</v>
      </c>
      <c r="C92" s="1124">
        <v>14.9</v>
      </c>
      <c r="D92" s="1124">
        <v>8.5</v>
      </c>
      <c r="E92" s="1124">
        <v>0.8</v>
      </c>
      <c r="F92" s="1125">
        <v>0</v>
      </c>
      <c r="G92" s="1126">
        <v>24.2</v>
      </c>
      <c r="H92" s="1124">
        <v>12.4</v>
      </c>
      <c r="I92" s="1125">
        <v>0</v>
      </c>
      <c r="J92" s="1124">
        <v>1.1000000000000001</v>
      </c>
      <c r="K92" s="1124">
        <v>6.9</v>
      </c>
      <c r="L92" s="1125">
        <v>0</v>
      </c>
      <c r="M92" s="1126">
        <v>20.399999999999999</v>
      </c>
      <c r="N92" s="1127">
        <v>3.8000000000000007</v>
      </c>
    </row>
    <row r="93" spans="2:14" ht="15" x14ac:dyDescent="0.25">
      <c r="B93" s="1091" t="s">
        <v>1518</v>
      </c>
      <c r="C93" s="1124"/>
      <c r="D93" s="1124"/>
      <c r="E93" s="1124"/>
      <c r="F93" s="1124"/>
      <c r="G93" s="1126"/>
      <c r="H93" s="1125"/>
      <c r="I93" s="1124"/>
      <c r="J93" s="1124"/>
      <c r="K93" s="1124"/>
      <c r="L93" s="1125"/>
      <c r="M93" s="1126"/>
      <c r="N93" s="1127"/>
    </row>
    <row r="94" spans="2:14" ht="15" x14ac:dyDescent="0.25">
      <c r="B94" s="1091" t="s">
        <v>1388</v>
      </c>
      <c r="C94" s="1124">
        <v>57</v>
      </c>
      <c r="D94" s="1124">
        <v>27.7</v>
      </c>
      <c r="E94" s="1124">
        <v>1</v>
      </c>
      <c r="F94" s="1124">
        <v>0.4</v>
      </c>
      <c r="G94" s="1126">
        <v>86.100000000000009</v>
      </c>
      <c r="H94" s="1124">
        <v>2.1</v>
      </c>
      <c r="I94" s="1124">
        <v>71.7</v>
      </c>
      <c r="J94" s="1124">
        <v>4.5999999999999996</v>
      </c>
      <c r="K94" s="1124">
        <v>9.1</v>
      </c>
      <c r="L94" s="1125">
        <v>0</v>
      </c>
      <c r="M94" s="1126">
        <v>87.499999999999986</v>
      </c>
      <c r="N94" s="1127">
        <v>-1.3999999999999773</v>
      </c>
    </row>
    <row r="95" spans="2:14" ht="15" x14ac:dyDescent="0.25">
      <c r="B95" s="1091" t="s">
        <v>1389</v>
      </c>
      <c r="C95" s="1124">
        <v>14</v>
      </c>
      <c r="D95" s="1124">
        <v>7</v>
      </c>
      <c r="E95" s="1125">
        <v>0</v>
      </c>
      <c r="F95" s="1125">
        <v>0.2</v>
      </c>
      <c r="G95" s="1126">
        <v>21.2</v>
      </c>
      <c r="H95" s="1125">
        <v>0</v>
      </c>
      <c r="I95" s="1124">
        <v>19.8</v>
      </c>
      <c r="J95" s="1125">
        <v>0</v>
      </c>
      <c r="K95" s="1124">
        <v>2.4</v>
      </c>
      <c r="L95" s="1125">
        <v>0</v>
      </c>
      <c r="M95" s="1126">
        <v>22.2</v>
      </c>
      <c r="N95" s="1127">
        <v>-1</v>
      </c>
    </row>
    <row r="96" spans="2:14" ht="15" x14ac:dyDescent="0.25">
      <c r="B96" s="1091" t="s">
        <v>1390</v>
      </c>
      <c r="C96" s="1124">
        <v>906.6</v>
      </c>
      <c r="D96" s="1124">
        <v>501.1</v>
      </c>
      <c r="E96" s="1124">
        <v>15.4</v>
      </c>
      <c r="F96" s="1124">
        <v>5.2</v>
      </c>
      <c r="G96" s="1126">
        <v>1428.3000000000002</v>
      </c>
      <c r="H96" s="1124">
        <v>101.6</v>
      </c>
      <c r="I96" s="1124">
        <v>826.5</v>
      </c>
      <c r="J96" s="1124">
        <v>183.7</v>
      </c>
      <c r="K96" s="1124">
        <v>316.2</v>
      </c>
      <c r="L96" s="1125">
        <v>0</v>
      </c>
      <c r="M96" s="1126">
        <v>1428</v>
      </c>
      <c r="N96" s="1127">
        <v>0.3000000000001819</v>
      </c>
    </row>
    <row r="97" spans="2:14" ht="15" x14ac:dyDescent="0.25">
      <c r="B97" s="1091" t="s">
        <v>1519</v>
      </c>
      <c r="C97" s="1124">
        <v>564.9</v>
      </c>
      <c r="D97" s="1124">
        <v>362</v>
      </c>
      <c r="E97" s="1124">
        <v>9.6999999999999993</v>
      </c>
      <c r="F97" s="1124">
        <v>3.8</v>
      </c>
      <c r="G97" s="1126">
        <v>940.4</v>
      </c>
      <c r="H97" s="1124">
        <v>74.5</v>
      </c>
      <c r="I97" s="1124">
        <v>594.20000000000005</v>
      </c>
      <c r="J97" s="1124">
        <v>61.5</v>
      </c>
      <c r="K97" s="1124">
        <v>139.30000000000001</v>
      </c>
      <c r="L97" s="1125">
        <v>0</v>
      </c>
      <c r="M97" s="1126">
        <v>869.5</v>
      </c>
      <c r="N97" s="1127">
        <v>70.899999999999977</v>
      </c>
    </row>
    <row r="98" spans="2:14" ht="15" x14ac:dyDescent="0.25">
      <c r="B98" s="1091" t="s">
        <v>1392</v>
      </c>
      <c r="C98" s="1124">
        <v>286.60000000000002</v>
      </c>
      <c r="D98" s="1124">
        <v>232.2</v>
      </c>
      <c r="E98" s="1124">
        <v>14.4</v>
      </c>
      <c r="F98" s="1124">
        <v>0.9</v>
      </c>
      <c r="G98" s="1126">
        <v>534.09999999999991</v>
      </c>
      <c r="H98" s="1124">
        <v>290.5</v>
      </c>
      <c r="I98" s="1125">
        <v>0</v>
      </c>
      <c r="J98" s="1124">
        <v>112.8</v>
      </c>
      <c r="K98" s="1124">
        <v>94.9</v>
      </c>
      <c r="L98" s="1125">
        <v>0</v>
      </c>
      <c r="M98" s="1126">
        <v>498.20000000000005</v>
      </c>
      <c r="N98" s="1127">
        <v>35.899999999999864</v>
      </c>
    </row>
    <row r="99" spans="2:14" ht="15" x14ac:dyDescent="0.25">
      <c r="B99" s="1091" t="s">
        <v>1520</v>
      </c>
      <c r="C99" s="1124">
        <v>338.7</v>
      </c>
      <c r="D99" s="1124">
        <v>293</v>
      </c>
      <c r="E99" s="1124">
        <v>19.399999999999999</v>
      </c>
      <c r="F99" s="1124">
        <v>4.4000000000000004</v>
      </c>
      <c r="G99" s="1126">
        <v>655.5</v>
      </c>
      <c r="H99" s="1124">
        <v>436.9</v>
      </c>
      <c r="I99" s="1125">
        <v>0</v>
      </c>
      <c r="J99" s="1124">
        <v>53.4</v>
      </c>
      <c r="K99" s="1124">
        <v>100.5</v>
      </c>
      <c r="L99" s="1125">
        <v>0</v>
      </c>
      <c r="M99" s="1126">
        <v>590.79999999999995</v>
      </c>
      <c r="N99" s="1127">
        <v>64.700000000000045</v>
      </c>
    </row>
    <row r="100" spans="2:14" ht="15" x14ac:dyDescent="0.25">
      <c r="B100" s="1091" t="s">
        <v>1394</v>
      </c>
      <c r="C100" s="1124">
        <v>210.5</v>
      </c>
      <c r="D100" s="1124">
        <v>192.8</v>
      </c>
      <c r="E100" s="1124">
        <v>22.6</v>
      </c>
      <c r="F100" s="1124">
        <v>5.7</v>
      </c>
      <c r="G100" s="1126">
        <v>431.6</v>
      </c>
      <c r="H100" s="1124">
        <v>254.1</v>
      </c>
      <c r="I100" s="1125">
        <v>0</v>
      </c>
      <c r="J100" s="1124">
        <v>61.7</v>
      </c>
      <c r="K100" s="1124">
        <v>96.2</v>
      </c>
      <c r="L100" s="1124">
        <v>6.4</v>
      </c>
      <c r="M100" s="1126">
        <v>418.4</v>
      </c>
      <c r="N100" s="1127">
        <v>13.200000000000045</v>
      </c>
    </row>
    <row r="101" spans="2:14" ht="15" x14ac:dyDescent="0.25">
      <c r="B101" s="1091" t="s">
        <v>1395</v>
      </c>
      <c r="C101" s="1124">
        <v>567.79999999999995</v>
      </c>
      <c r="D101" s="1124">
        <v>397.9</v>
      </c>
      <c r="E101" s="1124">
        <v>27.3</v>
      </c>
      <c r="F101" s="1124">
        <v>2.5</v>
      </c>
      <c r="G101" s="1126">
        <v>995.49999999999989</v>
      </c>
      <c r="H101" s="1124">
        <v>629</v>
      </c>
      <c r="I101" s="1125">
        <v>0</v>
      </c>
      <c r="J101" s="1124">
        <v>130.1</v>
      </c>
      <c r="K101" s="1124">
        <v>169.6</v>
      </c>
      <c r="L101" s="1124">
        <v>0.7</v>
      </c>
      <c r="M101" s="1126">
        <v>929.40000000000009</v>
      </c>
      <c r="N101" s="1127">
        <v>66.099999999999795</v>
      </c>
    </row>
    <row r="102" spans="2:14" ht="15" x14ac:dyDescent="0.25">
      <c r="B102" s="1091" t="s">
        <v>1396</v>
      </c>
      <c r="C102" s="1124">
        <v>146.19999999999999</v>
      </c>
      <c r="D102" s="1124">
        <v>155.80000000000001</v>
      </c>
      <c r="E102" s="1124">
        <v>1.6</v>
      </c>
      <c r="F102" s="1124">
        <v>1</v>
      </c>
      <c r="G102" s="1126">
        <v>304.60000000000002</v>
      </c>
      <c r="H102" s="1124">
        <v>147.6</v>
      </c>
      <c r="I102" s="1125">
        <v>0</v>
      </c>
      <c r="J102" s="1124">
        <v>38</v>
      </c>
      <c r="K102" s="1124">
        <v>109</v>
      </c>
      <c r="L102" s="1125">
        <v>0</v>
      </c>
      <c r="M102" s="1126">
        <v>294.60000000000002</v>
      </c>
      <c r="N102" s="1127">
        <v>10</v>
      </c>
    </row>
    <row r="103" spans="2:14" ht="15" x14ac:dyDescent="0.25">
      <c r="B103" s="1128"/>
      <c r="C103" s="1122"/>
      <c r="D103" s="1122"/>
      <c r="E103" s="1122"/>
      <c r="F103" s="1122"/>
      <c r="G103" s="1123"/>
      <c r="H103" s="1122"/>
      <c r="I103" s="1122"/>
      <c r="J103" s="1122"/>
      <c r="K103" s="1122"/>
      <c r="L103" s="1122"/>
      <c r="M103" s="1123"/>
      <c r="N103" s="1123"/>
    </row>
    <row r="104" spans="2:14" ht="15.75" thickBot="1" x14ac:dyDescent="0.3">
      <c r="B104" s="1133"/>
      <c r="C104" s="1122"/>
      <c r="D104" s="1122"/>
      <c r="E104" s="1122"/>
      <c r="F104" s="1122"/>
      <c r="G104" s="1123"/>
      <c r="H104" s="1122"/>
      <c r="I104" s="1122"/>
      <c r="J104" s="1122"/>
      <c r="K104" s="1122"/>
      <c r="L104" s="1134"/>
      <c r="M104" s="1123"/>
      <c r="N104" s="1123"/>
    </row>
    <row r="105" spans="2:14" ht="31.5" thickTop="1" thickBot="1" x14ac:dyDescent="0.3">
      <c r="B105" s="1117" t="s">
        <v>1463</v>
      </c>
      <c r="C105" s="1118" t="s">
        <v>1464</v>
      </c>
      <c r="D105" s="1118" t="s">
        <v>1465</v>
      </c>
      <c r="E105" s="1118" t="s">
        <v>1466</v>
      </c>
      <c r="F105" s="1118" t="s">
        <v>1467</v>
      </c>
      <c r="G105" s="1118" t="s">
        <v>1212</v>
      </c>
      <c r="H105" s="1118" t="s">
        <v>1468</v>
      </c>
      <c r="I105" s="1089" t="s">
        <v>1469</v>
      </c>
      <c r="J105" s="1089" t="s">
        <v>1470</v>
      </c>
      <c r="K105" s="1118" t="s">
        <v>1471</v>
      </c>
      <c r="L105" s="1118" t="s">
        <v>1472</v>
      </c>
      <c r="M105" s="1118" t="s">
        <v>1473</v>
      </c>
      <c r="N105" s="1118" t="s">
        <v>1474</v>
      </c>
    </row>
    <row r="106" spans="2:14" ht="15.75" thickTop="1" x14ac:dyDescent="0.25">
      <c r="B106" s="1091" t="s">
        <v>1397</v>
      </c>
      <c r="C106" s="1124">
        <v>150.9</v>
      </c>
      <c r="D106" s="1124">
        <v>148.9</v>
      </c>
      <c r="E106" s="1124">
        <v>11.6</v>
      </c>
      <c r="F106" s="1124">
        <v>1</v>
      </c>
      <c r="G106" s="1126">
        <v>312.40000000000003</v>
      </c>
      <c r="H106" s="1124">
        <v>135.9</v>
      </c>
      <c r="I106" s="1125">
        <v>0</v>
      </c>
      <c r="J106" s="1124">
        <v>59.3</v>
      </c>
      <c r="K106" s="1124">
        <v>72.400000000000006</v>
      </c>
      <c r="L106" s="1125">
        <v>0</v>
      </c>
      <c r="M106" s="1126">
        <v>267.60000000000002</v>
      </c>
      <c r="N106" s="1127">
        <v>44.800000000000011</v>
      </c>
    </row>
    <row r="107" spans="2:14" ht="15" x14ac:dyDescent="0.25">
      <c r="B107" s="1091" t="s">
        <v>1398</v>
      </c>
      <c r="C107" s="1124">
        <v>240.9</v>
      </c>
      <c r="D107" s="1124">
        <v>217.4</v>
      </c>
      <c r="E107" s="1124">
        <v>7.9</v>
      </c>
      <c r="F107" s="1124">
        <v>0.4</v>
      </c>
      <c r="G107" s="1126">
        <v>466.59999999999997</v>
      </c>
      <c r="H107" s="1124">
        <v>199.7</v>
      </c>
      <c r="I107" s="1125">
        <v>0</v>
      </c>
      <c r="J107" s="1124">
        <v>95</v>
      </c>
      <c r="K107" s="1124">
        <v>158.69999999999999</v>
      </c>
      <c r="L107" s="1124">
        <v>14</v>
      </c>
      <c r="M107" s="1126">
        <v>467.4</v>
      </c>
      <c r="N107" s="1127">
        <v>-0.80000000000001137</v>
      </c>
    </row>
    <row r="108" spans="2:14" ht="15" x14ac:dyDescent="0.25">
      <c r="B108" s="1091" t="s">
        <v>1521</v>
      </c>
      <c r="C108" s="1124">
        <v>152.6</v>
      </c>
      <c r="D108" s="1124">
        <v>151.69999999999999</v>
      </c>
      <c r="E108" s="1124">
        <v>5.9</v>
      </c>
      <c r="F108" s="1124">
        <v>0</v>
      </c>
      <c r="G108" s="1126">
        <v>310.19999999999993</v>
      </c>
      <c r="H108" s="1124">
        <v>151.80000000000001</v>
      </c>
      <c r="I108" s="1125">
        <v>0</v>
      </c>
      <c r="J108" s="1124">
        <v>65.8</v>
      </c>
      <c r="K108" s="1124">
        <v>60.5</v>
      </c>
      <c r="L108" s="1124">
        <v>0</v>
      </c>
      <c r="M108" s="1126">
        <v>278.10000000000002</v>
      </c>
      <c r="N108" s="1127">
        <v>32.099999999999909</v>
      </c>
    </row>
    <row r="109" spans="2:14" ht="15" x14ac:dyDescent="0.25">
      <c r="B109" s="1091" t="s">
        <v>1400</v>
      </c>
      <c r="C109" s="1124">
        <v>348.8</v>
      </c>
      <c r="D109" s="1124">
        <v>285.5</v>
      </c>
      <c r="E109" s="1124">
        <v>4.3</v>
      </c>
      <c r="F109" s="1124">
        <v>1.6</v>
      </c>
      <c r="G109" s="1126">
        <v>640.19999999999993</v>
      </c>
      <c r="H109" s="1124">
        <v>356.1</v>
      </c>
      <c r="I109" s="1125">
        <v>0</v>
      </c>
      <c r="J109" s="1124">
        <v>101.9</v>
      </c>
      <c r="K109" s="1124">
        <v>124.4</v>
      </c>
      <c r="L109" s="1124">
        <v>0</v>
      </c>
      <c r="M109" s="1126">
        <v>582.4</v>
      </c>
      <c r="N109" s="1127">
        <v>57.799999999999955</v>
      </c>
    </row>
    <row r="110" spans="2:14" ht="15" x14ac:dyDescent="0.25">
      <c r="B110" s="1091" t="s">
        <v>1401</v>
      </c>
      <c r="C110" s="1124">
        <v>612.4</v>
      </c>
      <c r="D110" s="1124">
        <v>467.9</v>
      </c>
      <c r="E110" s="1124">
        <v>30.6</v>
      </c>
      <c r="F110" s="1124">
        <v>2.1</v>
      </c>
      <c r="G110" s="1126">
        <v>1112.9999999999998</v>
      </c>
      <c r="H110" s="1124">
        <v>561.20000000000005</v>
      </c>
      <c r="I110" s="1125">
        <v>0</v>
      </c>
      <c r="J110" s="1124">
        <v>115.1</v>
      </c>
      <c r="K110" s="1124">
        <v>301.10000000000002</v>
      </c>
      <c r="L110" s="1124">
        <v>0</v>
      </c>
      <c r="M110" s="1126">
        <v>977.40000000000009</v>
      </c>
      <c r="N110" s="1127">
        <v>135.59999999999968</v>
      </c>
    </row>
    <row r="111" spans="2:14" ht="15" x14ac:dyDescent="0.25">
      <c r="B111" s="1091" t="s">
        <v>1402</v>
      </c>
      <c r="C111" s="1124">
        <v>373.1</v>
      </c>
      <c r="D111" s="1124">
        <v>404.9</v>
      </c>
      <c r="E111" s="1124">
        <v>5.7</v>
      </c>
      <c r="F111" s="1124">
        <v>2.5</v>
      </c>
      <c r="G111" s="1126">
        <v>786.2</v>
      </c>
      <c r="H111" s="1124">
        <v>473</v>
      </c>
      <c r="I111" s="1125">
        <v>0</v>
      </c>
      <c r="J111" s="1124">
        <v>145.1</v>
      </c>
      <c r="K111" s="1124">
        <v>142.80000000000001</v>
      </c>
      <c r="L111" s="1125">
        <v>0</v>
      </c>
      <c r="M111" s="1126">
        <v>760.90000000000009</v>
      </c>
      <c r="N111" s="1127">
        <v>25.299999999999955</v>
      </c>
    </row>
    <row r="112" spans="2:14" ht="15" x14ac:dyDescent="0.25">
      <c r="B112" s="1091" t="s">
        <v>1403</v>
      </c>
      <c r="C112" s="1124">
        <v>170.7</v>
      </c>
      <c r="D112" s="1124">
        <v>163.4</v>
      </c>
      <c r="E112" s="1124">
        <v>32.299999999999997</v>
      </c>
      <c r="F112" s="1124">
        <v>2.1</v>
      </c>
      <c r="G112" s="1126">
        <v>368.50000000000006</v>
      </c>
      <c r="H112" s="1124">
        <v>115.2</v>
      </c>
      <c r="I112" s="1125">
        <v>0</v>
      </c>
      <c r="J112" s="1124">
        <v>87.2</v>
      </c>
      <c r="K112" s="1124">
        <v>136.6</v>
      </c>
      <c r="L112" s="1125">
        <v>0</v>
      </c>
      <c r="M112" s="1126">
        <v>339</v>
      </c>
      <c r="N112" s="1127">
        <v>29.500000000000057</v>
      </c>
    </row>
    <row r="113" spans="2:14" ht="15" x14ac:dyDescent="0.25">
      <c r="B113" s="1091" t="s">
        <v>1404</v>
      </c>
      <c r="C113" s="1124">
        <v>327.7</v>
      </c>
      <c r="D113" s="1124">
        <v>336.4</v>
      </c>
      <c r="E113" s="1124">
        <v>74.400000000000006</v>
      </c>
      <c r="F113" s="1124">
        <v>7.6</v>
      </c>
      <c r="G113" s="1126">
        <v>746.09999999999991</v>
      </c>
      <c r="H113" s="1124">
        <v>216.1</v>
      </c>
      <c r="I113" s="1125">
        <v>0</v>
      </c>
      <c r="J113" s="1124">
        <v>161.1</v>
      </c>
      <c r="K113" s="1124">
        <v>172.8</v>
      </c>
      <c r="L113" s="1124">
        <v>100</v>
      </c>
      <c r="M113" s="1126">
        <v>650</v>
      </c>
      <c r="N113" s="1127">
        <v>96.099999999999909</v>
      </c>
    </row>
    <row r="114" spans="2:14" ht="15" x14ac:dyDescent="0.25">
      <c r="B114" s="1091" t="s">
        <v>1405</v>
      </c>
      <c r="C114" s="1124">
        <v>156.19999999999999</v>
      </c>
      <c r="D114" s="1124">
        <v>175.8</v>
      </c>
      <c r="E114" s="1124">
        <v>26.8</v>
      </c>
      <c r="F114" s="1125">
        <v>0.5</v>
      </c>
      <c r="G114" s="1126">
        <v>359.3</v>
      </c>
      <c r="H114" s="1124">
        <v>125.3</v>
      </c>
      <c r="I114" s="1125">
        <v>0</v>
      </c>
      <c r="J114" s="1124">
        <v>72.3</v>
      </c>
      <c r="K114" s="1124">
        <v>130.6</v>
      </c>
      <c r="L114" s="1125">
        <v>0</v>
      </c>
      <c r="M114" s="1126">
        <v>328.2</v>
      </c>
      <c r="N114" s="1127">
        <v>31.100000000000023</v>
      </c>
    </row>
    <row r="115" spans="2:14" ht="15" x14ac:dyDescent="0.25">
      <c r="B115" s="1091" t="s">
        <v>1522</v>
      </c>
      <c r="C115" s="1124">
        <v>471.4</v>
      </c>
      <c r="D115" s="1124">
        <v>327.5</v>
      </c>
      <c r="E115" s="1124">
        <v>10.6</v>
      </c>
      <c r="F115" s="1124">
        <v>0.3</v>
      </c>
      <c r="G115" s="1126">
        <v>809.8</v>
      </c>
      <c r="H115" s="1124">
        <v>432.2</v>
      </c>
      <c r="I115" s="1125">
        <v>0</v>
      </c>
      <c r="J115" s="1124">
        <v>142.1</v>
      </c>
      <c r="K115" s="1124">
        <v>161.30000000000001</v>
      </c>
      <c r="L115" s="1125">
        <v>0</v>
      </c>
      <c r="M115" s="1126">
        <v>735.59999999999991</v>
      </c>
      <c r="N115" s="1127">
        <v>74.200000000000045</v>
      </c>
    </row>
    <row r="116" spans="2:14" ht="15" x14ac:dyDescent="0.25">
      <c r="B116" s="1091" t="s">
        <v>1407</v>
      </c>
      <c r="C116" s="1124">
        <v>194.4</v>
      </c>
      <c r="D116" s="1124">
        <v>157.5</v>
      </c>
      <c r="E116" s="1124">
        <v>11.8</v>
      </c>
      <c r="F116" s="1124">
        <v>0.9</v>
      </c>
      <c r="G116" s="1126">
        <v>364.59999999999997</v>
      </c>
      <c r="H116" s="1124">
        <v>146.9</v>
      </c>
      <c r="I116" s="1125">
        <v>0</v>
      </c>
      <c r="J116" s="1124">
        <v>63.3</v>
      </c>
      <c r="K116" s="1124">
        <v>132.80000000000001</v>
      </c>
      <c r="L116" s="1125">
        <v>0</v>
      </c>
      <c r="M116" s="1126">
        <v>343</v>
      </c>
      <c r="N116" s="1127">
        <v>21.599999999999966</v>
      </c>
    </row>
    <row r="117" spans="2:14" ht="15" x14ac:dyDescent="0.25">
      <c r="B117" s="1091" t="s">
        <v>1408</v>
      </c>
      <c r="C117" s="1124">
        <v>606.9</v>
      </c>
      <c r="D117" s="1124">
        <v>598</v>
      </c>
      <c r="E117" s="1124">
        <v>7.7</v>
      </c>
      <c r="F117" s="1124">
        <v>0.5</v>
      </c>
      <c r="G117" s="1126">
        <v>1213.1000000000001</v>
      </c>
      <c r="H117" s="1124">
        <v>709.9</v>
      </c>
      <c r="I117" s="1125">
        <v>0</v>
      </c>
      <c r="J117" s="1124">
        <v>234.6</v>
      </c>
      <c r="K117" s="1124">
        <v>265.2</v>
      </c>
      <c r="L117" s="1124">
        <v>10</v>
      </c>
      <c r="M117" s="1126">
        <v>1219.7</v>
      </c>
      <c r="N117" s="1127">
        <v>-6.5999999999999091</v>
      </c>
    </row>
    <row r="118" spans="2:14" ht="15" x14ac:dyDescent="0.25">
      <c r="B118" s="1091" t="s">
        <v>1523</v>
      </c>
      <c r="C118" s="1124">
        <v>661.1</v>
      </c>
      <c r="D118" s="1124">
        <v>561.79999999999995</v>
      </c>
      <c r="E118" s="1124">
        <v>1</v>
      </c>
      <c r="F118" s="1124">
        <v>20.8</v>
      </c>
      <c r="G118" s="1126">
        <v>1244.7</v>
      </c>
      <c r="H118" s="1124">
        <v>573.9</v>
      </c>
      <c r="I118" s="1125">
        <v>0</v>
      </c>
      <c r="J118" s="1124">
        <v>184.6</v>
      </c>
      <c r="K118" s="1124">
        <v>357.9</v>
      </c>
      <c r="L118" s="1125">
        <v>0</v>
      </c>
      <c r="M118" s="1126">
        <v>1116.4000000000001</v>
      </c>
      <c r="N118" s="1127">
        <v>128.29999999999995</v>
      </c>
    </row>
    <row r="119" spans="2:14" ht="15" x14ac:dyDescent="0.25">
      <c r="B119" s="1091" t="s">
        <v>1524</v>
      </c>
      <c r="C119" s="1124">
        <v>563.9</v>
      </c>
      <c r="D119" s="1124">
        <v>409.1</v>
      </c>
      <c r="E119" s="1124">
        <v>13.8</v>
      </c>
      <c r="F119" s="1124">
        <v>2.6</v>
      </c>
      <c r="G119" s="1126">
        <v>989.4</v>
      </c>
      <c r="H119" s="1124">
        <v>479</v>
      </c>
      <c r="I119" s="1124">
        <v>134.4</v>
      </c>
      <c r="J119" s="1124">
        <v>110.1</v>
      </c>
      <c r="K119" s="1124">
        <v>216.2</v>
      </c>
      <c r="L119" s="1125">
        <v>0</v>
      </c>
      <c r="M119" s="1126">
        <v>939.7</v>
      </c>
      <c r="N119" s="1127">
        <v>49.699999999999932</v>
      </c>
    </row>
    <row r="120" spans="2:14" ht="15" x14ac:dyDescent="0.25">
      <c r="B120" s="1091" t="s">
        <v>1525</v>
      </c>
      <c r="C120" s="1124">
        <v>678.4</v>
      </c>
      <c r="D120" s="1124">
        <v>581.9</v>
      </c>
      <c r="E120" s="1124">
        <v>7.5</v>
      </c>
      <c r="F120" s="1124">
        <v>7.6</v>
      </c>
      <c r="G120" s="1126">
        <v>1275.3999999999999</v>
      </c>
      <c r="H120" s="1124">
        <v>701.8</v>
      </c>
      <c r="I120" s="1125">
        <v>0</v>
      </c>
      <c r="J120" s="1124">
        <v>161.80000000000001</v>
      </c>
      <c r="K120" s="1124">
        <v>283.39999999999998</v>
      </c>
      <c r="L120" s="1125">
        <v>0</v>
      </c>
      <c r="M120" s="1126">
        <v>1147</v>
      </c>
      <c r="N120" s="1127">
        <v>128.39999999999986</v>
      </c>
    </row>
    <row r="121" spans="2:14" ht="15" x14ac:dyDescent="0.25">
      <c r="B121" s="1091" t="s">
        <v>1526</v>
      </c>
      <c r="C121" s="1124">
        <v>582.5</v>
      </c>
      <c r="D121" s="1124">
        <v>489.3</v>
      </c>
      <c r="E121" s="1124">
        <v>4.5</v>
      </c>
      <c r="F121" s="1124">
        <v>45</v>
      </c>
      <c r="G121" s="1126">
        <v>1121.3</v>
      </c>
      <c r="H121" s="1124">
        <v>601.29999999999995</v>
      </c>
      <c r="I121" s="1125">
        <v>0</v>
      </c>
      <c r="J121" s="1124">
        <v>175.2</v>
      </c>
      <c r="K121" s="1124">
        <v>305.39999999999998</v>
      </c>
      <c r="L121" s="1125">
        <v>0</v>
      </c>
      <c r="M121" s="1126">
        <v>1081.9000000000001</v>
      </c>
      <c r="N121" s="1127">
        <v>39.399999999999864</v>
      </c>
    </row>
    <row r="122" spans="2:14" ht="15" x14ac:dyDescent="0.25">
      <c r="B122" s="1091" t="s">
        <v>1527</v>
      </c>
      <c r="C122" s="1124">
        <v>576</v>
      </c>
      <c r="D122" s="1124">
        <v>526.79999999999995</v>
      </c>
      <c r="E122" s="1124">
        <v>14.1</v>
      </c>
      <c r="F122" s="1124">
        <v>2.5</v>
      </c>
      <c r="G122" s="1126">
        <v>1119.3999999999999</v>
      </c>
      <c r="H122" s="1124">
        <v>605.79999999999995</v>
      </c>
      <c r="I122" s="1125">
        <v>0</v>
      </c>
      <c r="J122" s="1124">
        <v>231.3</v>
      </c>
      <c r="K122" s="1124">
        <v>275.39999999999998</v>
      </c>
      <c r="L122" s="1125">
        <v>0</v>
      </c>
      <c r="M122" s="1126">
        <v>1112.5</v>
      </c>
      <c r="N122" s="1127">
        <v>6.8999999999998636</v>
      </c>
    </row>
    <row r="123" spans="2:14" ht="15" x14ac:dyDescent="0.25">
      <c r="B123" s="1091" t="s">
        <v>1528</v>
      </c>
      <c r="C123" s="1124">
        <v>533.29999999999995</v>
      </c>
      <c r="D123" s="1124">
        <v>447.6</v>
      </c>
      <c r="E123" s="1124">
        <v>7.2</v>
      </c>
      <c r="F123" s="1124">
        <v>14.6</v>
      </c>
      <c r="G123" s="1126">
        <v>1002.7</v>
      </c>
      <c r="H123" s="1124">
        <v>498.7</v>
      </c>
      <c r="I123" s="1125">
        <v>0</v>
      </c>
      <c r="J123" s="1124">
        <v>146.30000000000001</v>
      </c>
      <c r="K123" s="1124">
        <v>203.1</v>
      </c>
      <c r="L123" s="1125">
        <v>0</v>
      </c>
      <c r="M123" s="1126">
        <v>848.1</v>
      </c>
      <c r="N123" s="1127">
        <v>154.60000000000002</v>
      </c>
    </row>
    <row r="124" spans="2:14" ht="15" x14ac:dyDescent="0.25">
      <c r="B124" s="1091" t="s">
        <v>1415</v>
      </c>
      <c r="C124" s="1124">
        <v>407.5</v>
      </c>
      <c r="D124" s="1124">
        <v>330.6</v>
      </c>
      <c r="E124" s="1124">
        <v>14.1</v>
      </c>
      <c r="F124" s="1124">
        <v>7.3</v>
      </c>
      <c r="G124" s="1126">
        <v>759.5</v>
      </c>
      <c r="H124" s="1124">
        <v>378.5</v>
      </c>
      <c r="I124" s="1125">
        <v>0</v>
      </c>
      <c r="J124" s="1124">
        <v>104.2</v>
      </c>
      <c r="K124" s="1124">
        <v>175.9</v>
      </c>
      <c r="L124" s="1125">
        <v>0</v>
      </c>
      <c r="M124" s="1126">
        <v>658.6</v>
      </c>
      <c r="N124" s="1127">
        <v>100.89999999999998</v>
      </c>
    </row>
    <row r="125" spans="2:14" ht="15" x14ac:dyDescent="0.25">
      <c r="B125" s="1091" t="s">
        <v>1529</v>
      </c>
      <c r="C125" s="1124">
        <v>253.2</v>
      </c>
      <c r="D125" s="1124">
        <v>281.8</v>
      </c>
      <c r="E125" s="1124">
        <v>24.3</v>
      </c>
      <c r="F125" s="1124">
        <v>1.1000000000000001</v>
      </c>
      <c r="G125" s="1126">
        <v>560.4</v>
      </c>
      <c r="H125" s="1124">
        <v>307.10000000000002</v>
      </c>
      <c r="I125" s="1125">
        <v>0</v>
      </c>
      <c r="J125" s="1124">
        <v>87.5</v>
      </c>
      <c r="K125" s="1124">
        <v>124.3</v>
      </c>
      <c r="L125" s="1125">
        <v>0</v>
      </c>
      <c r="M125" s="1126">
        <v>518.9</v>
      </c>
      <c r="N125" s="1127">
        <v>41.5</v>
      </c>
    </row>
    <row r="126" spans="2:14" ht="15" x14ac:dyDescent="0.25">
      <c r="B126" s="1091" t="s">
        <v>1417</v>
      </c>
      <c r="C126" s="1124">
        <v>387.7</v>
      </c>
      <c r="D126" s="1124">
        <v>253.3</v>
      </c>
      <c r="E126" s="1124">
        <v>11.9</v>
      </c>
      <c r="F126" s="1125">
        <v>0.1</v>
      </c>
      <c r="G126" s="1126">
        <v>653</v>
      </c>
      <c r="H126" s="1124">
        <v>263.10000000000002</v>
      </c>
      <c r="I126" s="1125">
        <v>0</v>
      </c>
      <c r="J126" s="1124">
        <v>141.69999999999999</v>
      </c>
      <c r="K126" s="1124">
        <v>220.4</v>
      </c>
      <c r="L126" s="1125">
        <v>0</v>
      </c>
      <c r="M126" s="1126">
        <v>625.20000000000005</v>
      </c>
      <c r="N126" s="1127">
        <v>27.799999999999955</v>
      </c>
    </row>
    <row r="127" spans="2:14" ht="15" x14ac:dyDescent="0.25">
      <c r="B127" s="1091" t="s">
        <v>1418</v>
      </c>
      <c r="C127" s="1124">
        <v>297.10000000000002</v>
      </c>
      <c r="D127" s="1124">
        <v>251</v>
      </c>
      <c r="E127" s="1124">
        <v>31.2</v>
      </c>
      <c r="F127" s="1124">
        <v>0.6</v>
      </c>
      <c r="G127" s="1126">
        <v>579.90000000000009</v>
      </c>
      <c r="H127" s="1124">
        <v>149.9</v>
      </c>
      <c r="I127" s="1125">
        <v>0</v>
      </c>
      <c r="J127" s="1124">
        <v>163.80000000000001</v>
      </c>
      <c r="K127" s="1124">
        <v>202.9</v>
      </c>
      <c r="L127" s="1125">
        <v>0</v>
      </c>
      <c r="M127" s="1126">
        <v>516.6</v>
      </c>
      <c r="N127" s="1127">
        <v>63.300000000000068</v>
      </c>
    </row>
    <row r="128" spans="2:14" ht="15" x14ac:dyDescent="0.25">
      <c r="B128" s="1091" t="s">
        <v>1419</v>
      </c>
      <c r="C128" s="1124">
        <v>337.6</v>
      </c>
      <c r="D128" s="1124">
        <v>414.2</v>
      </c>
      <c r="E128" s="1124">
        <v>27.5</v>
      </c>
      <c r="F128" s="1124">
        <v>0.3</v>
      </c>
      <c r="G128" s="1126">
        <v>779.59999999999991</v>
      </c>
      <c r="H128" s="1124">
        <v>614.5</v>
      </c>
      <c r="I128" s="1125">
        <v>0</v>
      </c>
      <c r="J128" s="1124">
        <v>105</v>
      </c>
      <c r="K128" s="1124">
        <v>129.4</v>
      </c>
      <c r="L128" s="1125">
        <v>0</v>
      </c>
      <c r="M128" s="1126">
        <v>848.9</v>
      </c>
      <c r="N128" s="1127">
        <v>-69.300000000000068</v>
      </c>
    </row>
    <row r="129" spans="2:14" ht="15" x14ac:dyDescent="0.25">
      <c r="B129" s="1091" t="s">
        <v>1530</v>
      </c>
      <c r="C129" s="1124">
        <v>514.79999999999995</v>
      </c>
      <c r="D129" s="1124">
        <v>462.2</v>
      </c>
      <c r="E129" s="1124">
        <v>26.7</v>
      </c>
      <c r="F129" s="1124">
        <v>0.5</v>
      </c>
      <c r="G129" s="1126">
        <v>1004.2</v>
      </c>
      <c r="H129" s="1124">
        <v>629.6</v>
      </c>
      <c r="I129" s="1125">
        <v>0</v>
      </c>
      <c r="J129" s="1124">
        <v>182.7</v>
      </c>
      <c r="K129" s="1124">
        <v>163.6</v>
      </c>
      <c r="L129" s="1125">
        <v>0</v>
      </c>
      <c r="M129" s="1126">
        <v>975.9</v>
      </c>
      <c r="N129" s="1127">
        <v>28.300000000000068</v>
      </c>
    </row>
    <row r="130" spans="2:14" ht="15" x14ac:dyDescent="0.25">
      <c r="B130" s="1091" t="s">
        <v>1421</v>
      </c>
      <c r="C130" s="1124">
        <v>448.4</v>
      </c>
      <c r="D130" s="1124">
        <v>211.5</v>
      </c>
      <c r="E130" s="1124">
        <v>9.4</v>
      </c>
      <c r="F130" s="1124">
        <v>14.1</v>
      </c>
      <c r="G130" s="1126">
        <v>683.4</v>
      </c>
      <c r="H130" s="1124">
        <v>0</v>
      </c>
      <c r="I130" s="1124">
        <v>552.6</v>
      </c>
      <c r="J130" s="1124">
        <v>15.4</v>
      </c>
      <c r="K130" s="1124">
        <v>102.1</v>
      </c>
      <c r="L130" s="1125">
        <v>0</v>
      </c>
      <c r="M130" s="1126">
        <v>670.1</v>
      </c>
      <c r="N130" s="1127">
        <v>13.299999999999955</v>
      </c>
    </row>
    <row r="131" spans="2:14" ht="15" x14ac:dyDescent="0.25">
      <c r="B131" s="1091" t="s">
        <v>1422</v>
      </c>
      <c r="C131" s="1124">
        <v>62.1</v>
      </c>
      <c r="D131" s="1124">
        <v>28.1</v>
      </c>
      <c r="E131" s="1124">
        <v>1</v>
      </c>
      <c r="F131" s="1124">
        <v>0.3</v>
      </c>
      <c r="G131" s="1126">
        <v>91.5</v>
      </c>
      <c r="H131" s="1124">
        <v>0.6</v>
      </c>
      <c r="I131" s="1124">
        <v>69.599999999999994</v>
      </c>
      <c r="J131" s="1124">
        <v>7.4</v>
      </c>
      <c r="K131" s="1124">
        <v>9.9</v>
      </c>
      <c r="L131" s="1125">
        <v>0</v>
      </c>
      <c r="M131" s="1126">
        <v>87.5</v>
      </c>
      <c r="N131" s="1127">
        <v>4</v>
      </c>
    </row>
    <row r="132" spans="2:14" ht="15" x14ac:dyDescent="0.25">
      <c r="B132" s="1091" t="s">
        <v>1531</v>
      </c>
      <c r="C132" s="1124">
        <v>114.3</v>
      </c>
      <c r="D132" s="1124">
        <v>108.6</v>
      </c>
      <c r="E132" s="1124">
        <v>12.6</v>
      </c>
      <c r="F132" s="1124">
        <v>0.5</v>
      </c>
      <c r="G132" s="1126">
        <v>235.99999999999997</v>
      </c>
      <c r="H132" s="1124">
        <v>139.69999999999999</v>
      </c>
      <c r="I132" s="1125">
        <v>0</v>
      </c>
      <c r="J132" s="1124">
        <v>46.2</v>
      </c>
      <c r="K132" s="1124">
        <v>44.5</v>
      </c>
      <c r="L132" s="1125">
        <v>0</v>
      </c>
      <c r="M132" s="1126">
        <v>230.39999999999998</v>
      </c>
      <c r="N132" s="1127">
        <v>5.5999999999999943</v>
      </c>
    </row>
    <row r="133" spans="2:14" ht="15" x14ac:dyDescent="0.25">
      <c r="B133" s="1091" t="s">
        <v>1424</v>
      </c>
      <c r="C133" s="1124">
        <v>482.1</v>
      </c>
      <c r="D133" s="1124">
        <v>200.3</v>
      </c>
      <c r="E133" s="1124">
        <v>1</v>
      </c>
      <c r="F133" s="1124">
        <v>2.4</v>
      </c>
      <c r="G133" s="1126">
        <v>685.80000000000007</v>
      </c>
      <c r="H133" s="1124">
        <v>511.4</v>
      </c>
      <c r="I133" s="1125">
        <v>0</v>
      </c>
      <c r="J133" s="1124">
        <v>52.5</v>
      </c>
      <c r="K133" s="1124">
        <v>88.3</v>
      </c>
      <c r="L133" s="1125">
        <v>0</v>
      </c>
      <c r="M133" s="1126">
        <v>652.19999999999993</v>
      </c>
      <c r="N133" s="1127">
        <v>33.600000000000136</v>
      </c>
    </row>
    <row r="134" spans="2:14" ht="15" x14ac:dyDescent="0.25">
      <c r="B134" s="1091" t="s">
        <v>1425</v>
      </c>
      <c r="C134" s="1124">
        <v>110.5</v>
      </c>
      <c r="D134" s="1124">
        <v>49.2</v>
      </c>
      <c r="E134" s="1124">
        <v>9.1999999999999993</v>
      </c>
      <c r="F134" s="1124">
        <v>0.6</v>
      </c>
      <c r="G134" s="1126">
        <v>169.49999999999997</v>
      </c>
      <c r="H134" s="1124">
        <v>0</v>
      </c>
      <c r="I134" s="1124">
        <v>140.69999999999999</v>
      </c>
      <c r="J134" s="1124">
        <v>5.7</v>
      </c>
      <c r="K134" s="1124">
        <v>27.5</v>
      </c>
      <c r="L134" s="1125">
        <v>0</v>
      </c>
      <c r="M134" s="1126">
        <v>173.89999999999998</v>
      </c>
      <c r="N134" s="1127">
        <v>-4.4000000000000057</v>
      </c>
    </row>
    <row r="135" spans="2:14" ht="15" x14ac:dyDescent="0.25">
      <c r="B135" s="1128"/>
      <c r="C135" s="1129"/>
      <c r="D135" s="1129"/>
      <c r="E135" s="1129"/>
      <c r="F135" s="1129"/>
      <c r="G135" s="1123"/>
      <c r="H135" s="1129"/>
      <c r="I135" s="1135"/>
      <c r="J135" s="1129"/>
      <c r="K135" s="1129"/>
      <c r="L135" s="1129"/>
      <c r="M135" s="1123"/>
      <c r="N135" s="1123"/>
    </row>
    <row r="136" spans="2:14" ht="15.75" thickBot="1" x14ac:dyDescent="0.3">
      <c r="B136" s="1133"/>
      <c r="C136" s="1129"/>
      <c r="D136" s="1129"/>
      <c r="E136" s="1129"/>
      <c r="F136" s="1129"/>
      <c r="G136" s="1123"/>
      <c r="H136" s="1129"/>
      <c r="I136" s="1129"/>
      <c r="J136" s="1129"/>
      <c r="K136" s="1129"/>
      <c r="L136" s="1129"/>
      <c r="M136" s="1123"/>
      <c r="N136" s="1123"/>
    </row>
    <row r="137" spans="2:14" ht="31.5" thickTop="1" thickBot="1" x14ac:dyDescent="0.3">
      <c r="B137" s="1117" t="s">
        <v>1463</v>
      </c>
      <c r="C137" s="1118" t="s">
        <v>1464</v>
      </c>
      <c r="D137" s="1118" t="s">
        <v>1465</v>
      </c>
      <c r="E137" s="1118" t="s">
        <v>1466</v>
      </c>
      <c r="F137" s="1118" t="s">
        <v>1467</v>
      </c>
      <c r="G137" s="1118" t="s">
        <v>1212</v>
      </c>
      <c r="H137" s="1118" t="s">
        <v>1468</v>
      </c>
      <c r="I137" s="1089" t="s">
        <v>1469</v>
      </c>
      <c r="J137" s="1089" t="s">
        <v>1470</v>
      </c>
      <c r="K137" s="1118" t="s">
        <v>1471</v>
      </c>
      <c r="L137" s="1118" t="s">
        <v>1472</v>
      </c>
      <c r="M137" s="1118" t="s">
        <v>1473</v>
      </c>
      <c r="N137" s="1118" t="s">
        <v>1474</v>
      </c>
    </row>
    <row r="138" spans="2:14" ht="15.75" thickTop="1" x14ac:dyDescent="0.25">
      <c r="B138" s="1091" t="s">
        <v>1426</v>
      </c>
      <c r="C138" s="1124">
        <v>183.2</v>
      </c>
      <c r="D138" s="1124">
        <v>61.3</v>
      </c>
      <c r="E138" s="1124">
        <v>2.1</v>
      </c>
      <c r="F138" s="1125">
        <v>0</v>
      </c>
      <c r="G138" s="1126">
        <v>246.6</v>
      </c>
      <c r="H138" s="1125">
        <v>0</v>
      </c>
      <c r="I138" s="1124">
        <v>185.8</v>
      </c>
      <c r="J138" s="1124">
        <v>14.1</v>
      </c>
      <c r="K138" s="1124">
        <v>46.6</v>
      </c>
      <c r="L138" s="1125">
        <v>0</v>
      </c>
      <c r="M138" s="1126">
        <v>246.5</v>
      </c>
      <c r="N138" s="1127">
        <v>9.9999999999994316E-2</v>
      </c>
    </row>
    <row r="139" spans="2:14" ht="15" x14ac:dyDescent="0.25">
      <c r="B139" s="1091" t="s">
        <v>1532</v>
      </c>
      <c r="C139" s="1124">
        <v>25</v>
      </c>
      <c r="D139" s="1124">
        <v>16.8</v>
      </c>
      <c r="E139" s="1124">
        <v>0.2</v>
      </c>
      <c r="F139" s="1124">
        <v>0.4</v>
      </c>
      <c r="G139" s="1126">
        <v>42.4</v>
      </c>
      <c r="H139" s="1125">
        <v>0</v>
      </c>
      <c r="I139" s="1124">
        <v>28.8</v>
      </c>
      <c r="J139" s="1124">
        <v>2.5</v>
      </c>
      <c r="K139" s="1124">
        <v>7.5</v>
      </c>
      <c r="L139" s="1125">
        <v>0</v>
      </c>
      <c r="M139" s="1126">
        <v>38.799999999999997</v>
      </c>
      <c r="N139" s="1127">
        <v>3.6000000000000014</v>
      </c>
    </row>
    <row r="140" spans="2:14" ht="15" x14ac:dyDescent="0.25">
      <c r="B140" s="1091" t="s">
        <v>1533</v>
      </c>
      <c r="C140" s="1124">
        <v>74.3</v>
      </c>
      <c r="D140" s="1124">
        <v>40.6</v>
      </c>
      <c r="E140" s="1124">
        <v>2</v>
      </c>
      <c r="F140" s="1124">
        <v>0.7</v>
      </c>
      <c r="G140" s="1126">
        <v>117.60000000000001</v>
      </c>
      <c r="H140" s="1125">
        <v>0</v>
      </c>
      <c r="I140" s="1124">
        <v>100.5</v>
      </c>
      <c r="J140" s="1124">
        <v>10.3</v>
      </c>
      <c r="K140" s="1125">
        <v>11</v>
      </c>
      <c r="L140" s="1125">
        <v>0</v>
      </c>
      <c r="M140" s="1126">
        <v>121.8</v>
      </c>
      <c r="N140" s="1127">
        <v>-4.1999999999999886</v>
      </c>
    </row>
    <row r="141" spans="2:14" ht="15" x14ac:dyDescent="0.25">
      <c r="B141" s="1091" t="s">
        <v>1429</v>
      </c>
      <c r="C141" s="1124">
        <v>445.7</v>
      </c>
      <c r="D141" s="1124">
        <v>419.8</v>
      </c>
      <c r="E141" s="1124">
        <v>14.2</v>
      </c>
      <c r="F141" s="1124">
        <v>7.2</v>
      </c>
      <c r="G141" s="1126">
        <v>886.90000000000009</v>
      </c>
      <c r="H141" s="1124">
        <v>528</v>
      </c>
      <c r="I141" s="1125">
        <v>0</v>
      </c>
      <c r="J141" s="1124">
        <v>122.2</v>
      </c>
      <c r="K141" s="1124">
        <v>179.6</v>
      </c>
      <c r="L141" s="1125">
        <v>0</v>
      </c>
      <c r="M141" s="1126">
        <v>829.80000000000007</v>
      </c>
      <c r="N141" s="1127">
        <v>57.100000000000023</v>
      </c>
    </row>
    <row r="142" spans="2:14" ht="15" x14ac:dyDescent="0.25">
      <c r="B142" s="1091" t="s">
        <v>1430</v>
      </c>
      <c r="C142" s="1124">
        <v>133.4</v>
      </c>
      <c r="D142" s="1124">
        <v>85.8</v>
      </c>
      <c r="E142" s="1124">
        <v>1.4</v>
      </c>
      <c r="F142" s="1124">
        <v>0.3</v>
      </c>
      <c r="G142" s="1126">
        <v>220.9</v>
      </c>
      <c r="H142" s="1124">
        <v>0</v>
      </c>
      <c r="I142" s="1124">
        <v>177.3</v>
      </c>
      <c r="J142" s="1124">
        <v>10.9</v>
      </c>
      <c r="K142" s="1124">
        <v>45.2</v>
      </c>
      <c r="L142" s="1125">
        <v>0</v>
      </c>
      <c r="M142" s="1126">
        <v>233.40000000000003</v>
      </c>
      <c r="N142" s="1127">
        <v>-12.500000000000028</v>
      </c>
    </row>
    <row r="143" spans="2:14" ht="15" x14ac:dyDescent="0.25">
      <c r="B143" s="1091" t="s">
        <v>1431</v>
      </c>
      <c r="C143" s="1124">
        <v>57.2</v>
      </c>
      <c r="D143" s="1124">
        <v>25.5</v>
      </c>
      <c r="E143" s="1124">
        <v>0.1</v>
      </c>
      <c r="F143" s="1124">
        <v>0.1</v>
      </c>
      <c r="G143" s="1126">
        <v>82.899999999999991</v>
      </c>
      <c r="H143" s="1125">
        <v>0</v>
      </c>
      <c r="I143" s="1124">
        <v>52.7</v>
      </c>
      <c r="J143" s="1124">
        <v>10.9</v>
      </c>
      <c r="K143" s="1124">
        <v>22.3</v>
      </c>
      <c r="L143" s="1125">
        <v>0</v>
      </c>
      <c r="M143" s="1126">
        <v>85.9</v>
      </c>
      <c r="N143" s="1127">
        <v>-3.0000000000000142</v>
      </c>
    </row>
    <row r="144" spans="2:14" ht="15" x14ac:dyDescent="0.25">
      <c r="B144" s="1091" t="s">
        <v>1432</v>
      </c>
      <c r="C144" s="1124">
        <v>23.4</v>
      </c>
      <c r="D144" s="1124">
        <v>17.3</v>
      </c>
      <c r="E144" s="1125">
        <v>0</v>
      </c>
      <c r="F144" s="1124">
        <v>0.3</v>
      </c>
      <c r="G144" s="1126">
        <v>41</v>
      </c>
      <c r="H144" s="1125">
        <v>1.8</v>
      </c>
      <c r="I144" s="1124">
        <v>26.5</v>
      </c>
      <c r="J144" s="1125">
        <v>1.4</v>
      </c>
      <c r="K144" s="1124">
        <v>10.5</v>
      </c>
      <c r="L144" s="1125">
        <v>0</v>
      </c>
      <c r="M144" s="1126">
        <v>40.200000000000003</v>
      </c>
      <c r="N144" s="1127">
        <v>0.79999999999999716</v>
      </c>
    </row>
    <row r="145" spans="2:14" ht="15" x14ac:dyDescent="0.25">
      <c r="B145" s="1091" t="s">
        <v>1534</v>
      </c>
      <c r="C145" s="1124">
        <v>51.5</v>
      </c>
      <c r="D145" s="1124">
        <v>22.3</v>
      </c>
      <c r="E145" s="1124">
        <v>0.2</v>
      </c>
      <c r="F145" s="1124">
        <v>0.5</v>
      </c>
      <c r="G145" s="1126">
        <v>74.5</v>
      </c>
      <c r="H145" s="1125">
        <v>0</v>
      </c>
      <c r="I145" s="1124">
        <v>58.7</v>
      </c>
      <c r="J145" s="1124">
        <v>3.1</v>
      </c>
      <c r="K145" s="1124">
        <v>6.6</v>
      </c>
      <c r="L145" s="1125">
        <v>0</v>
      </c>
      <c r="M145" s="1126">
        <v>68.400000000000006</v>
      </c>
      <c r="N145" s="1127">
        <v>6.0999999999999943</v>
      </c>
    </row>
    <row r="146" spans="2:14" ht="29.25" x14ac:dyDescent="0.25">
      <c r="B146" s="1136" t="s">
        <v>1535</v>
      </c>
      <c r="C146" s="1124">
        <v>20.100000000000001</v>
      </c>
      <c r="D146" s="1124">
        <v>11.2</v>
      </c>
      <c r="E146" s="1125">
        <v>0</v>
      </c>
      <c r="F146" s="1124">
        <v>0.3</v>
      </c>
      <c r="G146" s="1126">
        <v>31.6</v>
      </c>
      <c r="H146" s="1125">
        <v>0</v>
      </c>
      <c r="I146" s="1124">
        <v>22.3</v>
      </c>
      <c r="J146" s="1124">
        <v>1.7</v>
      </c>
      <c r="K146" s="1124">
        <v>7.9</v>
      </c>
      <c r="L146" s="1125">
        <v>0</v>
      </c>
      <c r="M146" s="1126">
        <v>31.9</v>
      </c>
      <c r="N146" s="1127">
        <v>-0.29999999999999716</v>
      </c>
    </row>
    <row r="147" spans="2:14" ht="29.25" x14ac:dyDescent="0.25">
      <c r="B147" s="1108" t="s">
        <v>1435</v>
      </c>
      <c r="C147" s="1124">
        <v>49.3</v>
      </c>
      <c r="D147" s="1124">
        <v>23.7</v>
      </c>
      <c r="E147" s="1124">
        <v>0</v>
      </c>
      <c r="F147" s="1124">
        <v>0.2</v>
      </c>
      <c r="G147" s="1126">
        <v>73.2</v>
      </c>
      <c r="H147" s="1124">
        <v>13</v>
      </c>
      <c r="I147" s="1124">
        <v>50.1</v>
      </c>
      <c r="J147" s="1124">
        <v>5.4</v>
      </c>
      <c r="K147" s="1124">
        <v>8.1</v>
      </c>
      <c r="L147" s="1125">
        <v>0</v>
      </c>
      <c r="M147" s="1126">
        <v>76.599999999999994</v>
      </c>
      <c r="N147" s="1127">
        <v>-3.3999999999999915</v>
      </c>
    </row>
    <row r="148" spans="2:14" ht="15" x14ac:dyDescent="0.25">
      <c r="B148" s="1091" t="s">
        <v>1536</v>
      </c>
      <c r="C148" s="1124">
        <v>110.5</v>
      </c>
      <c r="D148" s="1124">
        <v>27.8</v>
      </c>
      <c r="E148" s="1124">
        <v>1.6</v>
      </c>
      <c r="F148" s="1124">
        <v>2.4</v>
      </c>
      <c r="G148" s="1126">
        <v>142.30000000000001</v>
      </c>
      <c r="H148" s="1125">
        <v>0</v>
      </c>
      <c r="I148" s="1125">
        <v>0</v>
      </c>
      <c r="J148" s="1124">
        <v>79.2</v>
      </c>
      <c r="K148" s="1124">
        <v>69.099999999999994</v>
      </c>
      <c r="L148" s="1125">
        <v>0</v>
      </c>
      <c r="M148" s="1126">
        <v>148.30000000000001</v>
      </c>
      <c r="N148" s="1127">
        <v>-6</v>
      </c>
    </row>
    <row r="149" spans="2:14" ht="15" x14ac:dyDescent="0.25">
      <c r="B149" s="1091" t="s">
        <v>1537</v>
      </c>
      <c r="C149" s="1124">
        <v>8.4</v>
      </c>
      <c r="D149" s="1124">
        <v>4.5999999999999996</v>
      </c>
      <c r="E149" s="1124">
        <v>0</v>
      </c>
      <c r="F149" s="1124">
        <v>0.1</v>
      </c>
      <c r="G149" s="1126">
        <v>13.1</v>
      </c>
      <c r="H149" s="1124">
        <v>0</v>
      </c>
      <c r="I149" s="1124">
        <v>9.5</v>
      </c>
      <c r="J149" s="1124">
        <v>1.3</v>
      </c>
      <c r="K149" s="1124">
        <v>3</v>
      </c>
      <c r="L149" s="1125">
        <v>0</v>
      </c>
      <c r="M149" s="1126">
        <v>13.8</v>
      </c>
      <c r="N149" s="1127">
        <v>-0.70000000000000107</v>
      </c>
    </row>
    <row r="150" spans="2:14" ht="15" x14ac:dyDescent="0.25">
      <c r="B150" s="1091" t="s">
        <v>1438</v>
      </c>
      <c r="C150" s="1124">
        <v>108.8</v>
      </c>
      <c r="D150" s="1124">
        <v>54.2</v>
      </c>
      <c r="E150" s="1125">
        <v>0</v>
      </c>
      <c r="F150" s="1124">
        <v>2.2000000000000002</v>
      </c>
      <c r="G150" s="1126">
        <v>165.2</v>
      </c>
      <c r="H150" s="1125">
        <v>4.9000000000000004</v>
      </c>
      <c r="I150" s="1124">
        <v>104.2</v>
      </c>
      <c r="J150" s="1125">
        <v>15.4</v>
      </c>
      <c r="K150" s="1125">
        <v>44.6</v>
      </c>
      <c r="L150" s="1125">
        <v>0</v>
      </c>
      <c r="M150" s="1126">
        <v>169.10000000000002</v>
      </c>
      <c r="N150" s="1127">
        <v>-3.9000000000000341</v>
      </c>
    </row>
    <row r="151" spans="2:14" ht="15" x14ac:dyDescent="0.25">
      <c r="B151" s="1091" t="s">
        <v>1538</v>
      </c>
      <c r="C151" s="1124"/>
      <c r="D151" s="1124"/>
      <c r="E151" s="1124"/>
      <c r="F151" s="1124"/>
      <c r="G151" s="1126"/>
      <c r="H151" s="1125"/>
      <c r="I151" s="1124"/>
      <c r="J151" s="1124"/>
      <c r="K151" s="1124"/>
      <c r="L151" s="1124"/>
      <c r="M151" s="1126"/>
      <c r="N151" s="1127"/>
    </row>
    <row r="152" spans="2:14" ht="15" x14ac:dyDescent="0.25">
      <c r="B152" s="1108" t="s">
        <v>1440</v>
      </c>
      <c r="C152" s="1124">
        <v>28</v>
      </c>
      <c r="D152" s="1124">
        <v>13.4</v>
      </c>
      <c r="E152" s="1124">
        <v>0.4</v>
      </c>
      <c r="F152" s="1124">
        <v>0.3</v>
      </c>
      <c r="G152" s="1126">
        <v>42.099999999999994</v>
      </c>
      <c r="H152" s="1124">
        <v>2.5</v>
      </c>
      <c r="I152" s="1124">
        <v>27</v>
      </c>
      <c r="J152" s="1124">
        <v>4.3</v>
      </c>
      <c r="K152" s="1124">
        <v>7.1</v>
      </c>
      <c r="L152" s="1125">
        <v>0</v>
      </c>
      <c r="M152" s="1126">
        <v>40.9</v>
      </c>
      <c r="N152" s="1127">
        <v>1.1999999999999957</v>
      </c>
    </row>
    <row r="153" spans="2:14" ht="15" x14ac:dyDescent="0.25">
      <c r="B153" s="1091" t="s">
        <v>1441</v>
      </c>
      <c r="C153" s="1124">
        <v>58.7</v>
      </c>
      <c r="D153" s="1124">
        <v>21.7</v>
      </c>
      <c r="E153" s="1125">
        <v>0</v>
      </c>
      <c r="F153" s="1125">
        <v>0.2</v>
      </c>
      <c r="G153" s="1126">
        <v>80.600000000000009</v>
      </c>
      <c r="H153" s="1124">
        <v>0</v>
      </c>
      <c r="I153" s="1124">
        <v>67.900000000000006</v>
      </c>
      <c r="J153" s="1124">
        <v>3.5</v>
      </c>
      <c r="K153" s="1124">
        <v>9.5</v>
      </c>
      <c r="L153" s="1125">
        <v>0</v>
      </c>
      <c r="M153" s="1126">
        <v>80.900000000000006</v>
      </c>
      <c r="N153" s="1127">
        <v>-0.29999999999999716</v>
      </c>
    </row>
    <row r="154" spans="2:14" ht="15" x14ac:dyDescent="0.25">
      <c r="B154" s="1091" t="s">
        <v>1442</v>
      </c>
      <c r="C154" s="1124">
        <v>51.6</v>
      </c>
      <c r="D154" s="1124">
        <v>24.5</v>
      </c>
      <c r="E154" s="1124">
        <v>0.9</v>
      </c>
      <c r="F154" s="1124">
        <v>0.1</v>
      </c>
      <c r="G154" s="1126">
        <v>77.099999999999994</v>
      </c>
      <c r="H154" s="1125">
        <v>0</v>
      </c>
      <c r="I154" s="1124">
        <v>54.4</v>
      </c>
      <c r="J154" s="1124">
        <v>9.4</v>
      </c>
      <c r="K154" s="1124">
        <v>15.7</v>
      </c>
      <c r="L154" s="1125">
        <v>0</v>
      </c>
      <c r="M154" s="1126">
        <v>79.5</v>
      </c>
      <c r="N154" s="1127">
        <v>-2.4000000000000057</v>
      </c>
    </row>
    <row r="155" spans="2:14" ht="15" x14ac:dyDescent="0.25">
      <c r="B155" s="1091" t="s">
        <v>1443</v>
      </c>
      <c r="C155" s="1124">
        <v>45.2</v>
      </c>
      <c r="D155" s="1124">
        <v>22.9</v>
      </c>
      <c r="E155" s="1124">
        <v>0.5</v>
      </c>
      <c r="F155" s="1124">
        <v>0</v>
      </c>
      <c r="G155" s="1126">
        <v>68.599999999999994</v>
      </c>
      <c r="H155" s="1124">
        <v>0.5</v>
      </c>
      <c r="I155" s="1124">
        <v>46.7</v>
      </c>
      <c r="J155" s="1124">
        <v>12</v>
      </c>
      <c r="K155" s="1124">
        <v>16.100000000000001</v>
      </c>
      <c r="L155" s="1125">
        <v>0</v>
      </c>
      <c r="M155" s="1126">
        <v>75.300000000000011</v>
      </c>
      <c r="N155" s="1127">
        <v>-6.7000000000000171</v>
      </c>
    </row>
    <row r="156" spans="2:14" ht="15" x14ac:dyDescent="0.25">
      <c r="B156" s="1091" t="s">
        <v>1539</v>
      </c>
      <c r="C156" s="1124">
        <v>20.6</v>
      </c>
      <c r="D156" s="1124">
        <v>11.5</v>
      </c>
      <c r="E156" s="1125">
        <v>0</v>
      </c>
      <c r="F156" s="1124">
        <v>0.1</v>
      </c>
      <c r="G156" s="1126">
        <v>32.200000000000003</v>
      </c>
      <c r="H156" s="1125">
        <v>0</v>
      </c>
      <c r="I156" s="1124">
        <v>20.7</v>
      </c>
      <c r="J156" s="1124">
        <v>2.5</v>
      </c>
      <c r="K156" s="1124">
        <v>9.1</v>
      </c>
      <c r="L156" s="1125">
        <v>0</v>
      </c>
      <c r="M156" s="1126">
        <v>32.299999999999997</v>
      </c>
      <c r="N156" s="1127">
        <v>-9.9999999999994316E-2</v>
      </c>
    </row>
    <row r="157" spans="2:14" ht="15" x14ac:dyDescent="0.25">
      <c r="B157" s="1091" t="s">
        <v>1540</v>
      </c>
      <c r="C157" s="1124">
        <v>100.6</v>
      </c>
      <c r="D157" s="1124">
        <v>33</v>
      </c>
      <c r="E157" s="1124">
        <v>8.8000000000000007</v>
      </c>
      <c r="F157" s="1124">
        <v>11.5</v>
      </c>
      <c r="G157" s="1126">
        <v>153.9</v>
      </c>
      <c r="H157" s="1125">
        <v>0</v>
      </c>
      <c r="I157" s="1124">
        <v>109.1</v>
      </c>
      <c r="J157" s="1124">
        <v>52.1</v>
      </c>
      <c r="K157" s="1124">
        <v>4.8</v>
      </c>
      <c r="L157" s="1124">
        <v>0</v>
      </c>
      <c r="M157" s="1126">
        <v>166</v>
      </c>
      <c r="N157" s="1127">
        <v>-12.099999999999994</v>
      </c>
    </row>
    <row r="158" spans="2:14" ht="15" x14ac:dyDescent="0.25">
      <c r="B158" s="1097" t="s">
        <v>1446</v>
      </c>
      <c r="C158" s="1124">
        <v>29.8</v>
      </c>
      <c r="D158" s="1124">
        <v>9.9</v>
      </c>
      <c r="E158" s="1124">
        <v>0</v>
      </c>
      <c r="F158" s="1124">
        <v>0.6</v>
      </c>
      <c r="G158" s="1126">
        <v>40.300000000000004</v>
      </c>
      <c r="H158" s="1125">
        <v>1.6</v>
      </c>
      <c r="I158" s="1124">
        <v>24.5</v>
      </c>
      <c r="J158" s="1124">
        <v>2.2000000000000002</v>
      </c>
      <c r="K158" s="1124">
        <v>8.1999999999999993</v>
      </c>
      <c r="L158" s="1125">
        <v>0</v>
      </c>
      <c r="M158" s="1126">
        <v>36.5</v>
      </c>
      <c r="N158" s="1127">
        <v>3.8000000000000043</v>
      </c>
    </row>
    <row r="159" spans="2:14" ht="15" x14ac:dyDescent="0.25">
      <c r="B159" s="1091" t="s">
        <v>1541</v>
      </c>
      <c r="C159" s="1124">
        <v>16.5</v>
      </c>
      <c r="D159" s="1124">
        <v>13.3</v>
      </c>
      <c r="E159" s="1124">
        <v>0.1</v>
      </c>
      <c r="F159" s="1124">
        <v>0.3</v>
      </c>
      <c r="G159" s="1126">
        <v>30.200000000000003</v>
      </c>
      <c r="H159" s="1124">
        <v>0.2</v>
      </c>
      <c r="I159" s="1124">
        <v>23.9</v>
      </c>
      <c r="J159" s="1124">
        <v>1.5</v>
      </c>
      <c r="K159" s="1124">
        <v>5.6</v>
      </c>
      <c r="L159" s="1125">
        <v>0</v>
      </c>
      <c r="M159" s="1126">
        <v>31.199999999999996</v>
      </c>
      <c r="N159" s="1127">
        <v>-0.99999999999999289</v>
      </c>
    </row>
    <row r="160" spans="2:14" ht="15" x14ac:dyDescent="0.25">
      <c r="B160" s="1091" t="s">
        <v>1448</v>
      </c>
      <c r="C160" s="1124">
        <v>4.9000000000000004</v>
      </c>
      <c r="D160" s="1124">
        <v>2.9</v>
      </c>
      <c r="E160" s="1124">
        <v>0</v>
      </c>
      <c r="F160" s="1124">
        <v>3.3</v>
      </c>
      <c r="G160" s="1126">
        <v>11.100000000000001</v>
      </c>
      <c r="H160" s="1124">
        <v>0</v>
      </c>
      <c r="I160" s="1124">
        <v>8</v>
      </c>
      <c r="J160" s="1124">
        <v>0</v>
      </c>
      <c r="K160" s="1124">
        <v>1.9</v>
      </c>
      <c r="L160" s="1125">
        <v>0</v>
      </c>
      <c r="M160" s="1126">
        <v>9.9</v>
      </c>
      <c r="N160" s="1127">
        <v>1.2000000000000011</v>
      </c>
    </row>
    <row r="161" spans="2:15" ht="15" x14ac:dyDescent="0.25">
      <c r="B161" s="1091" t="s">
        <v>1542</v>
      </c>
      <c r="C161" s="1124">
        <v>105.9</v>
      </c>
      <c r="D161" s="1124">
        <v>96.8</v>
      </c>
      <c r="E161" s="1124">
        <v>8.1999999999999993</v>
      </c>
      <c r="F161" s="1124">
        <v>3.6</v>
      </c>
      <c r="G161" s="1126">
        <v>214.49999999999997</v>
      </c>
      <c r="H161" s="1124">
        <v>33.200000000000003</v>
      </c>
      <c r="I161" s="1124">
        <v>92.7</v>
      </c>
      <c r="J161" s="1124">
        <v>8.4</v>
      </c>
      <c r="K161" s="1124">
        <v>77.400000000000006</v>
      </c>
      <c r="L161" s="1124">
        <v>0</v>
      </c>
      <c r="M161" s="1126">
        <v>211.70000000000002</v>
      </c>
      <c r="N161" s="1127">
        <v>2.7999999999999545</v>
      </c>
    </row>
    <row r="162" spans="2:15" ht="15" x14ac:dyDescent="0.25">
      <c r="B162" s="1091" t="s">
        <v>1543</v>
      </c>
      <c r="C162" s="1124">
        <v>126.7</v>
      </c>
      <c r="D162" s="1124">
        <v>66.599999999999994</v>
      </c>
      <c r="E162" s="1124">
        <v>33.299999999999997</v>
      </c>
      <c r="F162" s="1124">
        <v>26.8</v>
      </c>
      <c r="G162" s="1126">
        <v>253.40000000000003</v>
      </c>
      <c r="H162" s="1124">
        <v>34.700000000000003</v>
      </c>
      <c r="I162" s="1124">
        <v>165.8</v>
      </c>
      <c r="J162" s="1124">
        <v>11.6</v>
      </c>
      <c r="K162" s="1124">
        <v>4.0999999999999996</v>
      </c>
      <c r="L162" s="1124">
        <v>25</v>
      </c>
      <c r="M162" s="1126">
        <v>241.2</v>
      </c>
      <c r="N162" s="1127">
        <v>12.200000000000045</v>
      </c>
    </row>
    <row r="163" spans="2:15" ht="15" x14ac:dyDescent="0.25">
      <c r="B163" s="1091" t="s">
        <v>1544</v>
      </c>
      <c r="C163" s="1124"/>
      <c r="D163" s="1124"/>
      <c r="E163" s="1124"/>
      <c r="F163" s="1124"/>
      <c r="G163" s="1126"/>
      <c r="H163" s="1124"/>
      <c r="I163" s="1124"/>
      <c r="J163" s="1124"/>
      <c r="K163" s="1124"/>
      <c r="L163" s="1124"/>
      <c r="M163" s="1126"/>
      <c r="N163" s="1127"/>
    </row>
    <row r="164" spans="2:15" ht="15" x14ac:dyDescent="0.25">
      <c r="B164" s="1091" t="s">
        <v>1545</v>
      </c>
      <c r="C164" s="1124">
        <v>93.9</v>
      </c>
      <c r="D164" s="1124">
        <v>16.2</v>
      </c>
      <c r="E164" s="1124">
        <v>17.5</v>
      </c>
      <c r="F164" s="1124">
        <v>0.5</v>
      </c>
      <c r="G164" s="1126">
        <v>128.10000000000002</v>
      </c>
      <c r="H164" s="1124">
        <v>100.9</v>
      </c>
      <c r="I164" s="1125">
        <v>0</v>
      </c>
      <c r="J164" s="1124">
        <v>2.1</v>
      </c>
      <c r="K164" s="1124">
        <v>22.2</v>
      </c>
      <c r="L164" s="1125">
        <v>0</v>
      </c>
      <c r="M164" s="1126">
        <v>125.2</v>
      </c>
      <c r="N164" s="1127">
        <v>2.9000000000000199</v>
      </c>
    </row>
    <row r="165" spans="2:15" ht="15" x14ac:dyDescent="0.25">
      <c r="B165" s="1091" t="s">
        <v>1453</v>
      </c>
      <c r="C165" s="1124">
        <v>65.3</v>
      </c>
      <c r="D165" s="1124">
        <v>31</v>
      </c>
      <c r="E165" s="1124">
        <v>3.1</v>
      </c>
      <c r="F165" s="1124">
        <v>0.8</v>
      </c>
      <c r="G165" s="1126">
        <v>100.19999999999999</v>
      </c>
      <c r="H165" s="1124">
        <v>59.7</v>
      </c>
      <c r="I165" s="1124">
        <v>0</v>
      </c>
      <c r="J165" s="1124">
        <v>4.7</v>
      </c>
      <c r="K165" s="1124">
        <v>28</v>
      </c>
      <c r="L165" s="1125">
        <v>0</v>
      </c>
      <c r="M165" s="1126">
        <v>92.4</v>
      </c>
      <c r="N165" s="1127">
        <v>7.7999999999999829</v>
      </c>
    </row>
    <row r="166" spans="2:15" ht="15" x14ac:dyDescent="0.25">
      <c r="B166" s="1091" t="s">
        <v>1546</v>
      </c>
      <c r="C166" s="1124">
        <v>71.900000000000006</v>
      </c>
      <c r="D166" s="1124">
        <v>59.3</v>
      </c>
      <c r="E166" s="1124">
        <v>8.3000000000000007</v>
      </c>
      <c r="F166" s="1124">
        <v>0.1</v>
      </c>
      <c r="G166" s="1126">
        <v>139.6</v>
      </c>
      <c r="H166" s="1124">
        <v>8.4</v>
      </c>
      <c r="I166" s="1124">
        <v>104.3</v>
      </c>
      <c r="J166" s="1124">
        <v>9.8000000000000007</v>
      </c>
      <c r="K166" s="1124">
        <v>22.8</v>
      </c>
      <c r="L166" s="1124">
        <v>0</v>
      </c>
      <c r="M166" s="1126">
        <v>145.30000000000001</v>
      </c>
      <c r="N166" s="1127">
        <v>-5.7000000000000171</v>
      </c>
    </row>
    <row r="167" spans="2:15" ht="15" x14ac:dyDescent="0.25">
      <c r="B167" s="1091" t="s">
        <v>1547</v>
      </c>
      <c r="C167" s="1124"/>
      <c r="D167" s="1124"/>
      <c r="E167" s="1124"/>
      <c r="F167" s="1124"/>
      <c r="G167" s="1126"/>
      <c r="H167" s="1124"/>
      <c r="I167" s="1124"/>
      <c r="J167" s="1124"/>
      <c r="K167" s="1124"/>
      <c r="L167" s="1125"/>
      <c r="M167" s="1126"/>
      <c r="N167" s="1127"/>
    </row>
    <row r="168" spans="2:15" ht="15" x14ac:dyDescent="0.25">
      <c r="B168" s="1091" t="s">
        <v>1456</v>
      </c>
      <c r="C168" s="1124">
        <v>144.69999999999999</v>
      </c>
      <c r="D168" s="1124">
        <v>86.1</v>
      </c>
      <c r="E168" s="1124">
        <v>49.7</v>
      </c>
      <c r="F168" s="1124">
        <v>0.7</v>
      </c>
      <c r="G168" s="1126">
        <v>281.2</v>
      </c>
      <c r="H168" s="1125">
        <v>20.3</v>
      </c>
      <c r="I168" s="1124">
        <v>152.80000000000001</v>
      </c>
      <c r="J168" s="1124">
        <v>23.2</v>
      </c>
      <c r="K168" s="1124">
        <v>85.4</v>
      </c>
      <c r="L168" s="1124">
        <v>0</v>
      </c>
      <c r="M168" s="1126">
        <v>281.70000000000005</v>
      </c>
      <c r="N168" s="1127">
        <v>-0.50000000000005684</v>
      </c>
    </row>
    <row r="169" spans="2:15" ht="15" x14ac:dyDescent="0.25">
      <c r="B169" s="1091" t="s">
        <v>1548</v>
      </c>
      <c r="C169" s="1124">
        <v>407.5</v>
      </c>
      <c r="D169" s="1124">
        <v>156.5</v>
      </c>
      <c r="E169" s="1124">
        <v>14.2</v>
      </c>
      <c r="F169" s="1124">
        <v>2</v>
      </c>
      <c r="G169" s="1126">
        <v>580.20000000000005</v>
      </c>
      <c r="H169" s="1124">
        <v>0</v>
      </c>
      <c r="I169" s="1124">
        <v>392.1</v>
      </c>
      <c r="J169" s="1124">
        <v>43.2</v>
      </c>
      <c r="K169" s="1124">
        <v>149.9</v>
      </c>
      <c r="L169" s="1125">
        <v>0</v>
      </c>
      <c r="M169" s="1126">
        <v>585.20000000000005</v>
      </c>
      <c r="N169" s="1127">
        <v>-5</v>
      </c>
    </row>
    <row r="170" spans="2:15" ht="15" x14ac:dyDescent="0.25">
      <c r="B170" s="1091" t="s">
        <v>1458</v>
      </c>
      <c r="C170" s="1124">
        <v>215.6</v>
      </c>
      <c r="D170" s="1124">
        <v>109.2</v>
      </c>
      <c r="E170" s="1124">
        <v>27.8</v>
      </c>
      <c r="F170" s="1124">
        <v>7.6</v>
      </c>
      <c r="G170" s="1126">
        <v>360.20000000000005</v>
      </c>
      <c r="H170" s="1124">
        <v>4</v>
      </c>
      <c r="I170" s="1124">
        <v>273.39999999999998</v>
      </c>
      <c r="J170" s="1124">
        <v>19.399999999999999</v>
      </c>
      <c r="K170" s="1124">
        <v>67.8</v>
      </c>
      <c r="L170" s="1125">
        <v>0</v>
      </c>
      <c r="M170" s="1126">
        <v>364.59999999999997</v>
      </c>
      <c r="N170" s="1127">
        <v>-4.3999999999999204</v>
      </c>
    </row>
    <row r="171" spans="2:15" ht="15" x14ac:dyDescent="0.25">
      <c r="B171" s="1091" t="s">
        <v>1549</v>
      </c>
      <c r="C171" s="1124">
        <v>156.4</v>
      </c>
      <c r="D171" s="1124">
        <v>58</v>
      </c>
      <c r="E171" s="1124">
        <v>16.2</v>
      </c>
      <c r="F171" s="1124">
        <v>0.6</v>
      </c>
      <c r="G171" s="1126">
        <v>231.2</v>
      </c>
      <c r="H171" s="1124">
        <v>0.2</v>
      </c>
      <c r="I171" s="1124">
        <v>204.9</v>
      </c>
      <c r="J171" s="1124">
        <v>5.2</v>
      </c>
      <c r="K171" s="1124">
        <v>15</v>
      </c>
      <c r="L171" s="1125">
        <v>0</v>
      </c>
      <c r="M171" s="1126">
        <v>225.29999999999998</v>
      </c>
      <c r="N171" s="1127">
        <v>5.9000000000000057</v>
      </c>
    </row>
    <row r="172" spans="2:15" ht="15.75" thickBot="1" x14ac:dyDescent="0.3">
      <c r="B172" s="1137" t="s">
        <v>1550</v>
      </c>
      <c r="C172" s="1138">
        <v>116.4</v>
      </c>
      <c r="D172" s="1138">
        <v>56.8</v>
      </c>
      <c r="E172" s="1138">
        <v>10.1</v>
      </c>
      <c r="F172" s="1138">
        <v>1.6</v>
      </c>
      <c r="G172" s="1139">
        <v>184.89999999999998</v>
      </c>
      <c r="H172" s="1125">
        <v>0</v>
      </c>
      <c r="I172" s="1138">
        <v>162.80000000000001</v>
      </c>
      <c r="J172" s="1138">
        <v>6.2</v>
      </c>
      <c r="K172" s="1138">
        <v>16.7</v>
      </c>
      <c r="L172" s="1125">
        <v>0</v>
      </c>
      <c r="M172" s="1139">
        <v>185.7</v>
      </c>
      <c r="N172" s="1140">
        <v>-0.80000000000001137</v>
      </c>
    </row>
    <row r="173" spans="2:15" ht="15.75" x14ac:dyDescent="0.25">
      <c r="B173" s="1112" t="s">
        <v>84</v>
      </c>
      <c r="C173" s="1141">
        <v>34961.000000000015</v>
      </c>
      <c r="D173" s="1141">
        <v>23267.099999999988</v>
      </c>
      <c r="E173" s="1141">
        <v>1957.6000000000001</v>
      </c>
      <c r="F173" s="1141">
        <v>579.20000000000016</v>
      </c>
      <c r="G173" s="1141">
        <v>60764.899999999972</v>
      </c>
      <c r="H173" s="1141">
        <v>23248.400000000005</v>
      </c>
      <c r="I173" s="1141">
        <v>16331.399999999998</v>
      </c>
      <c r="J173" s="1141">
        <v>7690.7</v>
      </c>
      <c r="K173" s="1141">
        <v>10547.199999999999</v>
      </c>
      <c r="L173" s="1141">
        <v>168.1</v>
      </c>
      <c r="M173" s="1141">
        <v>57985.8</v>
      </c>
      <c r="N173" s="1141">
        <v>2779.1</v>
      </c>
      <c r="O173" s="1142"/>
    </row>
    <row r="174" spans="2:15" ht="15" x14ac:dyDescent="0.2">
      <c r="B174" s="1143" t="s">
        <v>1551</v>
      </c>
      <c r="C174" s="1144"/>
      <c r="D174" s="1144"/>
      <c r="E174" s="1144"/>
      <c r="F174" s="1144"/>
      <c r="G174" s="1144"/>
      <c r="H174" s="1144"/>
      <c r="I174" s="1144"/>
      <c r="J174" s="1144"/>
      <c r="K174" s="1144"/>
      <c r="L174" s="1144"/>
      <c r="M174" s="1144"/>
      <c r="N174" s="1145"/>
    </row>
    <row r="175" spans="2:15" ht="15" x14ac:dyDescent="0.2">
      <c r="B175" s="1143" t="s">
        <v>1552</v>
      </c>
      <c r="C175" s="1146"/>
      <c r="D175" s="1146"/>
      <c r="E175" s="1146"/>
      <c r="F175" s="1146"/>
      <c r="G175" s="1146"/>
      <c r="H175" s="1146"/>
      <c r="I175" s="1146"/>
      <c r="J175" s="1146"/>
      <c r="K175" s="1146"/>
      <c r="L175" s="1146"/>
      <c r="M175" s="1146"/>
      <c r="N175" s="1145"/>
    </row>
    <row r="176" spans="2:15" x14ac:dyDescent="0.2">
      <c r="B176" s="1143" t="s">
        <v>1553</v>
      </c>
      <c r="C176" s="1147"/>
      <c r="D176" s="1148"/>
      <c r="E176" s="1147"/>
      <c r="F176" s="1147"/>
      <c r="G176" s="1149"/>
      <c r="H176" s="1150"/>
      <c r="I176" s="1147"/>
      <c r="J176" s="1147"/>
      <c r="K176" s="1147"/>
      <c r="L176" s="1147"/>
      <c r="M176" s="1147"/>
      <c r="N176" s="1147"/>
    </row>
    <row r="177" spans="2:14" ht="15.75" x14ac:dyDescent="0.25">
      <c r="B177" s="1151"/>
      <c r="C177" s="550"/>
      <c r="D177" s="550"/>
      <c r="E177" s="550"/>
      <c r="F177" s="550"/>
      <c r="G177" s="1152"/>
      <c r="H177" s="550"/>
      <c r="I177" s="550"/>
      <c r="J177" s="550"/>
      <c r="K177" s="550"/>
      <c r="L177" s="550"/>
      <c r="M177" s="550"/>
      <c r="N177" s="1152"/>
    </row>
    <row r="178" spans="2:14" ht="15.75" x14ac:dyDescent="0.25">
      <c r="B178" s="1151"/>
      <c r="C178" s="1153"/>
      <c r="D178" s="1153"/>
      <c r="E178" s="1153"/>
      <c r="F178" s="1153"/>
      <c r="G178" s="1153"/>
      <c r="H178" s="1153"/>
      <c r="I178" s="1153"/>
      <c r="J178" s="1153"/>
      <c r="K178" s="1153"/>
      <c r="L178" s="1153"/>
      <c r="M178" s="1153"/>
      <c r="N178" s="1154"/>
    </row>
    <row r="179" spans="2:14" ht="15.75" x14ac:dyDescent="0.25">
      <c r="B179" s="1153"/>
      <c r="C179" s="1153"/>
      <c r="D179" s="1153"/>
      <c r="E179" s="1153"/>
      <c r="F179" s="1153"/>
      <c r="G179" s="1153"/>
      <c r="H179" s="1153"/>
      <c r="I179" s="1153"/>
      <c r="J179" s="1153"/>
      <c r="K179" s="1153"/>
      <c r="L179" s="1153"/>
      <c r="M179" s="1153"/>
      <c r="N179" s="1154"/>
    </row>
    <row r="180" spans="2:14" ht="15.75" x14ac:dyDescent="0.25">
      <c r="B180" s="1155"/>
      <c r="C180" s="1153"/>
      <c r="D180" s="1153"/>
      <c r="E180" s="1153"/>
      <c r="F180" s="1153"/>
      <c r="G180" s="1153"/>
      <c r="H180" s="1153"/>
      <c r="I180" s="1153"/>
      <c r="J180" s="1153"/>
      <c r="K180" s="1153"/>
      <c r="L180" s="1153"/>
      <c r="M180" s="1153"/>
      <c r="N180" s="1154"/>
    </row>
    <row r="181" spans="2:14" ht="15" x14ac:dyDescent="0.2">
      <c r="B181" s="1155"/>
      <c r="C181" s="1153"/>
      <c r="D181" s="1153"/>
      <c r="E181" s="1153"/>
      <c r="F181" s="1153"/>
      <c r="G181" s="1153"/>
      <c r="H181" s="1153"/>
      <c r="I181" s="1153"/>
      <c r="J181" s="1153"/>
      <c r="K181" s="1153"/>
      <c r="L181" s="1153"/>
      <c r="M181" s="1153"/>
      <c r="N181" s="1153"/>
    </row>
    <row r="182" spans="2:14" ht="15" x14ac:dyDescent="0.2">
      <c r="B182" s="1151"/>
      <c r="C182" s="1151"/>
      <c r="D182" s="1151"/>
      <c r="E182" s="1151"/>
      <c r="F182" s="1151"/>
      <c r="G182" s="1151"/>
      <c r="H182" s="1151"/>
      <c r="I182" s="1151"/>
      <c r="J182" s="1151"/>
      <c r="K182" s="1151"/>
      <c r="L182" s="1151"/>
      <c r="M182" s="1151"/>
      <c r="N182" s="1151"/>
    </row>
    <row r="183" spans="2:14" ht="15" x14ac:dyDescent="0.2">
      <c r="B183" s="1151"/>
      <c r="C183" s="1151"/>
      <c r="D183" s="1151"/>
      <c r="E183" s="1151"/>
      <c r="F183" s="1151"/>
      <c r="G183" s="1151"/>
      <c r="H183" s="1151"/>
      <c r="I183" s="1151"/>
      <c r="J183" s="1151"/>
      <c r="K183" s="1151"/>
      <c r="L183" s="1151"/>
      <c r="M183" s="1151"/>
      <c r="N183" s="1151"/>
    </row>
    <row r="184" spans="2:14" ht="15" x14ac:dyDescent="0.2">
      <c r="B184" s="1151"/>
      <c r="C184" s="1151"/>
      <c r="D184" s="1151"/>
      <c r="E184" s="1151"/>
      <c r="F184" s="1151"/>
      <c r="G184" s="1151"/>
      <c r="H184" s="1151"/>
      <c r="I184" s="1151"/>
      <c r="J184" s="1151"/>
      <c r="K184" s="1151"/>
      <c r="L184" s="1151"/>
      <c r="M184" s="1151"/>
      <c r="N184" s="1151"/>
    </row>
    <row r="185" spans="2:14" ht="15" x14ac:dyDescent="0.2">
      <c r="B185" s="1151"/>
      <c r="C185" s="1151"/>
      <c r="D185" s="1151"/>
      <c r="E185" s="1151"/>
      <c r="F185" s="1151"/>
      <c r="G185" s="1151"/>
      <c r="H185" s="1151"/>
      <c r="I185" s="1151"/>
      <c r="J185" s="1151"/>
      <c r="K185" s="1151"/>
      <c r="L185" s="1151"/>
      <c r="M185" s="1151"/>
      <c r="N185" s="1151"/>
    </row>
    <row r="186" spans="2:14" ht="15" x14ac:dyDescent="0.2">
      <c r="B186" s="1151"/>
      <c r="C186" s="1151"/>
      <c r="D186" s="1151"/>
      <c r="E186" s="1151"/>
      <c r="F186" s="1151"/>
      <c r="G186" s="1151"/>
      <c r="H186" s="1151"/>
      <c r="I186" s="1151"/>
      <c r="J186" s="1151"/>
      <c r="K186" s="1151"/>
      <c r="L186" s="1151"/>
      <c r="M186" s="1151"/>
      <c r="N186" s="1151"/>
    </row>
  </sheetData>
  <mergeCells count="4">
    <mergeCell ref="B2:N2"/>
    <mergeCell ref="B3:N3"/>
    <mergeCell ref="B4:N4"/>
    <mergeCell ref="B5:N5"/>
  </mergeCells>
  <hyperlinks>
    <hyperlink ref="O2" location="'Indice Total'!A178" display="Volver" xr:uid="{00000000-0004-0000-84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pageSetUpPr fitToPage="1"/>
  </sheetPr>
  <dimension ref="B1:H22"/>
  <sheetViews>
    <sheetView showGridLines="0" zoomScale="90" zoomScaleNormal="90" workbookViewId="0"/>
  </sheetViews>
  <sheetFormatPr baseColWidth="10" defaultColWidth="11.42578125" defaultRowHeight="12.75" x14ac:dyDescent="0.2"/>
  <cols>
    <col min="1" max="1" width="22.5703125" style="31" customWidth="1"/>
    <col min="2" max="2" width="52" style="31" customWidth="1"/>
    <col min="3" max="5" width="12.7109375" style="31" customWidth="1"/>
    <col min="6" max="6" width="11.7109375" style="31" customWidth="1"/>
    <col min="7" max="7" width="11.42578125" style="31" bestFit="1" customWidth="1"/>
    <col min="8" max="16384" width="11.42578125" style="31"/>
  </cols>
  <sheetData>
    <row r="1" spans="2:8" ht="42.75" customHeight="1" x14ac:dyDescent="0.2"/>
    <row r="2" spans="2:8" ht="22.5" customHeight="1" x14ac:dyDescent="0.25">
      <c r="B2" s="1710" t="s">
        <v>860</v>
      </c>
      <c r="C2" s="1711"/>
      <c r="D2" s="1711"/>
      <c r="E2" s="1711"/>
      <c r="F2" s="1750"/>
      <c r="G2" s="1750"/>
      <c r="H2" s="1" t="s">
        <v>1</v>
      </c>
    </row>
    <row r="3" spans="2:8" ht="39" customHeight="1" x14ac:dyDescent="0.2">
      <c r="B3" s="1754" t="s">
        <v>715</v>
      </c>
      <c r="C3" s="1758"/>
      <c r="D3" s="1758"/>
      <c r="E3" s="1759"/>
      <c r="F3" s="1759"/>
      <c r="G3" s="1759"/>
    </row>
    <row r="4" spans="2:8" ht="16.5" customHeight="1" thickBot="1" x14ac:dyDescent="0.3">
      <c r="B4" s="1745" t="s">
        <v>807</v>
      </c>
      <c r="C4" s="1760"/>
      <c r="D4" s="1760"/>
      <c r="E4" s="1760"/>
      <c r="F4" s="1760"/>
      <c r="G4" s="1760"/>
    </row>
    <row r="5" spans="2:8" ht="20.25" customHeight="1" x14ac:dyDescent="0.2">
      <c r="B5" s="405"/>
      <c r="C5" s="405"/>
      <c r="D5" s="405"/>
      <c r="E5" s="405"/>
      <c r="F5" s="405"/>
      <c r="G5" s="405"/>
    </row>
    <row r="6" spans="2:8" ht="21.75" customHeight="1" x14ac:dyDescent="0.2">
      <c r="B6" s="21" t="s">
        <v>2</v>
      </c>
      <c r="C6" s="21">
        <v>2012</v>
      </c>
      <c r="D6" s="21">
        <v>2013</v>
      </c>
      <c r="E6" s="21">
        <v>2014</v>
      </c>
      <c r="F6" s="21">
        <v>2015</v>
      </c>
      <c r="G6" s="21">
        <v>2016</v>
      </c>
      <c r="H6" s="738"/>
    </row>
    <row r="7" spans="2:8" ht="21.75" customHeight="1" x14ac:dyDescent="0.25">
      <c r="B7" s="55" t="s">
        <v>12</v>
      </c>
      <c r="C7" s="51"/>
      <c r="D7" s="51"/>
      <c r="E7" s="51"/>
      <c r="F7" s="51"/>
      <c r="G7" s="51"/>
      <c r="H7" s="571"/>
    </row>
    <row r="8" spans="2:8" ht="24" customHeight="1" x14ac:dyDescent="0.2">
      <c r="B8" s="43" t="s">
        <v>65</v>
      </c>
      <c r="C8" s="56">
        <v>2175846</v>
      </c>
      <c r="D8" s="56">
        <v>2219279.666666667</v>
      </c>
      <c r="E8" s="56">
        <v>2243972</v>
      </c>
      <c r="F8" s="58">
        <v>2341531.6666666665</v>
      </c>
      <c r="G8" s="58">
        <v>2362816.8333333</v>
      </c>
      <c r="H8" s="572"/>
    </row>
    <row r="9" spans="2:8" ht="20.100000000000001" customHeight="1" x14ac:dyDescent="0.2">
      <c r="B9" s="43" t="s">
        <v>4</v>
      </c>
      <c r="C9" s="56">
        <v>1620001</v>
      </c>
      <c r="D9" s="56">
        <v>1879690.5</v>
      </c>
      <c r="E9" s="56">
        <v>1904808.1666666667</v>
      </c>
      <c r="F9" s="58">
        <v>1922414.75</v>
      </c>
      <c r="G9" s="58">
        <v>1993273</v>
      </c>
      <c r="H9" s="572"/>
    </row>
    <row r="10" spans="2:8" ht="20.100000000000001" customHeight="1" x14ac:dyDescent="0.2">
      <c r="B10" s="43" t="s">
        <v>5</v>
      </c>
      <c r="C10" s="56">
        <v>515745</v>
      </c>
      <c r="D10" s="56">
        <v>536928.41666666674</v>
      </c>
      <c r="E10" s="56">
        <v>555431.25</v>
      </c>
      <c r="F10" s="58">
        <v>557007.33333333337</v>
      </c>
      <c r="G10" s="58">
        <v>568196.75</v>
      </c>
      <c r="H10" s="572"/>
    </row>
    <row r="11" spans="2:8" ht="20.100000000000001" customHeight="1" x14ac:dyDescent="0.25">
      <c r="B11" s="55" t="s">
        <v>76</v>
      </c>
      <c r="C11" s="51">
        <v>4311592</v>
      </c>
      <c r="D11" s="51">
        <v>4635898.583333334</v>
      </c>
      <c r="E11" s="51">
        <v>4704211.416666667</v>
      </c>
      <c r="F11" s="51">
        <v>4820953.7499999991</v>
      </c>
      <c r="G11" s="51">
        <v>4924286.5833333004</v>
      </c>
      <c r="H11" s="571"/>
    </row>
    <row r="12" spans="2:8" ht="20.100000000000001" customHeight="1" x14ac:dyDescent="0.25">
      <c r="B12" s="46" t="s">
        <v>67</v>
      </c>
      <c r="C12" s="57">
        <v>945640</v>
      </c>
      <c r="D12" s="57">
        <v>877506</v>
      </c>
      <c r="E12" s="57">
        <v>847780</v>
      </c>
      <c r="F12" s="57">
        <v>791220.08333333326</v>
      </c>
      <c r="G12" s="57">
        <v>765619.16666666674</v>
      </c>
      <c r="H12" s="179"/>
    </row>
    <row r="13" spans="2:8" ht="20.100000000000001" customHeight="1" x14ac:dyDescent="0.2">
      <c r="B13" s="58" t="s">
        <v>78</v>
      </c>
      <c r="C13" s="56">
        <v>6832</v>
      </c>
      <c r="D13" s="56">
        <v>6597.75</v>
      </c>
      <c r="E13" s="56">
        <v>6200.75</v>
      </c>
      <c r="F13" s="56">
        <v>6246.75</v>
      </c>
      <c r="G13" s="56">
        <v>6122.5</v>
      </c>
      <c r="H13" s="570"/>
    </row>
    <row r="14" spans="2:8" ht="20.100000000000001" customHeight="1" x14ac:dyDescent="0.2">
      <c r="B14" s="33" t="s">
        <v>77</v>
      </c>
      <c r="C14" s="56">
        <v>1498</v>
      </c>
      <c r="D14" s="56">
        <v>1482.3333333333333</v>
      </c>
      <c r="E14" s="56">
        <v>1430.3333333333333</v>
      </c>
      <c r="F14" s="56">
        <v>1401.3333333333333</v>
      </c>
      <c r="G14" s="56">
        <v>1497.3333333333333</v>
      </c>
      <c r="H14" s="570"/>
    </row>
    <row r="15" spans="2:8" ht="20.100000000000001" customHeight="1" x14ac:dyDescent="0.2">
      <c r="B15" s="33" t="s">
        <v>80</v>
      </c>
      <c r="C15" s="56">
        <v>1566</v>
      </c>
      <c r="D15" s="56">
        <v>1610.75</v>
      </c>
      <c r="E15" s="56">
        <v>1618.5</v>
      </c>
      <c r="F15" s="56">
        <v>1656.5</v>
      </c>
      <c r="G15" s="56">
        <v>1682.8333333333333</v>
      </c>
      <c r="H15" s="37"/>
    </row>
    <row r="16" spans="2:8" ht="20.100000000000001" customHeight="1" x14ac:dyDescent="0.2">
      <c r="B16" s="33" t="s">
        <v>79</v>
      </c>
      <c r="C16" s="56">
        <v>5000</v>
      </c>
      <c r="D16" s="56">
        <v>5048.583333333333</v>
      </c>
      <c r="E16" s="56">
        <v>4919.916666666667</v>
      </c>
      <c r="F16" s="56">
        <v>4783.25</v>
      </c>
      <c r="G16" s="56">
        <v>4535.333333333333</v>
      </c>
      <c r="H16" s="37"/>
    </row>
    <row r="17" spans="2:7" ht="20.100000000000001" customHeight="1" x14ac:dyDescent="0.2">
      <c r="B17" s="33" t="s">
        <v>82</v>
      </c>
      <c r="C17" s="56">
        <v>9177</v>
      </c>
      <c r="D17" s="56">
        <v>9533.3333333333339</v>
      </c>
      <c r="E17" s="56">
        <v>9973.4166666666661</v>
      </c>
      <c r="F17" s="56">
        <v>10185.5</v>
      </c>
      <c r="G17" s="56">
        <v>10613.416666666666</v>
      </c>
    </row>
    <row r="18" spans="2:7" ht="20.100000000000001" customHeight="1" x14ac:dyDescent="0.25">
      <c r="B18" s="46" t="s">
        <v>83</v>
      </c>
      <c r="C18" s="57">
        <v>24073</v>
      </c>
      <c r="D18" s="57">
        <v>24272.75</v>
      </c>
      <c r="E18" s="57">
        <v>24142.916666666664</v>
      </c>
      <c r="F18" s="57">
        <v>24273.333333333332</v>
      </c>
      <c r="G18" s="57">
        <v>24451.416666666664</v>
      </c>
    </row>
    <row r="19" spans="2:7" ht="20.100000000000001" customHeight="1" x14ac:dyDescent="0.25">
      <c r="B19" s="55" t="s">
        <v>84</v>
      </c>
      <c r="C19" s="51">
        <v>5281305</v>
      </c>
      <c r="D19" s="51">
        <v>5537677.333333334</v>
      </c>
      <c r="E19" s="51">
        <v>5576134.333333334</v>
      </c>
      <c r="F19" s="51">
        <v>5636447.1666666651</v>
      </c>
      <c r="G19" s="51">
        <v>5714357.1666666344</v>
      </c>
    </row>
    <row r="20" spans="2:7" ht="16.5" customHeight="1" x14ac:dyDescent="0.2">
      <c r="B20" s="1753"/>
      <c r="C20" s="1753"/>
      <c r="D20" s="1753"/>
      <c r="E20" s="1753"/>
      <c r="F20" s="1753"/>
      <c r="G20" s="1753"/>
    </row>
    <row r="21" spans="2:7" x14ac:dyDescent="0.2">
      <c r="B21" s="59"/>
      <c r="C21" s="23"/>
      <c r="D21" s="23"/>
      <c r="E21" s="23"/>
      <c r="F21" s="23"/>
      <c r="G21" s="23"/>
    </row>
    <row r="22" spans="2:7" x14ac:dyDescent="0.2">
      <c r="B22" s="25"/>
      <c r="C22" s="37"/>
      <c r="D22" s="37"/>
      <c r="E22" s="37"/>
      <c r="F22" s="37"/>
      <c r="G22" s="37"/>
    </row>
  </sheetData>
  <mergeCells count="4">
    <mergeCell ref="B2:G2"/>
    <mergeCell ref="B3:G3"/>
    <mergeCell ref="B4:G4"/>
    <mergeCell ref="B20:G20"/>
  </mergeCells>
  <hyperlinks>
    <hyperlink ref="H2" location="'Indice Total'!A1" display="Volver" xr:uid="{00000000-0004-0000-0D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249977111117893"/>
    <pageSetUpPr fitToPage="1"/>
  </sheetPr>
  <dimension ref="B1:Y55"/>
  <sheetViews>
    <sheetView showGridLines="0" zoomScale="90" zoomScaleNormal="90" workbookViewId="0"/>
  </sheetViews>
  <sheetFormatPr baseColWidth="10" defaultColWidth="11.42578125" defaultRowHeight="12.75" x14ac:dyDescent="0.2"/>
  <cols>
    <col min="1" max="1" width="22.42578125" style="721" customWidth="1"/>
    <col min="2" max="2" width="63" style="721" customWidth="1"/>
    <col min="3" max="3" width="12.7109375" style="721" customWidth="1"/>
    <col min="4" max="4" width="16.85546875" style="721" customWidth="1"/>
    <col min="5" max="5" width="18.5703125" style="721" customWidth="1"/>
    <col min="6" max="7" width="12.7109375" style="721" customWidth="1"/>
    <col min="8" max="8" width="4.85546875" style="721" customWidth="1"/>
    <col min="9" max="9" width="16.140625" style="721" bestFit="1" customWidth="1"/>
    <col min="10" max="10" width="13" style="721" bestFit="1" customWidth="1"/>
    <col min="11" max="11" width="11.7109375" style="721" bestFit="1" customWidth="1"/>
    <col min="12" max="17" width="11.5703125" style="721" bestFit="1" customWidth="1"/>
    <col min="18" max="18" width="12.85546875" style="721" bestFit="1" customWidth="1"/>
    <col min="19" max="16384" width="11.42578125" style="721"/>
  </cols>
  <sheetData>
    <row r="1" spans="2:14" ht="49.5" customHeight="1" x14ac:dyDescent="0.2"/>
    <row r="2" spans="2:14" ht="18" x14ac:dyDescent="0.25">
      <c r="B2" s="1710" t="s">
        <v>743</v>
      </c>
      <c r="C2" s="1720"/>
      <c r="D2" s="1720"/>
      <c r="E2" s="1720"/>
      <c r="F2" s="1720"/>
      <c r="G2" s="1720"/>
      <c r="I2" s="1" t="s">
        <v>1</v>
      </c>
    </row>
    <row r="3" spans="2:14" ht="36.75" customHeight="1" x14ac:dyDescent="0.25">
      <c r="B3" s="1704" t="s">
        <v>744</v>
      </c>
      <c r="C3" s="1761"/>
      <c r="D3" s="1761"/>
      <c r="E3" s="1761"/>
      <c r="F3" s="1761"/>
      <c r="G3" s="1761"/>
    </row>
    <row r="4" spans="2:14" ht="20.25" customHeight="1" thickBot="1" x14ac:dyDescent="0.3">
      <c r="B4" s="1745">
        <v>2016</v>
      </c>
      <c r="C4" s="1751"/>
      <c r="D4" s="1751"/>
      <c r="E4" s="1751"/>
      <c r="F4" s="1751"/>
      <c r="G4" s="1751"/>
    </row>
    <row r="5" spans="2:14" ht="20.25" customHeight="1" x14ac:dyDescent="0.2">
      <c r="B5" s="405"/>
      <c r="C5" s="405"/>
      <c r="D5" s="405"/>
      <c r="E5" s="405"/>
      <c r="F5" s="405"/>
      <c r="G5" s="405"/>
    </row>
    <row r="6" spans="2:14" ht="15.75" x14ac:dyDescent="0.2">
      <c r="B6" s="48"/>
      <c r="C6" s="1727" t="s">
        <v>20</v>
      </c>
      <c r="D6" s="1727"/>
      <c r="E6" s="1727"/>
      <c r="F6" s="48"/>
      <c r="G6" s="49"/>
    </row>
    <row r="7" spans="2:14" ht="24.75" customHeight="1" x14ac:dyDescent="0.2">
      <c r="B7" s="726" t="s">
        <v>19</v>
      </c>
      <c r="C7" s="21" t="s">
        <v>86</v>
      </c>
      <c r="D7" s="21" t="s">
        <v>22</v>
      </c>
      <c r="E7" s="21" t="s">
        <v>71</v>
      </c>
      <c r="F7" s="726" t="s">
        <v>87</v>
      </c>
      <c r="G7" s="726" t="s">
        <v>24</v>
      </c>
    </row>
    <row r="8" spans="2:14" ht="21" customHeight="1" x14ac:dyDescent="0.25">
      <c r="B8" s="1669" t="s">
        <v>748</v>
      </c>
      <c r="C8" s="33">
        <v>171359.41666666666</v>
      </c>
      <c r="D8" s="58">
        <v>120897.08333333333</v>
      </c>
      <c r="E8" s="33">
        <v>31202.083333333332</v>
      </c>
      <c r="F8" s="58">
        <v>56347.083333333336</v>
      </c>
      <c r="G8" s="590">
        <v>379805.66666666663</v>
      </c>
      <c r="H8" s="571"/>
      <c r="I8" s="45"/>
      <c r="J8" s="574"/>
      <c r="K8" s="574"/>
      <c r="L8" s="574"/>
      <c r="M8" s="60"/>
      <c r="N8" s="60"/>
    </row>
    <row r="9" spans="2:14" ht="21" customHeight="1" x14ac:dyDescent="0.25">
      <c r="B9" s="1669" t="s">
        <v>746</v>
      </c>
      <c r="C9" s="33">
        <v>22439.333333333001</v>
      </c>
      <c r="D9" s="58">
        <v>10658</v>
      </c>
      <c r="E9" s="33">
        <v>3917.4166666666665</v>
      </c>
      <c r="F9" s="58">
        <v>2539.5833333333335</v>
      </c>
      <c r="G9" s="590">
        <v>39554.333333333001</v>
      </c>
      <c r="H9" s="571"/>
      <c r="I9" s="45"/>
      <c r="J9" s="574"/>
      <c r="K9" s="630"/>
      <c r="L9" s="630"/>
      <c r="M9" s="60"/>
      <c r="N9" s="60"/>
    </row>
    <row r="10" spans="2:14" ht="21" customHeight="1" x14ac:dyDescent="0.25">
      <c r="B10" s="1669" t="s">
        <v>749</v>
      </c>
      <c r="C10" s="33">
        <v>30011.75</v>
      </c>
      <c r="D10" s="58">
        <v>26554.25</v>
      </c>
      <c r="E10" s="33">
        <v>4771.333333333333</v>
      </c>
      <c r="F10" s="58">
        <v>17112</v>
      </c>
      <c r="G10" s="590">
        <v>78449.333333333343</v>
      </c>
      <c r="H10" s="571"/>
      <c r="I10" s="45"/>
      <c r="J10" s="574"/>
      <c r="K10" s="630"/>
      <c r="L10" s="632"/>
      <c r="M10" s="60"/>
      <c r="N10" s="60"/>
    </row>
    <row r="11" spans="2:14" ht="21" customHeight="1" x14ac:dyDescent="0.25">
      <c r="B11" s="1669" t="s">
        <v>750</v>
      </c>
      <c r="C11" s="33">
        <v>255194.58333333334</v>
      </c>
      <c r="D11" s="58">
        <v>170636.58333333334</v>
      </c>
      <c r="E11" s="33">
        <v>74375.583333333328</v>
      </c>
      <c r="F11" s="58">
        <v>36369</v>
      </c>
      <c r="G11" s="590">
        <v>536575.75</v>
      </c>
      <c r="H11" s="571"/>
      <c r="I11" s="45"/>
      <c r="J11" s="574"/>
      <c r="K11" s="631"/>
      <c r="L11" s="631"/>
      <c r="M11" s="60"/>
      <c r="N11" s="60"/>
    </row>
    <row r="12" spans="2:14" ht="21" customHeight="1" x14ac:dyDescent="0.25">
      <c r="B12" s="1669" t="s">
        <v>751</v>
      </c>
      <c r="C12" s="33">
        <v>14637.333333333334</v>
      </c>
      <c r="D12" s="58">
        <v>15117.75</v>
      </c>
      <c r="E12" s="33">
        <v>1274.5</v>
      </c>
      <c r="F12" s="58">
        <v>2774.6666666666665</v>
      </c>
      <c r="G12" s="590">
        <v>33804.25</v>
      </c>
      <c r="H12" s="571"/>
      <c r="I12" s="45"/>
      <c r="J12" s="574"/>
      <c r="K12" s="630"/>
      <c r="L12" s="632"/>
      <c r="M12" s="60"/>
      <c r="N12" s="60"/>
    </row>
    <row r="13" spans="2:14" ht="21" customHeight="1" x14ac:dyDescent="0.25">
      <c r="B13" s="1669" t="s">
        <v>25</v>
      </c>
      <c r="C13" s="33">
        <v>145356.16666666666</v>
      </c>
      <c r="D13" s="58">
        <v>399340.16666666669</v>
      </c>
      <c r="E13" s="33">
        <v>52978</v>
      </c>
      <c r="F13" s="58">
        <v>55380.25</v>
      </c>
      <c r="G13" s="590">
        <v>653054.58333333337</v>
      </c>
      <c r="H13" s="571"/>
      <c r="I13" s="45"/>
      <c r="J13" s="574"/>
      <c r="K13" s="574"/>
      <c r="L13" s="574"/>
      <c r="M13" s="60"/>
      <c r="N13" s="60"/>
    </row>
    <row r="14" spans="2:14" ht="21" customHeight="1" x14ac:dyDescent="0.25">
      <c r="B14" s="1669" t="s">
        <v>752</v>
      </c>
      <c r="C14" s="33">
        <v>342089.91666666669</v>
      </c>
      <c r="D14" s="58">
        <v>276742.08333333331</v>
      </c>
      <c r="E14" s="33">
        <v>53738.083333333336</v>
      </c>
      <c r="F14" s="58">
        <v>117143.41666666667</v>
      </c>
      <c r="G14" s="590">
        <v>789713.5</v>
      </c>
      <c r="H14" s="571"/>
      <c r="I14" s="45"/>
      <c r="J14" s="574"/>
      <c r="K14" s="574"/>
      <c r="L14" s="574"/>
      <c r="M14" s="60"/>
      <c r="N14" s="60"/>
    </row>
    <row r="15" spans="2:14" ht="21" customHeight="1" x14ac:dyDescent="0.25">
      <c r="B15" s="1669" t="s">
        <v>753</v>
      </c>
      <c r="C15" s="33">
        <v>105572.41666666667</v>
      </c>
      <c r="D15" s="58">
        <v>63154.583333333336</v>
      </c>
      <c r="E15" s="33">
        <v>32623.75</v>
      </c>
      <c r="F15" s="58">
        <v>40957</v>
      </c>
      <c r="G15" s="590">
        <v>242307.75</v>
      </c>
      <c r="H15" s="571"/>
      <c r="I15" s="45"/>
      <c r="J15" s="574"/>
      <c r="K15" s="574"/>
      <c r="L15" s="574"/>
      <c r="M15" s="60"/>
      <c r="N15" s="60"/>
    </row>
    <row r="16" spans="2:14" ht="21" customHeight="1" x14ac:dyDescent="0.25">
      <c r="B16" s="1669" t="s">
        <v>754</v>
      </c>
      <c r="C16" s="33">
        <v>132138.41666666666</v>
      </c>
      <c r="D16" s="58">
        <v>151771.91666666666</v>
      </c>
      <c r="E16" s="33">
        <v>58317.916666666664</v>
      </c>
      <c r="F16" s="58">
        <v>52555.5</v>
      </c>
      <c r="G16" s="590">
        <v>394783.75</v>
      </c>
      <c r="H16" s="571"/>
      <c r="I16" s="45"/>
      <c r="J16" s="574"/>
      <c r="K16" s="574"/>
      <c r="L16" s="574"/>
      <c r="M16" s="60"/>
      <c r="N16" s="60"/>
    </row>
    <row r="17" spans="2:14" ht="21" customHeight="1" x14ac:dyDescent="0.25">
      <c r="B17" s="1669" t="s">
        <v>755</v>
      </c>
      <c r="C17" s="33">
        <v>64525.916666666664</v>
      </c>
      <c r="D17" s="58">
        <v>95591.583333333328</v>
      </c>
      <c r="E17" s="33">
        <v>15059.166666666666</v>
      </c>
      <c r="F17" s="58">
        <v>10502.666666666666</v>
      </c>
      <c r="G17" s="590">
        <v>185679.33333333331</v>
      </c>
      <c r="H17" s="571"/>
      <c r="I17" s="45"/>
      <c r="J17" s="574"/>
      <c r="K17" s="574"/>
      <c r="L17" s="574"/>
      <c r="M17" s="60"/>
      <c r="N17" s="60"/>
    </row>
    <row r="18" spans="2:14" ht="21" customHeight="1" x14ac:dyDescent="0.25">
      <c r="B18" s="1669" t="s">
        <v>756</v>
      </c>
      <c r="C18" s="33">
        <v>350329.16666666669</v>
      </c>
      <c r="D18" s="58">
        <v>293270.41666666669</v>
      </c>
      <c r="E18" s="33">
        <v>79660.083333333328</v>
      </c>
      <c r="F18" s="58">
        <v>77181.916666666672</v>
      </c>
      <c r="G18" s="590">
        <v>800441.58333333337</v>
      </c>
      <c r="H18" s="571"/>
      <c r="I18" s="45"/>
      <c r="J18" s="574"/>
      <c r="K18" s="574"/>
      <c r="L18" s="574"/>
      <c r="M18" s="60"/>
      <c r="N18" s="60"/>
    </row>
    <row r="19" spans="2:14" ht="21" customHeight="1" x14ac:dyDescent="0.25">
      <c r="B19" s="1669" t="s">
        <v>757</v>
      </c>
      <c r="C19" s="33">
        <v>240157.25</v>
      </c>
      <c r="D19" s="58">
        <v>133274.08333333334</v>
      </c>
      <c r="E19" s="33">
        <v>54168.083333333336</v>
      </c>
      <c r="F19" s="58">
        <v>23767.916666666668</v>
      </c>
      <c r="G19" s="590">
        <v>451367.33333333337</v>
      </c>
      <c r="H19" s="571"/>
      <c r="I19" s="45"/>
      <c r="J19" s="574"/>
      <c r="K19" s="574"/>
      <c r="L19" s="574"/>
      <c r="M19" s="60"/>
      <c r="N19" s="60"/>
    </row>
    <row r="20" spans="2:14" ht="21" customHeight="1" x14ac:dyDescent="0.25">
      <c r="B20" s="1669" t="s">
        <v>758</v>
      </c>
      <c r="C20" s="33">
        <v>213986.91666666666</v>
      </c>
      <c r="D20" s="58">
        <v>115780.33333333333</v>
      </c>
      <c r="E20" s="33">
        <v>40142.583333333336</v>
      </c>
      <c r="F20" s="58">
        <v>28845.5</v>
      </c>
      <c r="G20" s="590">
        <v>398755.33333333331</v>
      </c>
      <c r="H20" s="571"/>
      <c r="I20" s="45"/>
      <c r="J20" s="574"/>
      <c r="K20" s="37"/>
      <c r="L20" s="37"/>
    </row>
    <row r="21" spans="2:14" ht="21" customHeight="1" x14ac:dyDescent="0.25">
      <c r="B21" s="1669" t="s">
        <v>759</v>
      </c>
      <c r="C21" s="33">
        <v>120680.08333333333</v>
      </c>
      <c r="D21" s="58">
        <v>41308.083333333336</v>
      </c>
      <c r="E21" s="33">
        <v>33904.166666666664</v>
      </c>
      <c r="F21" s="58">
        <v>63347.916666666664</v>
      </c>
      <c r="G21" s="590">
        <v>259240.24999999997</v>
      </c>
      <c r="H21" s="571"/>
      <c r="I21" s="45"/>
      <c r="J21" s="574"/>
      <c r="K21" s="574"/>
      <c r="L21" s="574"/>
    </row>
    <row r="22" spans="2:14" ht="21" customHeight="1" x14ac:dyDescent="0.25">
      <c r="B22" s="1669" t="s">
        <v>760</v>
      </c>
      <c r="C22" s="33">
        <v>140981.66666666666</v>
      </c>
      <c r="D22" s="58">
        <v>61565.416666666664</v>
      </c>
      <c r="E22" s="33">
        <v>27069.833333333332</v>
      </c>
      <c r="F22" s="58">
        <v>48237.5</v>
      </c>
      <c r="G22" s="590">
        <v>277854.41666666663</v>
      </c>
      <c r="H22" s="571"/>
      <c r="I22" s="45"/>
      <c r="J22" s="574"/>
      <c r="K22" s="574"/>
      <c r="L22" s="574"/>
    </row>
    <row r="23" spans="2:14" ht="21" customHeight="1" x14ac:dyDescent="0.25">
      <c r="B23" s="1669" t="s">
        <v>761</v>
      </c>
      <c r="C23" s="33">
        <v>13274.25</v>
      </c>
      <c r="D23" s="58">
        <v>17059.916666666668</v>
      </c>
      <c r="E23" s="33">
        <v>4994.166666666667</v>
      </c>
      <c r="F23" s="58">
        <v>156739.33333333334</v>
      </c>
      <c r="G23" s="590">
        <v>192067.66666666669</v>
      </c>
      <c r="H23" s="571"/>
      <c r="I23" s="45"/>
      <c r="J23" s="574"/>
      <c r="K23" s="574"/>
      <c r="L23" s="574"/>
    </row>
    <row r="24" spans="2:14" ht="21" customHeight="1" x14ac:dyDescent="0.25">
      <c r="B24" s="1669" t="s">
        <v>762</v>
      </c>
      <c r="C24" s="33">
        <v>81.916666666666671</v>
      </c>
      <c r="D24" s="58">
        <v>550.75</v>
      </c>
      <c r="E24" s="33">
        <v>0</v>
      </c>
      <c r="F24" s="58">
        <v>269.33333333333331</v>
      </c>
      <c r="G24" s="590">
        <v>902</v>
      </c>
      <c r="H24" s="571"/>
      <c r="I24" s="45"/>
      <c r="J24" s="574"/>
      <c r="K24" s="574"/>
      <c r="L24" s="574"/>
    </row>
    <row r="25" spans="2:14" ht="21" customHeight="1" x14ac:dyDescent="0.25">
      <c r="B25" s="55" t="s">
        <v>24</v>
      </c>
      <c r="C25" s="51">
        <v>2362816.5</v>
      </c>
      <c r="D25" s="51">
        <v>1993272.9999999998</v>
      </c>
      <c r="E25" s="51">
        <v>568196.75</v>
      </c>
      <c r="F25" s="51">
        <v>790070.58333333349</v>
      </c>
      <c r="G25" s="51">
        <v>5714356.833333334</v>
      </c>
      <c r="H25" s="571"/>
      <c r="I25" s="45"/>
      <c r="J25" s="574"/>
      <c r="K25" s="526"/>
      <c r="L25" s="526"/>
    </row>
    <row r="26" spans="2:14" ht="11.25" customHeight="1" x14ac:dyDescent="0.2">
      <c r="B26" s="36" t="s">
        <v>88</v>
      </c>
    </row>
    <row r="27" spans="2:14" ht="24.75" customHeight="1" x14ac:dyDescent="0.2">
      <c r="B27" s="557"/>
      <c r="C27" s="45"/>
      <c r="D27" s="45"/>
      <c r="E27" s="45"/>
      <c r="F27" s="45"/>
      <c r="G27" s="45"/>
    </row>
    <row r="28" spans="2:14" ht="24.75" customHeight="1" x14ac:dyDescent="0.2">
      <c r="B28" s="557"/>
      <c r="C28" s="531"/>
      <c r="D28" s="531"/>
      <c r="E28" s="531"/>
      <c r="F28" s="573"/>
      <c r="G28" s="595"/>
      <c r="H28" s="477"/>
    </row>
    <row r="29" spans="2:14" s="461" customFormat="1" ht="24.75" customHeight="1" x14ac:dyDescent="0.2">
      <c r="B29" s="688"/>
      <c r="C29" s="689"/>
      <c r="D29" s="689"/>
      <c r="E29" s="689"/>
      <c r="F29" s="689"/>
      <c r="G29" s="689"/>
    </row>
    <row r="30" spans="2:14" s="461" customFormat="1" ht="11.25" x14ac:dyDescent="0.2">
      <c r="C30" s="690"/>
      <c r="D30" s="690"/>
      <c r="E30" s="690"/>
      <c r="F30" s="690"/>
      <c r="G30" s="690"/>
      <c r="H30" s="659"/>
    </row>
    <row r="31" spans="2:14" s="461" customFormat="1" ht="11.25" x14ac:dyDescent="0.2">
      <c r="B31" s="691"/>
      <c r="C31" s="682"/>
      <c r="D31" s="682"/>
      <c r="E31" s="682"/>
      <c r="F31" s="682"/>
      <c r="G31" s="686"/>
    </row>
    <row r="32" spans="2:14" s="461" customFormat="1" ht="11.25" x14ac:dyDescent="0.2">
      <c r="C32" s="682"/>
      <c r="D32" s="682"/>
      <c r="E32" s="682"/>
      <c r="F32" s="682"/>
      <c r="G32" s="682"/>
      <c r="H32" s="686"/>
    </row>
    <row r="33" spans="2:25" s="461" customFormat="1" ht="11.25" x14ac:dyDescent="0.2">
      <c r="C33" s="682"/>
      <c r="D33" s="682"/>
      <c r="E33" s="682"/>
      <c r="F33" s="682"/>
      <c r="G33" s="682"/>
      <c r="H33" s="682"/>
      <c r="I33" s="686"/>
    </row>
    <row r="34" spans="2:25" s="461" customFormat="1" ht="11.25" x14ac:dyDescent="0.2">
      <c r="C34" s="682"/>
      <c r="D34" s="682"/>
      <c r="E34" s="682"/>
      <c r="F34" s="682"/>
      <c r="G34" s="682"/>
      <c r="H34" s="682"/>
      <c r="I34" s="686"/>
    </row>
    <row r="35" spans="2:25" s="461" customFormat="1" ht="11.25" x14ac:dyDescent="0.2">
      <c r="B35" s="680"/>
      <c r="C35" s="629"/>
      <c r="D35" s="629"/>
      <c r="E35" s="629"/>
      <c r="F35" s="629"/>
      <c r="G35" s="682"/>
      <c r="H35" s="682"/>
      <c r="I35" s="686"/>
    </row>
    <row r="36" spans="2:25" s="461" customFormat="1" ht="11.25" x14ac:dyDescent="0.2">
      <c r="B36" s="679"/>
      <c r="C36" s="679"/>
      <c r="D36" s="679"/>
      <c r="E36" s="679"/>
      <c r="F36" s="692"/>
      <c r="G36" s="686"/>
      <c r="H36" s="682"/>
      <c r="I36" s="686"/>
      <c r="Y36" s="694"/>
    </row>
    <row r="37" spans="2:25" s="461" customFormat="1" ht="11.25" x14ac:dyDescent="0.2">
      <c r="B37" s="679"/>
      <c r="C37" s="679"/>
      <c r="D37" s="679"/>
      <c r="E37" s="679"/>
      <c r="F37" s="692"/>
      <c r="G37" s="682"/>
      <c r="H37" s="682"/>
      <c r="I37" s="686"/>
      <c r="Y37" s="694"/>
    </row>
    <row r="38" spans="2:25" s="461" customFormat="1" ht="11.25" x14ac:dyDescent="0.2">
      <c r="B38" s="679"/>
      <c r="C38" s="679"/>
      <c r="D38" s="679"/>
      <c r="E38" s="693"/>
      <c r="F38" s="692"/>
      <c r="G38" s="687"/>
      <c r="H38" s="687"/>
      <c r="I38" s="626"/>
      <c r="Y38" s="694"/>
    </row>
    <row r="39" spans="2:25" s="461" customFormat="1" ht="11.25" x14ac:dyDescent="0.2">
      <c r="B39" s="679"/>
      <c r="C39" s="679"/>
      <c r="D39" s="679"/>
      <c r="E39" s="679"/>
      <c r="F39" s="692"/>
      <c r="Y39" s="694"/>
    </row>
    <row r="40" spans="2:25" s="461" customFormat="1" ht="11.25" x14ac:dyDescent="0.2">
      <c r="B40" s="679"/>
      <c r="C40" s="679"/>
      <c r="D40" s="679"/>
      <c r="E40" s="679"/>
      <c r="F40" s="692"/>
      <c r="Y40" s="694"/>
    </row>
    <row r="41" spans="2:25" s="461" customFormat="1" ht="11.25" x14ac:dyDescent="0.2">
      <c r="B41" s="679"/>
      <c r="C41" s="679"/>
      <c r="D41" s="679"/>
      <c r="E41" s="679"/>
      <c r="F41" s="692"/>
      <c r="Y41" s="694"/>
    </row>
    <row r="42" spans="2:25" s="461" customFormat="1" ht="11.25" x14ac:dyDescent="0.2">
      <c r="B42" s="679"/>
      <c r="C42" s="679"/>
      <c r="D42" s="679"/>
      <c r="E42" s="679"/>
      <c r="F42" s="692"/>
      <c r="Y42" s="694"/>
    </row>
    <row r="43" spans="2:25" s="461" customFormat="1" ht="11.25" x14ac:dyDescent="0.2">
      <c r="B43" s="679"/>
      <c r="C43" s="679"/>
      <c r="D43" s="679"/>
      <c r="E43" s="679"/>
      <c r="F43" s="692"/>
      <c r="Y43" s="694"/>
    </row>
    <row r="44" spans="2:25" s="461" customFormat="1" ht="11.25" x14ac:dyDescent="0.2">
      <c r="B44" s="679"/>
      <c r="C44" s="679"/>
      <c r="D44" s="679"/>
      <c r="E44" s="679"/>
      <c r="F44" s="692"/>
      <c r="Y44" s="694"/>
    </row>
    <row r="45" spans="2:25" s="461" customFormat="1" ht="11.25" x14ac:dyDescent="0.2">
      <c r="B45" s="679"/>
      <c r="C45" s="679"/>
      <c r="D45" s="679"/>
      <c r="E45" s="679"/>
      <c r="F45" s="692"/>
      <c r="Y45" s="694"/>
    </row>
    <row r="46" spans="2:25" s="461" customFormat="1" ht="11.25" x14ac:dyDescent="0.2">
      <c r="B46" s="679"/>
      <c r="C46" s="679"/>
      <c r="D46" s="679"/>
      <c r="E46" s="679"/>
      <c r="F46" s="692"/>
      <c r="Y46" s="694"/>
    </row>
    <row r="47" spans="2:25" s="461" customFormat="1" ht="11.25" x14ac:dyDescent="0.2">
      <c r="B47" s="679"/>
      <c r="C47" s="679"/>
      <c r="D47" s="679"/>
      <c r="E47" s="679"/>
      <c r="F47" s="692"/>
      <c r="Y47" s="694"/>
    </row>
    <row r="48" spans="2:25" s="461" customFormat="1" ht="11.25" x14ac:dyDescent="0.2">
      <c r="B48" s="679"/>
      <c r="C48" s="679"/>
      <c r="D48" s="679"/>
      <c r="E48" s="679"/>
      <c r="F48" s="692"/>
      <c r="Y48" s="694"/>
    </row>
    <row r="49" spans="2:25" s="461" customFormat="1" ht="11.25" x14ac:dyDescent="0.2">
      <c r="B49" s="679"/>
      <c r="C49" s="679"/>
      <c r="D49" s="679"/>
      <c r="E49" s="679"/>
      <c r="F49" s="692"/>
      <c r="Y49" s="694"/>
    </row>
    <row r="50" spans="2:25" s="461" customFormat="1" ht="11.25" x14ac:dyDescent="0.2">
      <c r="B50" s="679"/>
      <c r="C50" s="679"/>
      <c r="D50" s="679"/>
      <c r="E50" s="679"/>
      <c r="F50" s="692"/>
      <c r="Y50" s="694"/>
    </row>
    <row r="51" spans="2:25" s="461" customFormat="1" ht="11.25" x14ac:dyDescent="0.2">
      <c r="B51" s="679"/>
      <c r="C51" s="679"/>
      <c r="D51" s="679"/>
      <c r="E51" s="679"/>
      <c r="F51" s="692"/>
      <c r="G51" s="681"/>
      <c r="H51" s="681"/>
      <c r="I51" s="681"/>
      <c r="J51" s="681"/>
      <c r="K51" s="681"/>
      <c r="L51" s="681"/>
      <c r="M51" s="681"/>
      <c r="N51" s="681"/>
      <c r="O51" s="681"/>
      <c r="P51" s="681"/>
      <c r="Q51" s="681"/>
      <c r="R51" s="681"/>
      <c r="S51" s="681"/>
      <c r="T51" s="681"/>
      <c r="U51" s="681"/>
      <c r="V51" s="681"/>
      <c r="W51" s="681"/>
      <c r="X51" s="681"/>
      <c r="Y51" s="694"/>
    </row>
    <row r="52" spans="2:25" s="461" customFormat="1" ht="11.25" x14ac:dyDescent="0.2">
      <c r="B52" s="679"/>
      <c r="C52" s="679"/>
      <c r="D52" s="679"/>
      <c r="E52" s="679"/>
      <c r="F52" s="692"/>
    </row>
    <row r="53" spans="2:25" s="461" customFormat="1" ht="11.25" x14ac:dyDescent="0.2">
      <c r="B53" s="692"/>
      <c r="C53" s="692"/>
      <c r="D53" s="692"/>
      <c r="E53" s="692"/>
      <c r="F53" s="692"/>
    </row>
    <row r="54" spans="2:25" s="461" customFormat="1" ht="11.25" x14ac:dyDescent="0.2"/>
    <row r="55" spans="2:25" s="461" customFormat="1" ht="11.25" x14ac:dyDescent="0.2"/>
  </sheetData>
  <mergeCells count="4">
    <mergeCell ref="B2:G2"/>
    <mergeCell ref="B3:G3"/>
    <mergeCell ref="B4:G4"/>
    <mergeCell ref="C6:E6"/>
  </mergeCells>
  <hyperlinks>
    <hyperlink ref="I2" location="'Indice Total'!A1" display="Volver" xr:uid="{00000000-0004-0000-0E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249977111117893"/>
    <pageSetUpPr fitToPage="1"/>
  </sheetPr>
  <dimension ref="B1:J51"/>
  <sheetViews>
    <sheetView showGridLines="0" zoomScale="90" zoomScaleNormal="90" workbookViewId="0"/>
  </sheetViews>
  <sheetFormatPr baseColWidth="10" defaultColWidth="11.42578125" defaultRowHeight="12.75" x14ac:dyDescent="0.2"/>
  <cols>
    <col min="1" max="1" width="22.85546875" style="31" customWidth="1"/>
    <col min="2" max="2" width="39.5703125" style="31" customWidth="1"/>
    <col min="3" max="3" width="14.7109375" style="31" customWidth="1"/>
    <col min="4" max="4" width="17.42578125" style="31" customWidth="1"/>
    <col min="5" max="7" width="14.7109375" style="31" customWidth="1"/>
    <col min="8" max="8" width="13" style="31" bestFit="1" customWidth="1"/>
    <col min="9" max="9" width="11.85546875" style="31" bestFit="1" customWidth="1"/>
    <col min="10" max="16384" width="11.42578125" style="31"/>
  </cols>
  <sheetData>
    <row r="1" spans="2:10" ht="52.5" customHeight="1" x14ac:dyDescent="0.2"/>
    <row r="2" spans="2:10" ht="18" x14ac:dyDescent="0.25">
      <c r="B2" s="1710" t="s">
        <v>90</v>
      </c>
      <c r="C2" s="1710"/>
      <c r="D2" s="1710"/>
      <c r="E2" s="1710"/>
      <c r="F2" s="1710"/>
      <c r="G2" s="1710"/>
      <c r="H2" s="1" t="s">
        <v>1</v>
      </c>
      <c r="I2" s="1"/>
    </row>
    <row r="3" spans="2:10" ht="36.75" customHeight="1" x14ac:dyDescent="0.25">
      <c r="B3" s="1756" t="s">
        <v>716</v>
      </c>
      <c r="C3" s="1756"/>
      <c r="D3" s="1756"/>
      <c r="E3" s="1756"/>
      <c r="F3" s="1756"/>
      <c r="G3" s="1756"/>
    </row>
    <row r="4" spans="2:10" ht="16.5" thickBot="1" x14ac:dyDescent="0.3">
      <c r="B4" s="1745">
        <v>2016</v>
      </c>
      <c r="C4" s="1745"/>
      <c r="D4" s="1745"/>
      <c r="E4" s="1745"/>
      <c r="F4" s="1745"/>
      <c r="G4" s="1745"/>
    </row>
    <row r="5" spans="2:10" ht="21.75" customHeight="1" x14ac:dyDescent="0.2">
      <c r="B5" s="406"/>
      <c r="C5" s="406"/>
      <c r="D5" s="406"/>
      <c r="E5" s="406"/>
      <c r="F5" s="406"/>
      <c r="G5" s="406"/>
    </row>
    <row r="6" spans="2:10" ht="15.75" x14ac:dyDescent="0.2">
      <c r="B6" s="48"/>
      <c r="C6" s="1727" t="s">
        <v>20</v>
      </c>
      <c r="D6" s="1727"/>
      <c r="E6" s="1727"/>
      <c r="F6" s="62"/>
      <c r="G6" s="63"/>
    </row>
    <row r="7" spans="2:10" ht="21.75" customHeight="1" x14ac:dyDescent="0.2">
      <c r="B7" s="726" t="s">
        <v>74</v>
      </c>
      <c r="C7" s="21" t="s">
        <v>69</v>
      </c>
      <c r="D7" s="21" t="s">
        <v>22</v>
      </c>
      <c r="E7" s="21" t="s">
        <v>71</v>
      </c>
      <c r="F7" s="726" t="s">
        <v>87</v>
      </c>
      <c r="G7" s="726" t="s">
        <v>24</v>
      </c>
    </row>
    <row r="8" spans="2:10" ht="21" customHeight="1" x14ac:dyDescent="0.25">
      <c r="B8" s="32" t="s">
        <v>37</v>
      </c>
      <c r="C8" s="33">
        <v>14123.1667</v>
      </c>
      <c r="D8" s="33">
        <v>10617.6667</v>
      </c>
      <c r="E8" s="33">
        <v>2989.8333299999999</v>
      </c>
      <c r="F8" s="33">
        <v>10121.583333333334</v>
      </c>
      <c r="G8" s="51">
        <v>37852.250063333333</v>
      </c>
      <c r="H8" s="379"/>
      <c r="I8" s="76"/>
      <c r="J8" s="37"/>
    </row>
    <row r="9" spans="2:10" ht="21" customHeight="1" x14ac:dyDescent="0.25">
      <c r="B9" s="32" t="s">
        <v>38</v>
      </c>
      <c r="C9" s="33">
        <v>14984.1667</v>
      </c>
      <c r="D9" s="33">
        <v>29802.916700000002</v>
      </c>
      <c r="E9" s="33">
        <v>2779.9166700000001</v>
      </c>
      <c r="F9" s="33">
        <v>20365.333333333332</v>
      </c>
      <c r="G9" s="51">
        <v>67932.333403333338</v>
      </c>
      <c r="H9" s="379"/>
      <c r="I9" s="76"/>
      <c r="J9" s="37"/>
    </row>
    <row r="10" spans="2:10" ht="21" customHeight="1" x14ac:dyDescent="0.25">
      <c r="B10" s="32" t="s">
        <v>39</v>
      </c>
      <c r="C10" s="33">
        <v>42207.166700000002</v>
      </c>
      <c r="D10" s="33">
        <v>52545.416700000002</v>
      </c>
      <c r="E10" s="33">
        <v>9041.0833299999995</v>
      </c>
      <c r="F10" s="33">
        <v>32856.583333333336</v>
      </c>
      <c r="G10" s="51">
        <v>136650.25006333334</v>
      </c>
      <c r="H10" s="379"/>
      <c r="I10" s="76"/>
      <c r="J10" s="37"/>
    </row>
    <row r="11" spans="2:10" ht="21" customHeight="1" x14ac:dyDescent="0.25">
      <c r="B11" s="32" t="s">
        <v>40</v>
      </c>
      <c r="C11" s="33">
        <v>27701.5</v>
      </c>
      <c r="D11" s="33">
        <v>19291.416700000002</v>
      </c>
      <c r="E11" s="33">
        <v>977.08333300000004</v>
      </c>
      <c r="F11" s="33">
        <v>12876.75</v>
      </c>
      <c r="G11" s="51">
        <v>60846.750033000004</v>
      </c>
      <c r="H11" s="379"/>
      <c r="I11" s="76"/>
      <c r="J11" s="37"/>
    </row>
    <row r="12" spans="2:10" ht="21" customHeight="1" x14ac:dyDescent="0.25">
      <c r="B12" s="32" t="s">
        <v>41</v>
      </c>
      <c r="C12" s="33">
        <v>64382</v>
      </c>
      <c r="D12" s="33">
        <v>40997.916700000002</v>
      </c>
      <c r="E12" s="33">
        <v>3791.9166700000001</v>
      </c>
      <c r="F12" s="33">
        <v>27718</v>
      </c>
      <c r="G12" s="51">
        <v>136889.83337000001</v>
      </c>
      <c r="H12" s="379"/>
      <c r="I12" s="76"/>
      <c r="J12" s="37"/>
    </row>
    <row r="13" spans="2:10" ht="21" customHeight="1" x14ac:dyDescent="0.25">
      <c r="B13" s="32" t="s">
        <v>42</v>
      </c>
      <c r="C13" s="33">
        <v>70204.333299999998</v>
      </c>
      <c r="D13" s="33">
        <v>68376.666700000002</v>
      </c>
      <c r="E13" s="33">
        <v>208080.25</v>
      </c>
      <c r="F13" s="33">
        <v>76693.25</v>
      </c>
      <c r="G13" s="51">
        <v>423354.5</v>
      </c>
      <c r="H13" s="379"/>
      <c r="I13" s="76"/>
      <c r="J13" s="37"/>
    </row>
    <row r="14" spans="2:10" ht="21" customHeight="1" x14ac:dyDescent="0.25">
      <c r="B14" s="32" t="s">
        <v>43</v>
      </c>
      <c r="C14" s="33">
        <v>86796.333299999998</v>
      </c>
      <c r="D14" s="33">
        <v>78241.25</v>
      </c>
      <c r="E14" s="33">
        <v>15579.5</v>
      </c>
      <c r="F14" s="33">
        <v>48158.333333333336</v>
      </c>
      <c r="G14" s="51">
        <v>228775.41663333334</v>
      </c>
      <c r="H14" s="379"/>
      <c r="I14" s="76"/>
      <c r="J14" s="37"/>
    </row>
    <row r="15" spans="2:10" ht="21" customHeight="1" x14ac:dyDescent="0.25">
      <c r="B15" s="32" t="s">
        <v>44</v>
      </c>
      <c r="C15" s="33">
        <v>81811.332999999999</v>
      </c>
      <c r="D15" s="33">
        <v>86155</v>
      </c>
      <c r="E15" s="33">
        <v>17443.75</v>
      </c>
      <c r="F15" s="33">
        <v>47600.75</v>
      </c>
      <c r="G15" s="51">
        <v>233010.83299999998</v>
      </c>
      <c r="H15" s="379"/>
      <c r="I15" s="76"/>
      <c r="J15" s="37"/>
    </row>
    <row r="16" spans="2:10" ht="21" customHeight="1" x14ac:dyDescent="0.25">
      <c r="B16" s="32" t="s">
        <v>45</v>
      </c>
      <c r="C16" s="33">
        <v>210039.91699999999</v>
      </c>
      <c r="D16" s="33">
        <v>120159.083</v>
      </c>
      <c r="E16" s="33">
        <v>28147.833299999998</v>
      </c>
      <c r="F16" s="33">
        <v>70057.083333333328</v>
      </c>
      <c r="G16" s="51">
        <v>428403.91663333331</v>
      </c>
      <c r="H16" s="379"/>
      <c r="I16" s="76"/>
      <c r="J16" s="37"/>
    </row>
    <row r="17" spans="2:10" ht="21" customHeight="1" x14ac:dyDescent="0.25">
      <c r="B17" s="32" t="s">
        <v>46</v>
      </c>
      <c r="C17" s="33">
        <v>52203.166700000002</v>
      </c>
      <c r="D17" s="33">
        <v>92949.583299999998</v>
      </c>
      <c r="E17" s="33">
        <v>920.83333300000004</v>
      </c>
      <c r="F17" s="33">
        <v>41764.083333333336</v>
      </c>
      <c r="G17" s="51">
        <v>187837.66666633333</v>
      </c>
      <c r="H17" s="379"/>
      <c r="I17" s="76"/>
      <c r="J17" s="37"/>
    </row>
    <row r="18" spans="2:10" ht="21" customHeight="1" x14ac:dyDescent="0.25">
      <c r="B18" s="32" t="s">
        <v>47</v>
      </c>
      <c r="C18" s="33">
        <v>32761</v>
      </c>
      <c r="D18" s="33">
        <v>20959.583299999998</v>
      </c>
      <c r="E18" s="33">
        <v>690.66666699999996</v>
      </c>
      <c r="F18" s="33">
        <v>16691.25</v>
      </c>
      <c r="G18" s="51">
        <v>71102.499966999996</v>
      </c>
      <c r="H18" s="379"/>
      <c r="I18" s="76"/>
      <c r="J18" s="37"/>
    </row>
    <row r="19" spans="2:10" ht="21" customHeight="1" x14ac:dyDescent="0.25">
      <c r="B19" s="35" t="s">
        <v>48</v>
      </c>
      <c r="C19" s="33">
        <v>68508.75</v>
      </c>
      <c r="D19" s="33">
        <v>78809.416700000002</v>
      </c>
      <c r="E19" s="33">
        <v>24232.75</v>
      </c>
      <c r="F19" s="33">
        <v>37634.166666666664</v>
      </c>
      <c r="G19" s="51">
        <v>209185.08336666666</v>
      </c>
      <c r="H19" s="379"/>
      <c r="I19" s="76"/>
      <c r="J19" s="37"/>
    </row>
    <row r="20" spans="2:10" ht="21" customHeight="1" x14ac:dyDescent="0.25">
      <c r="B20" s="35" t="s">
        <v>75</v>
      </c>
      <c r="C20" s="33">
        <v>7428.6666699999996</v>
      </c>
      <c r="D20" s="33">
        <v>9334.1666700000005</v>
      </c>
      <c r="E20" s="33">
        <v>164.5</v>
      </c>
      <c r="F20" s="33">
        <v>3984.8333333333335</v>
      </c>
      <c r="G20" s="51">
        <v>20912.166673333333</v>
      </c>
      <c r="H20" s="379"/>
      <c r="I20" s="76"/>
      <c r="J20" s="37"/>
    </row>
    <row r="21" spans="2:10" ht="21" customHeight="1" x14ac:dyDescent="0.25">
      <c r="B21" s="32" t="s">
        <v>50</v>
      </c>
      <c r="C21" s="33">
        <v>9592.8333299999995</v>
      </c>
      <c r="D21" s="33">
        <v>11186.6667</v>
      </c>
      <c r="E21" s="33">
        <v>12507.8333</v>
      </c>
      <c r="F21" s="33">
        <v>10786.166666666666</v>
      </c>
      <c r="G21" s="51">
        <v>44073.499996666666</v>
      </c>
      <c r="H21" s="379"/>
      <c r="I21" s="76"/>
      <c r="J21" s="37"/>
    </row>
    <row r="22" spans="2:10" ht="21" customHeight="1" x14ac:dyDescent="0.25">
      <c r="B22" s="32" t="s">
        <v>51</v>
      </c>
      <c r="C22" s="33">
        <v>1580072.17</v>
      </c>
      <c r="D22" s="33">
        <v>1273846.25</v>
      </c>
      <c r="E22" s="33">
        <v>240849</v>
      </c>
      <c r="F22" s="33">
        <v>332762.41666666669</v>
      </c>
      <c r="G22" s="51">
        <v>3427529.8366666664</v>
      </c>
      <c r="H22" s="379"/>
      <c r="I22" s="76"/>
      <c r="J22" s="37"/>
    </row>
    <row r="23" spans="2:10" ht="26.25" customHeight="1" x14ac:dyDescent="0.25">
      <c r="B23" s="55" t="s">
        <v>24</v>
      </c>
      <c r="C23" s="51">
        <v>2362816.5033999998</v>
      </c>
      <c r="D23" s="51">
        <v>1993272.9998699999</v>
      </c>
      <c r="E23" s="51">
        <v>568196.74993299996</v>
      </c>
      <c r="F23" s="51">
        <v>790070.58333333337</v>
      </c>
      <c r="G23" s="51">
        <v>5714356.836536333</v>
      </c>
      <c r="H23" s="380"/>
      <c r="I23" s="76"/>
      <c r="J23" s="37"/>
    </row>
    <row r="24" spans="2:10" ht="11.25" customHeight="1" x14ac:dyDescent="0.2">
      <c r="B24" s="36" t="s">
        <v>88</v>
      </c>
    </row>
    <row r="25" spans="2:10" x14ac:dyDescent="0.2">
      <c r="C25" s="37"/>
      <c r="D25" s="37"/>
      <c r="E25" s="37"/>
      <c r="F25" s="37"/>
      <c r="G25" s="37"/>
    </row>
    <row r="26" spans="2:10" x14ac:dyDescent="0.2">
      <c r="B26" s="25"/>
      <c r="C26" s="721"/>
      <c r="D26" s="721"/>
      <c r="E26" s="721"/>
      <c r="F26" s="721"/>
      <c r="G26" s="721"/>
    </row>
    <row r="27" spans="2:10" x14ac:dyDescent="0.2">
      <c r="C27" s="37"/>
      <c r="D27" s="37"/>
      <c r="E27" s="37"/>
      <c r="F27" s="594"/>
      <c r="G27" s="595"/>
    </row>
    <row r="28" spans="2:10" x14ac:dyDescent="0.2">
      <c r="C28" s="558"/>
      <c r="D28" s="558"/>
      <c r="E28" s="558"/>
      <c r="F28" s="558"/>
      <c r="G28" s="558"/>
    </row>
    <row r="29" spans="2:10" x14ac:dyDescent="0.2">
      <c r="E29" s="378"/>
    </row>
    <row r="35" spans="3:7" x14ac:dyDescent="0.2">
      <c r="C35" s="596"/>
      <c r="D35" s="596"/>
      <c r="E35" s="596"/>
      <c r="F35" s="596"/>
      <c r="G35" s="596"/>
    </row>
    <row r="36" spans="3:7" x14ac:dyDescent="0.2">
      <c r="C36" s="531"/>
      <c r="D36" s="531"/>
      <c r="E36" s="531"/>
      <c r="F36" s="531"/>
      <c r="G36" s="695"/>
    </row>
    <row r="37" spans="3:7" x14ac:dyDescent="0.2">
      <c r="C37" s="531"/>
      <c r="D37" s="531"/>
      <c r="E37" s="531"/>
      <c r="F37" s="531"/>
      <c r="G37" s="695"/>
    </row>
    <row r="38" spans="3:7" x14ac:dyDescent="0.2">
      <c r="C38" s="531"/>
      <c r="D38" s="531"/>
      <c r="E38" s="531"/>
      <c r="F38" s="531"/>
      <c r="G38" s="695"/>
    </row>
    <row r="39" spans="3:7" x14ac:dyDescent="0.2">
      <c r="C39" s="531"/>
      <c r="D39" s="531"/>
      <c r="E39" s="531"/>
      <c r="F39" s="531"/>
      <c r="G39" s="695"/>
    </row>
    <row r="40" spans="3:7" x14ac:dyDescent="0.2">
      <c r="C40" s="531"/>
      <c r="D40" s="531"/>
      <c r="E40" s="531"/>
      <c r="F40" s="531"/>
      <c r="G40" s="695"/>
    </row>
    <row r="41" spans="3:7" x14ac:dyDescent="0.2">
      <c r="C41" s="531"/>
      <c r="D41" s="531"/>
      <c r="E41" s="531"/>
      <c r="F41" s="531"/>
      <c r="G41" s="695"/>
    </row>
    <row r="42" spans="3:7" x14ac:dyDescent="0.2">
      <c r="C42" s="531"/>
      <c r="D42" s="531"/>
      <c r="E42" s="531"/>
      <c r="F42" s="531"/>
      <c r="G42" s="695"/>
    </row>
    <row r="43" spans="3:7" x14ac:dyDescent="0.2">
      <c r="C43" s="531"/>
      <c r="D43" s="531"/>
      <c r="E43" s="531"/>
      <c r="F43" s="531"/>
      <c r="G43" s="695"/>
    </row>
    <row r="44" spans="3:7" x14ac:dyDescent="0.2">
      <c r="C44" s="531"/>
      <c r="D44" s="531"/>
      <c r="E44" s="531"/>
      <c r="F44" s="531"/>
      <c r="G44" s="695"/>
    </row>
    <row r="45" spans="3:7" x14ac:dyDescent="0.2">
      <c r="C45" s="531"/>
      <c r="D45" s="531"/>
      <c r="E45" s="531"/>
      <c r="F45" s="531"/>
      <c r="G45" s="695"/>
    </row>
    <row r="46" spans="3:7" x14ac:dyDescent="0.2">
      <c r="C46" s="531"/>
      <c r="D46" s="531"/>
      <c r="E46" s="531"/>
      <c r="F46" s="531"/>
      <c r="G46" s="695"/>
    </row>
    <row r="47" spans="3:7" x14ac:dyDescent="0.2">
      <c r="C47" s="531"/>
      <c r="D47" s="531"/>
      <c r="E47" s="531"/>
      <c r="F47" s="531"/>
      <c r="G47" s="695"/>
    </row>
    <row r="48" spans="3:7" x14ac:dyDescent="0.2">
      <c r="C48" s="531"/>
      <c r="D48" s="531"/>
      <c r="E48" s="531"/>
      <c r="F48" s="531"/>
      <c r="G48" s="695"/>
    </row>
    <row r="49" spans="3:7" x14ac:dyDescent="0.2">
      <c r="C49" s="531"/>
      <c r="D49" s="531"/>
      <c r="E49" s="531"/>
      <c r="F49" s="531"/>
      <c r="G49" s="695"/>
    </row>
    <row r="50" spans="3:7" x14ac:dyDescent="0.2">
      <c r="C50" s="531"/>
      <c r="D50" s="531"/>
      <c r="E50" s="531"/>
      <c r="F50" s="531"/>
      <c r="G50" s="695"/>
    </row>
    <row r="51" spans="3:7" x14ac:dyDescent="0.2">
      <c r="C51" s="695"/>
      <c r="D51" s="695"/>
      <c r="E51" s="695"/>
      <c r="F51" s="695"/>
      <c r="G51" s="695"/>
    </row>
  </sheetData>
  <mergeCells count="4">
    <mergeCell ref="B2:G2"/>
    <mergeCell ref="B3:G3"/>
    <mergeCell ref="B4:G4"/>
    <mergeCell ref="C6:E6"/>
  </mergeCells>
  <hyperlinks>
    <hyperlink ref="H2" location="'Capítulo I'!A1" display="Volver" xr:uid="{00000000-0004-0000-0F00-000000000000}"/>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249977111117893"/>
    <pageSetUpPr fitToPage="1"/>
  </sheetPr>
  <dimension ref="B1:V28"/>
  <sheetViews>
    <sheetView showGridLines="0" zoomScale="90" zoomScaleNormal="90" workbookViewId="0"/>
  </sheetViews>
  <sheetFormatPr baseColWidth="10" defaultColWidth="11.42578125" defaultRowHeight="12.75" x14ac:dyDescent="0.2"/>
  <cols>
    <col min="1" max="1" width="23.5703125" style="31" customWidth="1"/>
    <col min="2" max="2" width="43.7109375" style="31" customWidth="1"/>
    <col min="3" max="3" width="14.85546875" style="31" customWidth="1"/>
    <col min="4" max="4" width="8.42578125" style="31" customWidth="1"/>
    <col min="5" max="5" width="14.85546875" style="31" customWidth="1"/>
    <col min="6" max="6" width="12.7109375" style="31" customWidth="1"/>
    <col min="7" max="7" width="16.7109375" style="31" customWidth="1"/>
    <col min="8" max="8" width="16.85546875" style="31" customWidth="1"/>
    <col min="9" max="9" width="14.85546875" style="31" customWidth="1"/>
    <col min="10" max="10" width="15.85546875" style="31" customWidth="1"/>
    <col min="11" max="11" width="19.42578125" style="31" customWidth="1"/>
    <col min="12" max="12" width="17.5703125" style="31" customWidth="1"/>
    <col min="13" max="13" width="18.5703125" style="31" customWidth="1"/>
    <col min="14" max="14" width="14.85546875" style="31" customWidth="1"/>
    <col min="15" max="15" width="14.140625" style="31" customWidth="1"/>
    <col min="16" max="16" width="14.85546875" style="31" customWidth="1"/>
    <col min="17" max="17" width="16.7109375" style="31" customWidth="1"/>
    <col min="18" max="18" width="14.85546875" style="31" customWidth="1"/>
    <col min="19" max="19" width="12.85546875" style="31" customWidth="1"/>
    <col min="20" max="20" width="16.7109375" style="31" customWidth="1"/>
    <col min="21" max="21" width="14" style="31" bestFit="1" customWidth="1"/>
    <col min="22" max="16384" width="11.42578125" style="31"/>
  </cols>
  <sheetData>
    <row r="1" spans="2:22" ht="52.5" customHeight="1" x14ac:dyDescent="0.2"/>
    <row r="2" spans="2:22" ht="18" x14ac:dyDescent="0.25">
      <c r="B2" s="1710" t="s">
        <v>91</v>
      </c>
      <c r="C2" s="1710"/>
      <c r="D2" s="1710"/>
      <c r="E2" s="1710"/>
      <c r="F2" s="1710"/>
      <c r="G2" s="1710"/>
      <c r="H2" s="1710"/>
      <c r="I2" s="1710"/>
      <c r="J2" s="1710"/>
      <c r="K2" s="1710"/>
      <c r="L2" s="1710"/>
      <c r="M2" s="1710"/>
      <c r="N2" s="1710"/>
      <c r="O2" s="1710"/>
      <c r="P2" s="1710"/>
      <c r="Q2" s="1710"/>
      <c r="R2" s="1710"/>
      <c r="S2" s="1710"/>
      <c r="T2" s="1710"/>
      <c r="U2" s="1" t="s">
        <v>1</v>
      </c>
    </row>
    <row r="3" spans="2:22" ht="36.75" customHeight="1" x14ac:dyDescent="0.25">
      <c r="B3" s="1762" t="s">
        <v>717</v>
      </c>
      <c r="C3" s="1762"/>
      <c r="D3" s="1762"/>
      <c r="E3" s="1762"/>
      <c r="F3" s="1762"/>
      <c r="G3" s="1762"/>
      <c r="H3" s="1762"/>
      <c r="I3" s="1762"/>
      <c r="J3" s="1762"/>
      <c r="K3" s="1762"/>
      <c r="L3" s="1762"/>
      <c r="M3" s="1762"/>
      <c r="N3" s="1762"/>
      <c r="O3" s="1762"/>
      <c r="P3" s="1762"/>
      <c r="Q3" s="1762"/>
      <c r="R3" s="1762"/>
      <c r="S3" s="1762"/>
      <c r="T3" s="1762"/>
    </row>
    <row r="4" spans="2:22" ht="16.5" thickBot="1" x14ac:dyDescent="0.3">
      <c r="B4" s="1745">
        <v>2016</v>
      </c>
      <c r="C4" s="1745"/>
      <c r="D4" s="1745"/>
      <c r="E4" s="1745"/>
      <c r="F4" s="1745"/>
      <c r="G4" s="1745"/>
      <c r="H4" s="1745"/>
      <c r="I4" s="1745"/>
      <c r="J4" s="1745"/>
      <c r="K4" s="1745"/>
      <c r="L4" s="1745"/>
      <c r="M4" s="1745"/>
      <c r="N4" s="1745"/>
      <c r="O4" s="1745"/>
      <c r="P4" s="1745"/>
      <c r="Q4" s="1745"/>
      <c r="R4" s="1745"/>
      <c r="S4" s="1745"/>
      <c r="T4" s="1745"/>
    </row>
    <row r="5" spans="2:22" ht="15" x14ac:dyDescent="0.2">
      <c r="B5" s="407"/>
      <c r="C5" s="407"/>
      <c r="D5" s="407"/>
      <c r="E5" s="407"/>
      <c r="F5" s="407"/>
      <c r="G5" s="407"/>
      <c r="H5" s="407"/>
      <c r="I5" s="408"/>
      <c r="J5" s="408"/>
      <c r="K5" s="408"/>
      <c r="L5" s="408"/>
      <c r="M5" s="408"/>
      <c r="N5" s="408"/>
      <c r="O5" s="408"/>
      <c r="P5" s="408"/>
      <c r="Q5" s="408"/>
      <c r="R5" s="408"/>
      <c r="S5" s="408"/>
      <c r="T5" s="409"/>
    </row>
    <row r="6" spans="2:22" ht="94.5" x14ac:dyDescent="0.2">
      <c r="B6" s="65" t="s">
        <v>74</v>
      </c>
      <c r="C6" s="65" t="s">
        <v>748</v>
      </c>
      <c r="D6" s="65" t="s">
        <v>746</v>
      </c>
      <c r="E6" s="65" t="s">
        <v>749</v>
      </c>
      <c r="F6" s="65" t="s">
        <v>750</v>
      </c>
      <c r="G6" s="65" t="s">
        <v>751</v>
      </c>
      <c r="H6" s="65" t="s">
        <v>25</v>
      </c>
      <c r="I6" s="65" t="s">
        <v>752</v>
      </c>
      <c r="J6" s="65" t="s">
        <v>753</v>
      </c>
      <c r="K6" s="65" t="s">
        <v>754</v>
      </c>
      <c r="L6" s="65" t="s">
        <v>755</v>
      </c>
      <c r="M6" s="65" t="s">
        <v>756</v>
      </c>
      <c r="N6" s="65" t="s">
        <v>757</v>
      </c>
      <c r="O6" s="65" t="s">
        <v>758</v>
      </c>
      <c r="P6" s="65" t="s">
        <v>759</v>
      </c>
      <c r="Q6" s="65" t="s">
        <v>760</v>
      </c>
      <c r="R6" s="65" t="s">
        <v>761</v>
      </c>
      <c r="S6" s="65" t="s">
        <v>762</v>
      </c>
      <c r="T6" s="65" t="s">
        <v>24</v>
      </c>
    </row>
    <row r="7" spans="2:22" ht="18" customHeight="1" x14ac:dyDescent="0.25">
      <c r="B7" s="1673" t="s">
        <v>37</v>
      </c>
      <c r="C7" s="506">
        <v>9087</v>
      </c>
      <c r="D7" s="506">
        <v>935</v>
      </c>
      <c r="E7" s="506">
        <v>434</v>
      </c>
      <c r="F7" s="506">
        <v>5634</v>
      </c>
      <c r="G7" s="506">
        <v>466</v>
      </c>
      <c r="H7" s="506">
        <v>10075</v>
      </c>
      <c r="I7" s="507">
        <v>27257</v>
      </c>
      <c r="J7" s="507">
        <v>13606</v>
      </c>
      <c r="K7" s="507">
        <v>17438</v>
      </c>
      <c r="L7" s="507">
        <v>454</v>
      </c>
      <c r="M7" s="507">
        <v>9643</v>
      </c>
      <c r="N7" s="507">
        <v>259</v>
      </c>
      <c r="O7" s="507">
        <v>2001</v>
      </c>
      <c r="P7" s="507">
        <v>2957</v>
      </c>
      <c r="Q7" s="507">
        <v>9316</v>
      </c>
      <c r="R7" s="507">
        <v>11887</v>
      </c>
      <c r="S7" s="507">
        <v>10</v>
      </c>
      <c r="T7" s="67">
        <v>10121.583333333334</v>
      </c>
      <c r="U7" s="559"/>
      <c r="V7" s="37"/>
    </row>
    <row r="8" spans="2:22" ht="18" customHeight="1" x14ac:dyDescent="0.25">
      <c r="B8" s="1673" t="s">
        <v>38</v>
      </c>
      <c r="C8" s="506">
        <v>1835</v>
      </c>
      <c r="D8" s="506">
        <v>330</v>
      </c>
      <c r="E8" s="506">
        <v>707</v>
      </c>
      <c r="F8" s="506">
        <v>9690</v>
      </c>
      <c r="G8" s="506">
        <v>270</v>
      </c>
      <c r="H8" s="506">
        <v>25242</v>
      </c>
      <c r="I8" s="507">
        <v>72500</v>
      </c>
      <c r="J8" s="507">
        <v>21644</v>
      </c>
      <c r="K8" s="507">
        <v>19697</v>
      </c>
      <c r="L8" s="507">
        <v>1375</v>
      </c>
      <c r="M8" s="507">
        <v>22475</v>
      </c>
      <c r="N8" s="507">
        <v>385</v>
      </c>
      <c r="O8" s="507">
        <v>9088</v>
      </c>
      <c r="P8" s="507">
        <v>29385</v>
      </c>
      <c r="Q8" s="507">
        <v>9446</v>
      </c>
      <c r="R8" s="507">
        <v>20212</v>
      </c>
      <c r="S8" s="507">
        <v>103</v>
      </c>
      <c r="T8" s="67">
        <v>20365.333333333332</v>
      </c>
      <c r="U8" s="559"/>
      <c r="V8" s="37"/>
    </row>
    <row r="9" spans="2:22" ht="18" customHeight="1" x14ac:dyDescent="0.25">
      <c r="B9" s="1673" t="s">
        <v>39</v>
      </c>
      <c r="C9" s="506">
        <v>1244</v>
      </c>
      <c r="D9" s="506">
        <v>823</v>
      </c>
      <c r="E9" s="506">
        <v>80806</v>
      </c>
      <c r="F9" s="506">
        <v>17665</v>
      </c>
      <c r="G9" s="506">
        <v>588</v>
      </c>
      <c r="H9" s="506">
        <v>41373</v>
      </c>
      <c r="I9" s="507">
        <v>52113</v>
      </c>
      <c r="J9" s="507">
        <v>34643</v>
      </c>
      <c r="K9" s="507">
        <v>35894</v>
      </c>
      <c r="L9" s="507">
        <v>1770</v>
      </c>
      <c r="M9" s="507">
        <v>42992</v>
      </c>
      <c r="N9" s="507">
        <v>328</v>
      </c>
      <c r="O9" s="507">
        <v>9161</v>
      </c>
      <c r="P9" s="507">
        <v>11178</v>
      </c>
      <c r="Q9" s="507">
        <v>26221</v>
      </c>
      <c r="R9" s="507">
        <v>37370</v>
      </c>
      <c r="S9" s="507">
        <v>110</v>
      </c>
      <c r="T9" s="67">
        <v>32856.583333333336</v>
      </c>
      <c r="U9" s="559"/>
      <c r="V9" s="37"/>
    </row>
    <row r="10" spans="2:22" ht="18" customHeight="1" x14ac:dyDescent="0.25">
      <c r="B10" s="1673" t="s">
        <v>40</v>
      </c>
      <c r="C10" s="506">
        <v>10825</v>
      </c>
      <c r="D10" s="506">
        <v>691</v>
      </c>
      <c r="E10" s="506">
        <v>25128</v>
      </c>
      <c r="F10" s="506">
        <v>7966</v>
      </c>
      <c r="G10" s="506">
        <v>1361</v>
      </c>
      <c r="H10" s="506">
        <v>13482</v>
      </c>
      <c r="I10" s="507">
        <v>20373</v>
      </c>
      <c r="J10" s="507">
        <v>14291</v>
      </c>
      <c r="K10" s="507">
        <v>10736</v>
      </c>
      <c r="L10" s="507">
        <v>504</v>
      </c>
      <c r="M10" s="507">
        <v>14599</v>
      </c>
      <c r="N10" s="507">
        <v>149</v>
      </c>
      <c r="O10" s="507">
        <v>3489</v>
      </c>
      <c r="P10" s="507">
        <v>3632</v>
      </c>
      <c r="Q10" s="507">
        <v>12343</v>
      </c>
      <c r="R10" s="507">
        <v>14937</v>
      </c>
      <c r="S10" s="507">
        <v>15</v>
      </c>
      <c r="T10" s="67">
        <v>12876.75</v>
      </c>
      <c r="U10" s="559"/>
      <c r="V10" s="37"/>
    </row>
    <row r="11" spans="2:22" ht="18" customHeight="1" x14ac:dyDescent="0.25">
      <c r="B11" s="1673" t="s">
        <v>41</v>
      </c>
      <c r="C11" s="506">
        <v>48918</v>
      </c>
      <c r="D11" s="506">
        <v>866</v>
      </c>
      <c r="E11" s="506">
        <v>6445</v>
      </c>
      <c r="F11" s="506">
        <v>15065</v>
      </c>
      <c r="G11" s="506">
        <v>2118</v>
      </c>
      <c r="H11" s="506">
        <v>27417</v>
      </c>
      <c r="I11" s="507">
        <v>52475</v>
      </c>
      <c r="J11" s="507">
        <v>27984</v>
      </c>
      <c r="K11" s="507">
        <v>26816</v>
      </c>
      <c r="L11" s="507">
        <v>1948</v>
      </c>
      <c r="M11" s="507">
        <v>27449</v>
      </c>
      <c r="N11" s="507">
        <v>501</v>
      </c>
      <c r="O11" s="507">
        <v>14278</v>
      </c>
      <c r="P11" s="507">
        <v>10117</v>
      </c>
      <c r="Q11" s="507">
        <v>24616</v>
      </c>
      <c r="R11" s="507">
        <v>45535</v>
      </c>
      <c r="S11" s="507">
        <v>68</v>
      </c>
      <c r="T11" s="67">
        <v>27718</v>
      </c>
      <c r="U11" s="559"/>
      <c r="V11" s="37"/>
    </row>
    <row r="12" spans="2:22" ht="18" customHeight="1" x14ac:dyDescent="0.25">
      <c r="B12" s="1673" t="s">
        <v>42</v>
      </c>
      <c r="C12" s="506">
        <v>80077</v>
      </c>
      <c r="D12" s="506">
        <v>958</v>
      </c>
      <c r="E12" s="506">
        <v>22355</v>
      </c>
      <c r="F12" s="506">
        <v>35942</v>
      </c>
      <c r="G12" s="506">
        <v>3268</v>
      </c>
      <c r="H12" s="506">
        <v>61618</v>
      </c>
      <c r="I12" s="507">
        <v>139352</v>
      </c>
      <c r="J12" s="507">
        <v>65437</v>
      </c>
      <c r="K12" s="507">
        <v>69332</v>
      </c>
      <c r="L12" s="507">
        <v>9060</v>
      </c>
      <c r="M12" s="507">
        <v>85653</v>
      </c>
      <c r="N12" s="507">
        <v>39460</v>
      </c>
      <c r="O12" s="507">
        <v>24357</v>
      </c>
      <c r="P12" s="507">
        <v>29011</v>
      </c>
      <c r="Q12" s="507">
        <v>74353</v>
      </c>
      <c r="R12" s="507">
        <v>179743</v>
      </c>
      <c r="S12" s="507">
        <v>343</v>
      </c>
      <c r="T12" s="67">
        <v>76693.25</v>
      </c>
      <c r="U12" s="559"/>
      <c r="V12" s="37"/>
    </row>
    <row r="13" spans="2:22" ht="18" customHeight="1" x14ac:dyDescent="0.25">
      <c r="B13" s="1673" t="s">
        <v>43</v>
      </c>
      <c r="C13" s="506">
        <v>122539</v>
      </c>
      <c r="D13" s="506">
        <v>62</v>
      </c>
      <c r="E13" s="506">
        <v>59003</v>
      </c>
      <c r="F13" s="506">
        <v>21495</v>
      </c>
      <c r="G13" s="506">
        <v>3804</v>
      </c>
      <c r="H13" s="506">
        <v>29522</v>
      </c>
      <c r="I13" s="507">
        <v>65555</v>
      </c>
      <c r="J13" s="507">
        <v>21142</v>
      </c>
      <c r="K13" s="507">
        <v>33234</v>
      </c>
      <c r="L13" s="507">
        <v>1833</v>
      </c>
      <c r="M13" s="507">
        <v>27718</v>
      </c>
      <c r="N13" s="507">
        <v>65228</v>
      </c>
      <c r="O13" s="507">
        <v>10033</v>
      </c>
      <c r="P13" s="507">
        <v>14741</v>
      </c>
      <c r="Q13" s="507">
        <v>25629</v>
      </c>
      <c r="R13" s="507">
        <v>76302</v>
      </c>
      <c r="S13" s="507">
        <v>60</v>
      </c>
      <c r="T13" s="67">
        <v>48158.333333333336</v>
      </c>
      <c r="U13" s="559"/>
      <c r="V13" s="37"/>
    </row>
    <row r="14" spans="2:22" ht="18" customHeight="1" x14ac:dyDescent="0.25">
      <c r="B14" s="1673" t="s">
        <v>44</v>
      </c>
      <c r="C14" s="506">
        <v>95450</v>
      </c>
      <c r="D14" s="506">
        <v>349</v>
      </c>
      <c r="E14" s="506">
        <v>1200</v>
      </c>
      <c r="F14" s="506">
        <v>27463</v>
      </c>
      <c r="G14" s="506">
        <v>4458</v>
      </c>
      <c r="H14" s="506">
        <v>40306</v>
      </c>
      <c r="I14" s="507">
        <v>74880</v>
      </c>
      <c r="J14" s="507">
        <v>20383</v>
      </c>
      <c r="K14" s="507">
        <v>43829</v>
      </c>
      <c r="L14" s="507">
        <v>2192</v>
      </c>
      <c r="M14" s="507">
        <v>36395</v>
      </c>
      <c r="N14" s="507">
        <v>996</v>
      </c>
      <c r="O14" s="507">
        <v>9552</v>
      </c>
      <c r="P14" s="507">
        <v>97960</v>
      </c>
      <c r="Q14" s="507">
        <v>35348</v>
      </c>
      <c r="R14" s="507">
        <v>80371</v>
      </c>
      <c r="S14" s="507">
        <v>77</v>
      </c>
      <c r="T14" s="67">
        <v>47600.75</v>
      </c>
      <c r="U14" s="559"/>
      <c r="V14" s="37"/>
    </row>
    <row r="15" spans="2:22" ht="18" customHeight="1" x14ac:dyDescent="0.25">
      <c r="B15" s="1673" t="s">
        <v>45</v>
      </c>
      <c r="C15" s="506">
        <v>75528</v>
      </c>
      <c r="D15" s="506">
        <v>5237</v>
      </c>
      <c r="E15" s="506">
        <v>2260</v>
      </c>
      <c r="F15" s="506">
        <v>46855</v>
      </c>
      <c r="G15" s="506">
        <v>5188</v>
      </c>
      <c r="H15" s="506">
        <v>59905</v>
      </c>
      <c r="I15" s="507">
        <v>140078</v>
      </c>
      <c r="J15" s="507">
        <v>38642</v>
      </c>
      <c r="K15" s="507">
        <v>78357</v>
      </c>
      <c r="L15" s="507">
        <v>5077</v>
      </c>
      <c r="M15" s="507">
        <v>72037</v>
      </c>
      <c r="N15" s="507">
        <v>63215</v>
      </c>
      <c r="O15" s="507">
        <v>23717</v>
      </c>
      <c r="P15" s="507">
        <v>29434</v>
      </c>
      <c r="Q15" s="507">
        <v>58462</v>
      </c>
      <c r="R15" s="507">
        <v>136347</v>
      </c>
      <c r="S15" s="507">
        <v>346</v>
      </c>
      <c r="T15" s="67">
        <v>70057.083333333328</v>
      </c>
      <c r="U15" s="559"/>
      <c r="V15" s="37"/>
    </row>
    <row r="16" spans="2:22" ht="18" customHeight="1" x14ac:dyDescent="0.25">
      <c r="B16" s="1673" t="s">
        <v>46</v>
      </c>
      <c r="C16" s="506">
        <v>47704</v>
      </c>
      <c r="D16" s="506">
        <v>155</v>
      </c>
      <c r="E16" s="506">
        <v>361</v>
      </c>
      <c r="F16" s="506">
        <v>23978</v>
      </c>
      <c r="G16" s="506">
        <v>2608</v>
      </c>
      <c r="H16" s="506">
        <v>36199</v>
      </c>
      <c r="I16" s="507">
        <v>76886</v>
      </c>
      <c r="J16" s="507">
        <v>25654</v>
      </c>
      <c r="K16" s="507">
        <v>35549</v>
      </c>
      <c r="L16" s="507">
        <v>2448</v>
      </c>
      <c r="M16" s="507">
        <v>35375</v>
      </c>
      <c r="N16" s="507">
        <v>162</v>
      </c>
      <c r="O16" s="507">
        <v>17107</v>
      </c>
      <c r="P16" s="507">
        <v>102119</v>
      </c>
      <c r="Q16" s="507">
        <v>29083</v>
      </c>
      <c r="R16" s="507">
        <v>65723</v>
      </c>
      <c r="S16" s="507">
        <v>58</v>
      </c>
      <c r="T16" s="67">
        <v>41764.083333333336</v>
      </c>
      <c r="U16" s="559"/>
      <c r="V16" s="37"/>
    </row>
    <row r="17" spans="2:22" ht="18" customHeight="1" x14ac:dyDescent="0.25">
      <c r="B17" s="1673" t="s">
        <v>47</v>
      </c>
      <c r="C17" s="506">
        <v>21743</v>
      </c>
      <c r="D17" s="506">
        <v>318</v>
      </c>
      <c r="E17" s="506">
        <v>711</v>
      </c>
      <c r="F17" s="506">
        <v>10637</v>
      </c>
      <c r="G17" s="506">
        <v>1413</v>
      </c>
      <c r="H17" s="506">
        <v>19161</v>
      </c>
      <c r="I17" s="507">
        <v>26644</v>
      </c>
      <c r="J17" s="507">
        <v>12078</v>
      </c>
      <c r="K17" s="507">
        <v>15100</v>
      </c>
      <c r="L17" s="507">
        <v>1060</v>
      </c>
      <c r="M17" s="507">
        <v>10883</v>
      </c>
      <c r="N17" s="507">
        <v>816</v>
      </c>
      <c r="O17" s="507">
        <v>9133</v>
      </c>
      <c r="P17" s="507">
        <v>31361</v>
      </c>
      <c r="Q17" s="507">
        <v>11544</v>
      </c>
      <c r="R17" s="507">
        <v>27661</v>
      </c>
      <c r="S17" s="507">
        <v>32</v>
      </c>
      <c r="T17" s="67">
        <v>16691.25</v>
      </c>
      <c r="U17" s="559"/>
      <c r="V17" s="37"/>
    </row>
    <row r="18" spans="2:22" ht="18" customHeight="1" x14ac:dyDescent="0.25">
      <c r="B18" s="1674" t="s">
        <v>48</v>
      </c>
      <c r="C18" s="508">
        <v>36690</v>
      </c>
      <c r="D18" s="508">
        <v>12488</v>
      </c>
      <c r="E18" s="508">
        <v>500</v>
      </c>
      <c r="F18" s="508">
        <v>20210</v>
      </c>
      <c r="G18" s="508">
        <v>3095</v>
      </c>
      <c r="H18" s="508">
        <v>41556</v>
      </c>
      <c r="I18" s="507">
        <v>67166</v>
      </c>
      <c r="J18" s="507">
        <v>26599</v>
      </c>
      <c r="K18" s="507">
        <v>38491</v>
      </c>
      <c r="L18" s="507">
        <v>2139</v>
      </c>
      <c r="M18" s="507">
        <v>31405</v>
      </c>
      <c r="N18" s="507">
        <v>185</v>
      </c>
      <c r="O18" s="507">
        <v>11251</v>
      </c>
      <c r="P18" s="507">
        <v>74150</v>
      </c>
      <c r="Q18" s="507">
        <v>24118</v>
      </c>
      <c r="R18" s="507">
        <v>61504</v>
      </c>
      <c r="S18" s="507">
        <v>63</v>
      </c>
      <c r="T18" s="67">
        <v>37634.166666666664</v>
      </c>
      <c r="U18" s="559"/>
      <c r="V18" s="37"/>
    </row>
    <row r="19" spans="2:22" ht="18" customHeight="1" x14ac:dyDescent="0.25">
      <c r="B19" s="1674" t="s">
        <v>75</v>
      </c>
      <c r="C19" s="508">
        <v>4035</v>
      </c>
      <c r="D19" s="508">
        <v>693</v>
      </c>
      <c r="E19" s="508">
        <v>62</v>
      </c>
      <c r="F19" s="508">
        <v>1523</v>
      </c>
      <c r="G19" s="508">
        <v>492</v>
      </c>
      <c r="H19" s="508">
        <v>5315</v>
      </c>
      <c r="I19" s="507">
        <v>9045</v>
      </c>
      <c r="J19" s="507">
        <v>4296</v>
      </c>
      <c r="K19" s="507">
        <v>4869</v>
      </c>
      <c r="L19" s="507">
        <v>69</v>
      </c>
      <c r="M19" s="507">
        <v>4109</v>
      </c>
      <c r="N19" s="507">
        <v>158</v>
      </c>
      <c r="O19" s="507">
        <v>744</v>
      </c>
      <c r="P19" s="507">
        <v>2671</v>
      </c>
      <c r="Q19" s="507">
        <v>2709</v>
      </c>
      <c r="R19" s="507">
        <v>7018</v>
      </c>
      <c r="S19" s="507">
        <v>10</v>
      </c>
      <c r="T19" s="67">
        <v>3984.8333333333335</v>
      </c>
      <c r="U19" s="559"/>
      <c r="V19" s="37"/>
    </row>
    <row r="20" spans="2:22" ht="18" customHeight="1" x14ac:dyDescent="0.25">
      <c r="B20" s="1673" t="s">
        <v>50</v>
      </c>
      <c r="C20" s="506">
        <v>4861</v>
      </c>
      <c r="D20" s="506">
        <v>5873</v>
      </c>
      <c r="E20" s="506">
        <v>240</v>
      </c>
      <c r="F20" s="506">
        <v>5609</v>
      </c>
      <c r="G20" s="506">
        <v>127</v>
      </c>
      <c r="H20" s="506">
        <v>13246</v>
      </c>
      <c r="I20" s="507">
        <v>19145</v>
      </c>
      <c r="J20" s="507">
        <v>12324</v>
      </c>
      <c r="K20" s="507">
        <v>12252</v>
      </c>
      <c r="L20" s="507">
        <v>739</v>
      </c>
      <c r="M20" s="507">
        <v>14283</v>
      </c>
      <c r="N20" s="507">
        <v>650</v>
      </c>
      <c r="O20" s="507">
        <v>1968</v>
      </c>
      <c r="P20" s="507">
        <v>16707</v>
      </c>
      <c r="Q20" s="507">
        <v>6966</v>
      </c>
      <c r="R20" s="507">
        <v>14433</v>
      </c>
      <c r="S20" s="507">
        <v>11</v>
      </c>
      <c r="T20" s="67">
        <v>10786.166666666666</v>
      </c>
      <c r="U20" s="559"/>
      <c r="V20" s="37"/>
    </row>
    <row r="21" spans="2:22" ht="18" customHeight="1" x14ac:dyDescent="0.25">
      <c r="B21" s="1673" t="s">
        <v>51</v>
      </c>
      <c r="C21" s="506">
        <v>115629</v>
      </c>
      <c r="D21" s="506">
        <v>697</v>
      </c>
      <c r="E21" s="506">
        <v>5132</v>
      </c>
      <c r="F21" s="506">
        <v>186696</v>
      </c>
      <c r="G21" s="506">
        <v>4040</v>
      </c>
      <c r="H21" s="506">
        <v>240146</v>
      </c>
      <c r="I21" s="507">
        <v>562252</v>
      </c>
      <c r="J21" s="507">
        <v>152761</v>
      </c>
      <c r="K21" s="507">
        <v>189072</v>
      </c>
      <c r="L21" s="507">
        <v>95364</v>
      </c>
      <c r="M21" s="507">
        <v>491167</v>
      </c>
      <c r="N21" s="507">
        <v>112723</v>
      </c>
      <c r="O21" s="507">
        <v>200267</v>
      </c>
      <c r="P21" s="507">
        <v>304752</v>
      </c>
      <c r="Q21" s="507">
        <v>228696</v>
      </c>
      <c r="R21" s="507">
        <v>1101829</v>
      </c>
      <c r="S21" s="507">
        <v>1926</v>
      </c>
      <c r="T21" s="67">
        <v>332762.41666666669</v>
      </c>
      <c r="U21" s="559"/>
      <c r="V21" s="37"/>
    </row>
    <row r="22" spans="2:22" ht="21" customHeight="1" x14ac:dyDescent="0.25">
      <c r="B22" s="68" t="s">
        <v>24</v>
      </c>
      <c r="C22" s="81">
        <v>56347.083333333336</v>
      </c>
      <c r="D22" s="81">
        <v>2539.5833333333335</v>
      </c>
      <c r="E22" s="81">
        <v>17112</v>
      </c>
      <c r="F22" s="81">
        <v>36369</v>
      </c>
      <c r="G22" s="81">
        <v>2774.6666666666665</v>
      </c>
      <c r="H22" s="81">
        <v>55380.25</v>
      </c>
      <c r="I22" s="81">
        <v>117143.41666666667</v>
      </c>
      <c r="J22" s="81">
        <v>40957</v>
      </c>
      <c r="K22" s="81">
        <v>52555.5</v>
      </c>
      <c r="L22" s="81">
        <v>10502.666666666666</v>
      </c>
      <c r="M22" s="81">
        <v>77181.916666666672</v>
      </c>
      <c r="N22" s="81">
        <v>23767.916666666668</v>
      </c>
      <c r="O22" s="81">
        <v>28845.5</v>
      </c>
      <c r="P22" s="81">
        <v>63347.916666666664</v>
      </c>
      <c r="Q22" s="81">
        <v>48237.5</v>
      </c>
      <c r="R22" s="81">
        <v>156739.33333333334</v>
      </c>
      <c r="S22" s="81">
        <v>269.33333333333331</v>
      </c>
      <c r="T22" s="81">
        <v>790070.58333333337</v>
      </c>
      <c r="U22" s="559"/>
      <c r="V22" s="37"/>
    </row>
    <row r="23" spans="2:22" ht="11.25" customHeight="1" x14ac:dyDescent="0.2">
      <c r="B23" s="85" t="s">
        <v>89</v>
      </c>
      <c r="C23" s="69"/>
      <c r="D23" s="69"/>
      <c r="E23" s="69"/>
      <c r="F23" s="69"/>
      <c r="G23" s="69"/>
      <c r="H23" s="69"/>
      <c r="I23" s="70"/>
      <c r="J23" s="70"/>
      <c r="K23" s="70"/>
      <c r="L23" s="70"/>
      <c r="M23" s="70"/>
      <c r="N23" s="70"/>
      <c r="O23" s="70"/>
      <c r="P23" s="70"/>
      <c r="Q23" s="70"/>
      <c r="R23" s="70"/>
      <c r="S23" s="70"/>
      <c r="V23" s="37"/>
    </row>
    <row r="25" spans="2:22" x14ac:dyDescent="0.2">
      <c r="B25" s="25"/>
      <c r="C25" s="25"/>
      <c r="D25" s="25"/>
      <c r="E25" s="25"/>
      <c r="F25" s="25"/>
      <c r="G25" s="25"/>
      <c r="H25" s="25"/>
      <c r="I25" s="37"/>
      <c r="J25" s="37"/>
      <c r="K25" s="37"/>
      <c r="L25" s="37"/>
      <c r="M25" s="37"/>
      <c r="N25" s="37"/>
      <c r="O25" s="37"/>
      <c r="P25" s="37"/>
      <c r="Q25" s="37"/>
      <c r="R25" s="37"/>
      <c r="S25" s="37"/>
      <c r="T25" s="37"/>
    </row>
    <row r="26" spans="2:22" x14ac:dyDescent="0.2">
      <c r="C26" s="37"/>
      <c r="D26" s="37"/>
      <c r="E26" s="37"/>
      <c r="F26" s="37"/>
      <c r="G26" s="37"/>
      <c r="H26" s="37"/>
      <c r="I26" s="37"/>
      <c r="J26" s="37"/>
      <c r="K26" s="37"/>
      <c r="L26" s="37"/>
      <c r="M26" s="37"/>
      <c r="N26" s="37"/>
      <c r="O26" s="37"/>
      <c r="P26" s="37"/>
      <c r="Q26" s="37"/>
      <c r="R26" s="37"/>
      <c r="S26" s="37"/>
    </row>
    <row r="27" spans="2:22" x14ac:dyDescent="0.2">
      <c r="C27" s="28"/>
      <c r="D27" s="28"/>
      <c r="E27" s="28"/>
      <c r="F27" s="28"/>
      <c r="G27" s="28"/>
      <c r="H27" s="28"/>
      <c r="I27" s="28"/>
      <c r="J27" s="28"/>
      <c r="K27" s="28"/>
      <c r="L27" s="28"/>
      <c r="M27" s="28"/>
      <c r="N27" s="28"/>
      <c r="O27" s="28"/>
      <c r="P27" s="28"/>
      <c r="Q27" s="28"/>
      <c r="R27" s="28"/>
      <c r="S27" s="28"/>
    </row>
    <row r="28" spans="2:22" x14ac:dyDescent="0.2">
      <c r="C28" s="37"/>
      <c r="D28" s="37"/>
      <c r="E28" s="37"/>
      <c r="F28" s="37"/>
      <c r="G28" s="37"/>
      <c r="H28" s="37"/>
      <c r="I28" s="37"/>
      <c r="J28" s="37"/>
      <c r="K28" s="37"/>
      <c r="L28" s="37"/>
      <c r="M28" s="37"/>
      <c r="N28" s="37"/>
      <c r="O28" s="37"/>
      <c r="P28" s="37"/>
      <c r="Q28" s="37"/>
      <c r="R28" s="37"/>
      <c r="S28" s="37"/>
    </row>
  </sheetData>
  <mergeCells count="3">
    <mergeCell ref="B2:T2"/>
    <mergeCell ref="B3:T3"/>
    <mergeCell ref="B4:T4"/>
  </mergeCells>
  <hyperlinks>
    <hyperlink ref="U2" location="'Indice Total'!A1" display="Volver" xr:uid="{00000000-0004-0000-1000-000000000000}"/>
  </hyperlinks>
  <pageMargins left="0.70866141732283472" right="0.51181102362204722" top="0.94488188976377963" bottom="0.74803149606299213" header="0.31496062992125984" footer="0.31496062992125984"/>
  <pageSetup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249977111117893"/>
    <pageSetUpPr fitToPage="1"/>
  </sheetPr>
  <dimension ref="B1:V25"/>
  <sheetViews>
    <sheetView showGridLines="0" zoomScale="90" zoomScaleNormal="90" workbookViewId="0"/>
  </sheetViews>
  <sheetFormatPr baseColWidth="10" defaultColWidth="11.42578125" defaultRowHeight="18" x14ac:dyDescent="0.25"/>
  <cols>
    <col min="1" max="1" width="23.85546875" style="349" customWidth="1"/>
    <col min="2" max="2" width="42.7109375" style="349" customWidth="1"/>
    <col min="3" max="20" width="15.7109375" style="349" customWidth="1"/>
    <col min="21" max="16384" width="11.42578125" style="349"/>
  </cols>
  <sheetData>
    <row r="1" spans="2:22" ht="48" customHeight="1" x14ac:dyDescent="0.25"/>
    <row r="2" spans="2:22" x14ac:dyDescent="0.25">
      <c r="B2" s="1710" t="s">
        <v>95</v>
      </c>
      <c r="C2" s="1710"/>
      <c r="D2" s="1710"/>
      <c r="E2" s="1710"/>
      <c r="F2" s="1710"/>
      <c r="G2" s="1710"/>
      <c r="H2" s="1710"/>
      <c r="I2" s="1710"/>
      <c r="J2" s="1710"/>
      <c r="K2" s="1710"/>
      <c r="L2" s="1710"/>
      <c r="M2" s="1710"/>
      <c r="N2" s="1710"/>
      <c r="O2" s="1710"/>
      <c r="P2" s="1710"/>
      <c r="Q2" s="1710"/>
      <c r="R2" s="1710"/>
      <c r="S2" s="1710"/>
      <c r="T2" s="1710"/>
    </row>
    <row r="3" spans="2:22" ht="42" customHeight="1" x14ac:dyDescent="0.25">
      <c r="B3" s="1756" t="s">
        <v>718</v>
      </c>
      <c r="C3" s="1756"/>
      <c r="D3" s="1756"/>
      <c r="E3" s="1756"/>
      <c r="F3" s="1756"/>
      <c r="G3" s="1756"/>
      <c r="H3" s="1756"/>
      <c r="I3" s="1756"/>
      <c r="J3" s="1756"/>
      <c r="K3" s="1756"/>
      <c r="L3" s="1756"/>
      <c r="M3" s="1756"/>
      <c r="N3" s="1756"/>
      <c r="O3" s="1756"/>
      <c r="P3" s="1756"/>
      <c r="Q3" s="1756"/>
      <c r="R3" s="1756"/>
      <c r="S3" s="1756"/>
      <c r="T3" s="1756"/>
    </row>
    <row r="4" spans="2:22" ht="18.75" thickBot="1" x14ac:dyDescent="0.3">
      <c r="B4" s="1763">
        <v>2016</v>
      </c>
      <c r="C4" s="1763"/>
      <c r="D4" s="1763"/>
      <c r="E4" s="1763"/>
      <c r="F4" s="1763"/>
      <c r="G4" s="1763"/>
      <c r="H4" s="1763"/>
      <c r="I4" s="1763"/>
      <c r="J4" s="1763"/>
      <c r="K4" s="1763"/>
      <c r="L4" s="1763"/>
      <c r="M4" s="1763"/>
      <c r="N4" s="1763"/>
      <c r="O4" s="1763"/>
      <c r="P4" s="1763"/>
      <c r="Q4" s="1763"/>
      <c r="R4" s="1763"/>
      <c r="S4" s="1763"/>
      <c r="T4" s="1763"/>
    </row>
    <row r="5" spans="2:22" x14ac:dyDescent="0.25">
      <c r="B5" s="622"/>
      <c r="C5" s="622"/>
      <c r="D5" s="622"/>
      <c r="E5" s="622"/>
      <c r="F5" s="622"/>
      <c r="G5" s="622"/>
      <c r="H5" s="622"/>
      <c r="I5" s="622"/>
      <c r="J5" s="622"/>
      <c r="K5" s="622"/>
      <c r="L5" s="622"/>
      <c r="M5" s="622"/>
      <c r="N5" s="623"/>
      <c r="O5" s="623"/>
      <c r="P5" s="623"/>
      <c r="Q5" s="623"/>
      <c r="R5" s="623"/>
      <c r="S5" s="623"/>
      <c r="T5" s="623"/>
    </row>
    <row r="6" spans="2:22" ht="94.5" x14ac:dyDescent="0.25">
      <c r="B6" s="65" t="s">
        <v>74</v>
      </c>
      <c r="C6" s="65" t="s">
        <v>748</v>
      </c>
      <c r="D6" s="65" t="s">
        <v>746</v>
      </c>
      <c r="E6" s="65" t="s">
        <v>749</v>
      </c>
      <c r="F6" s="65" t="s">
        <v>750</v>
      </c>
      <c r="G6" s="65" t="s">
        <v>751</v>
      </c>
      <c r="H6" s="65" t="s">
        <v>25</v>
      </c>
      <c r="I6" s="65" t="s">
        <v>752</v>
      </c>
      <c r="J6" s="65" t="s">
        <v>753</v>
      </c>
      <c r="K6" s="65" t="s">
        <v>754</v>
      </c>
      <c r="L6" s="65" t="s">
        <v>755</v>
      </c>
      <c r="M6" s="65" t="s">
        <v>756</v>
      </c>
      <c r="N6" s="65" t="s">
        <v>757</v>
      </c>
      <c r="O6" s="65" t="s">
        <v>758</v>
      </c>
      <c r="P6" s="65" t="s">
        <v>759</v>
      </c>
      <c r="Q6" s="65" t="s">
        <v>760</v>
      </c>
      <c r="R6" s="65" t="s">
        <v>761</v>
      </c>
      <c r="S6" s="65" t="s">
        <v>762</v>
      </c>
      <c r="T6" s="65" t="s">
        <v>24</v>
      </c>
    </row>
    <row r="7" spans="2:22" ht="18" customHeight="1" x14ac:dyDescent="0.25">
      <c r="B7" s="1673" t="s">
        <v>37</v>
      </c>
      <c r="C7" s="506">
        <v>1068.4166700000001</v>
      </c>
      <c r="D7" s="506">
        <v>228.5</v>
      </c>
      <c r="E7" s="506">
        <v>583.91666699999996</v>
      </c>
      <c r="F7" s="506">
        <v>2003</v>
      </c>
      <c r="G7" s="506">
        <v>152.25</v>
      </c>
      <c r="H7" s="506">
        <v>2105.75</v>
      </c>
      <c r="I7" s="506">
        <v>2594.5</v>
      </c>
      <c r="J7" s="506">
        <v>1588.6666700000001</v>
      </c>
      <c r="K7" s="506">
        <v>2149.5</v>
      </c>
      <c r="L7" s="506">
        <v>36.6666667</v>
      </c>
      <c r="M7" s="506">
        <v>1553</v>
      </c>
      <c r="N7" s="1510">
        <v>5676.9166699999996</v>
      </c>
      <c r="O7" s="1510">
        <v>4315.25</v>
      </c>
      <c r="P7" s="507">
        <v>2725.25</v>
      </c>
      <c r="Q7" s="507">
        <v>888.75</v>
      </c>
      <c r="R7" s="507">
        <v>60.3333333</v>
      </c>
      <c r="S7" s="507">
        <v>0</v>
      </c>
      <c r="T7" s="67">
        <v>27730.666666666664</v>
      </c>
      <c r="U7" s="53"/>
      <c r="V7" s="697"/>
    </row>
    <row r="8" spans="2:22" ht="18" customHeight="1" x14ac:dyDescent="0.25">
      <c r="B8" s="1673" t="s">
        <v>38</v>
      </c>
      <c r="C8" s="506">
        <v>102.333333</v>
      </c>
      <c r="D8" s="506">
        <v>135.33333300000001</v>
      </c>
      <c r="E8" s="506">
        <v>2986.3333299999999</v>
      </c>
      <c r="F8" s="506">
        <v>2822.5833299999999</v>
      </c>
      <c r="G8" s="506">
        <v>233.25</v>
      </c>
      <c r="H8" s="506">
        <v>9226.25</v>
      </c>
      <c r="I8" s="506">
        <v>6241.5833300000004</v>
      </c>
      <c r="J8" s="506">
        <v>1934.5</v>
      </c>
      <c r="K8" s="506">
        <v>3736.0833299999999</v>
      </c>
      <c r="L8" s="506">
        <v>68.5</v>
      </c>
      <c r="M8" s="506">
        <v>5034.5833300000004</v>
      </c>
      <c r="N8" s="1510">
        <v>6409.8333300000004</v>
      </c>
      <c r="O8" s="1510">
        <v>5463.1666699999996</v>
      </c>
      <c r="P8" s="507">
        <v>714.58333300000004</v>
      </c>
      <c r="Q8" s="507">
        <v>1745.1666700000001</v>
      </c>
      <c r="R8" s="507">
        <v>385.83333299999998</v>
      </c>
      <c r="S8" s="507">
        <v>327.08333299999998</v>
      </c>
      <c r="T8" s="67">
        <v>47567</v>
      </c>
      <c r="U8" s="53"/>
      <c r="V8" s="697"/>
    </row>
    <row r="9" spans="2:22" ht="18" customHeight="1" x14ac:dyDescent="0.25">
      <c r="B9" s="1673" t="s">
        <v>39</v>
      </c>
      <c r="C9" s="506">
        <v>71.833333300000007</v>
      </c>
      <c r="D9" s="506">
        <v>28.0833333</v>
      </c>
      <c r="E9" s="506">
        <v>7009.1666699999996</v>
      </c>
      <c r="F9" s="506">
        <v>6970.1666699999996</v>
      </c>
      <c r="G9" s="506">
        <v>739.75</v>
      </c>
      <c r="H9" s="506">
        <v>21182.166700000002</v>
      </c>
      <c r="I9" s="506">
        <v>7412.1666699999996</v>
      </c>
      <c r="J9" s="506">
        <v>4611.0833300000004</v>
      </c>
      <c r="K9" s="506">
        <v>9652.5</v>
      </c>
      <c r="L9" s="506">
        <v>418.16666700000002</v>
      </c>
      <c r="M9" s="506">
        <v>15095.25</v>
      </c>
      <c r="N9" s="1510">
        <v>11929</v>
      </c>
      <c r="O9" s="1510">
        <v>7053.5833300000004</v>
      </c>
      <c r="P9" s="507">
        <v>7913.0833300000004</v>
      </c>
      <c r="Q9" s="507">
        <v>3407.0833299999999</v>
      </c>
      <c r="R9" s="507">
        <v>300.58333299999998</v>
      </c>
      <c r="S9" s="507">
        <v>0</v>
      </c>
      <c r="T9" s="67">
        <v>103793.66666666666</v>
      </c>
      <c r="U9" s="53"/>
      <c r="V9" s="697"/>
    </row>
    <row r="10" spans="2:22" ht="18" customHeight="1" x14ac:dyDescent="0.25">
      <c r="B10" s="1673" t="s">
        <v>40</v>
      </c>
      <c r="C10" s="506">
        <v>4069.5833299999999</v>
      </c>
      <c r="D10" s="506">
        <v>181.66666699999999</v>
      </c>
      <c r="E10" s="506">
        <v>4579.4166699999996</v>
      </c>
      <c r="F10" s="506">
        <v>3981.5</v>
      </c>
      <c r="G10" s="506">
        <v>529.16666699999996</v>
      </c>
      <c r="H10" s="506">
        <v>7416.4166699999996</v>
      </c>
      <c r="I10" s="506">
        <v>1887.5</v>
      </c>
      <c r="J10" s="506">
        <v>1363.9166700000001</v>
      </c>
      <c r="K10" s="506">
        <v>2565.1666700000001</v>
      </c>
      <c r="L10" s="506">
        <v>636.58333300000004</v>
      </c>
      <c r="M10" s="506">
        <v>4242.4166699999996</v>
      </c>
      <c r="N10" s="1510">
        <v>9730.4166700000005</v>
      </c>
      <c r="O10" s="1510">
        <v>2263.0833299999999</v>
      </c>
      <c r="P10" s="507">
        <v>3671.5833299999999</v>
      </c>
      <c r="Q10" s="507">
        <v>810</v>
      </c>
      <c r="R10" s="507">
        <v>41.5833333</v>
      </c>
      <c r="S10" s="507">
        <v>0</v>
      </c>
      <c r="T10" s="67">
        <v>47970.000000000007</v>
      </c>
      <c r="U10" s="53"/>
      <c r="V10" s="697"/>
    </row>
    <row r="11" spans="2:22" ht="18" customHeight="1" x14ac:dyDescent="0.25">
      <c r="B11" s="1673" t="s">
        <v>41</v>
      </c>
      <c r="C11" s="506">
        <v>12280.0833</v>
      </c>
      <c r="D11" s="506">
        <v>944.25</v>
      </c>
      <c r="E11" s="506">
        <v>5268.6666699999996</v>
      </c>
      <c r="F11" s="506">
        <v>4699.5</v>
      </c>
      <c r="G11" s="506">
        <v>634.91666699999996</v>
      </c>
      <c r="H11" s="506">
        <v>16685.833299999998</v>
      </c>
      <c r="I11" s="506">
        <v>8556.0833299999995</v>
      </c>
      <c r="J11" s="506">
        <v>4131.75</v>
      </c>
      <c r="K11" s="506">
        <v>5303.75</v>
      </c>
      <c r="L11" s="506">
        <v>572.33333300000004</v>
      </c>
      <c r="M11" s="506">
        <v>9737.8333299999995</v>
      </c>
      <c r="N11" s="1510">
        <v>15851.8333</v>
      </c>
      <c r="O11" s="1510">
        <v>10696</v>
      </c>
      <c r="P11" s="507">
        <v>7764.3333300000004</v>
      </c>
      <c r="Q11" s="507">
        <v>5381.0833300000004</v>
      </c>
      <c r="R11" s="507">
        <v>587.83333300000004</v>
      </c>
      <c r="S11" s="507">
        <v>75.75</v>
      </c>
      <c r="T11" s="67">
        <v>109171.83333333331</v>
      </c>
      <c r="U11" s="53"/>
      <c r="V11" s="697"/>
    </row>
    <row r="12" spans="2:22" ht="18" customHeight="1" x14ac:dyDescent="0.25">
      <c r="B12" s="1673" t="s">
        <v>42</v>
      </c>
      <c r="C12" s="506">
        <v>30254.416700000002</v>
      </c>
      <c r="D12" s="506">
        <v>750.66666699999996</v>
      </c>
      <c r="E12" s="506">
        <v>2404.6666700000001</v>
      </c>
      <c r="F12" s="506">
        <v>32409.833299999998</v>
      </c>
      <c r="G12" s="506">
        <v>2299.75</v>
      </c>
      <c r="H12" s="506">
        <v>38327.166700000002</v>
      </c>
      <c r="I12" s="506">
        <v>28295.75</v>
      </c>
      <c r="J12" s="506">
        <v>14997.0833</v>
      </c>
      <c r="K12" s="506">
        <v>38600.166700000002</v>
      </c>
      <c r="L12" s="506">
        <v>1698.3333299999999</v>
      </c>
      <c r="M12" s="506">
        <v>35484</v>
      </c>
      <c r="N12" s="1510">
        <v>34763.416700000002</v>
      </c>
      <c r="O12" s="1510">
        <v>37417.666700000002</v>
      </c>
      <c r="P12" s="507">
        <v>26562.333299999998</v>
      </c>
      <c r="Q12" s="507">
        <v>17094.916700000002</v>
      </c>
      <c r="R12" s="507">
        <v>5298</v>
      </c>
      <c r="S12" s="507">
        <v>3.0833333299999999</v>
      </c>
      <c r="T12" s="67">
        <v>346661.25</v>
      </c>
      <c r="U12" s="53"/>
      <c r="V12" s="697"/>
    </row>
    <row r="13" spans="2:22" ht="18" customHeight="1" x14ac:dyDescent="0.25">
      <c r="B13" s="1673" t="s">
        <v>43</v>
      </c>
      <c r="C13" s="506">
        <v>59708.833299999998</v>
      </c>
      <c r="D13" s="506">
        <v>0</v>
      </c>
      <c r="E13" s="506">
        <v>765.91666699999996</v>
      </c>
      <c r="F13" s="506">
        <v>21582.75</v>
      </c>
      <c r="G13" s="506">
        <v>608.33333300000004</v>
      </c>
      <c r="H13" s="506">
        <v>13352.6667</v>
      </c>
      <c r="I13" s="506">
        <v>17231.75</v>
      </c>
      <c r="J13" s="506">
        <v>4887.8333300000004</v>
      </c>
      <c r="K13" s="506">
        <v>7568.0833300000004</v>
      </c>
      <c r="L13" s="506">
        <v>896.41666699999996</v>
      </c>
      <c r="M13" s="506">
        <v>14243.25</v>
      </c>
      <c r="N13" s="1510">
        <v>16659.833299999998</v>
      </c>
      <c r="O13" s="1510">
        <v>10672.4167</v>
      </c>
      <c r="P13" s="507">
        <v>2711.1666700000001</v>
      </c>
      <c r="Q13" s="507">
        <v>9420.1666700000005</v>
      </c>
      <c r="R13" s="507">
        <v>307.66666700000002</v>
      </c>
      <c r="S13" s="507">
        <v>0</v>
      </c>
      <c r="T13" s="67">
        <v>180617.08333333328</v>
      </c>
      <c r="U13" s="53"/>
      <c r="V13" s="697"/>
    </row>
    <row r="14" spans="2:22" ht="18" customHeight="1" x14ac:dyDescent="0.25">
      <c r="B14" s="1673" t="s">
        <v>44</v>
      </c>
      <c r="C14" s="506">
        <v>50515.25</v>
      </c>
      <c r="D14" s="506">
        <v>37.8333333</v>
      </c>
      <c r="E14" s="506">
        <v>250.33333300000001</v>
      </c>
      <c r="F14" s="506">
        <v>20028.916700000002</v>
      </c>
      <c r="G14" s="506">
        <v>932.91666699999996</v>
      </c>
      <c r="H14" s="506">
        <v>16248.9167</v>
      </c>
      <c r="I14" s="506">
        <v>16875.5</v>
      </c>
      <c r="J14" s="506">
        <v>4159.6666699999996</v>
      </c>
      <c r="K14" s="506">
        <v>10157.5</v>
      </c>
      <c r="L14" s="506">
        <v>1091.5</v>
      </c>
      <c r="M14" s="506">
        <v>14963.3333</v>
      </c>
      <c r="N14" s="1510">
        <v>32929</v>
      </c>
      <c r="O14" s="1510">
        <v>11034.9167</v>
      </c>
      <c r="P14" s="507">
        <v>1935.3333299999999</v>
      </c>
      <c r="Q14" s="507">
        <v>3944.8333299999999</v>
      </c>
      <c r="R14" s="507">
        <v>304.83333299999998</v>
      </c>
      <c r="S14" s="507">
        <v>0</v>
      </c>
      <c r="T14" s="67">
        <v>185410.33333329999</v>
      </c>
      <c r="U14" s="53"/>
      <c r="V14" s="697"/>
    </row>
    <row r="15" spans="2:22" ht="18" customHeight="1" x14ac:dyDescent="0.25">
      <c r="B15" s="1673" t="s">
        <v>45</v>
      </c>
      <c r="C15" s="506">
        <v>34299.833299999998</v>
      </c>
      <c r="D15" s="506">
        <v>3697.3333299999999</v>
      </c>
      <c r="E15" s="506">
        <v>641.41666699999996</v>
      </c>
      <c r="F15" s="506">
        <v>37180.166700000002</v>
      </c>
      <c r="G15" s="506">
        <v>2647.9166700000001</v>
      </c>
      <c r="H15" s="506">
        <v>46483.75</v>
      </c>
      <c r="I15" s="506">
        <v>28619.583299999998</v>
      </c>
      <c r="J15" s="506">
        <v>8297.5833299999995</v>
      </c>
      <c r="K15" s="506">
        <v>25114.833299999998</v>
      </c>
      <c r="L15" s="506">
        <v>1753.5833299999999</v>
      </c>
      <c r="M15" s="506">
        <v>40396.916700000002</v>
      </c>
      <c r="N15" s="1510">
        <v>57113.583299999998</v>
      </c>
      <c r="O15" s="1510">
        <v>28455.333299999998</v>
      </c>
      <c r="P15" s="507">
        <v>18717.5</v>
      </c>
      <c r="Q15" s="507">
        <v>23565.666700000002</v>
      </c>
      <c r="R15" s="507">
        <v>1357.8333299999999</v>
      </c>
      <c r="S15" s="507">
        <v>4</v>
      </c>
      <c r="T15" s="67">
        <v>358346.83333333331</v>
      </c>
      <c r="U15" s="53"/>
      <c r="V15" s="697"/>
    </row>
    <row r="16" spans="2:22" ht="18" customHeight="1" x14ac:dyDescent="0.25">
      <c r="B16" s="1673" t="s">
        <v>46</v>
      </c>
      <c r="C16" s="506">
        <v>14812.5833</v>
      </c>
      <c r="D16" s="506">
        <v>198.83333300000001</v>
      </c>
      <c r="E16" s="506">
        <v>338.58333299999998</v>
      </c>
      <c r="F16" s="506">
        <v>17058.916700000002</v>
      </c>
      <c r="G16" s="506">
        <v>401</v>
      </c>
      <c r="H16" s="506">
        <v>27045.25</v>
      </c>
      <c r="I16" s="506">
        <v>13946.0833</v>
      </c>
      <c r="J16" s="506">
        <v>5101.8333300000004</v>
      </c>
      <c r="K16" s="506">
        <v>7509.1666699999996</v>
      </c>
      <c r="L16" s="506">
        <v>231.08333300000001</v>
      </c>
      <c r="M16" s="506">
        <v>7856.3333300000004</v>
      </c>
      <c r="N16" s="1510">
        <v>25151.166700000002</v>
      </c>
      <c r="O16" s="1510">
        <v>19809.5</v>
      </c>
      <c r="P16" s="507">
        <v>2184.6666700000001</v>
      </c>
      <c r="Q16" s="507">
        <v>3747.3333299999999</v>
      </c>
      <c r="R16" s="507">
        <v>661.83333300000004</v>
      </c>
      <c r="S16" s="507">
        <v>19.4166667</v>
      </c>
      <c r="T16" s="67">
        <v>146073.58333333331</v>
      </c>
      <c r="U16" s="53"/>
      <c r="V16" s="697"/>
    </row>
    <row r="17" spans="2:22" ht="18" customHeight="1" x14ac:dyDescent="0.25">
      <c r="B17" s="1673" t="s">
        <v>47</v>
      </c>
      <c r="C17" s="506">
        <v>11170.9167</v>
      </c>
      <c r="D17" s="506">
        <v>290</v>
      </c>
      <c r="E17" s="506">
        <v>159.83333300000001</v>
      </c>
      <c r="F17" s="506">
        <v>6155.8333300000004</v>
      </c>
      <c r="G17" s="506">
        <v>314.83333299999998</v>
      </c>
      <c r="H17" s="506">
        <v>5192.3333300000004</v>
      </c>
      <c r="I17" s="506">
        <v>3948.25</v>
      </c>
      <c r="J17" s="506">
        <v>1597.3333299999999</v>
      </c>
      <c r="K17" s="506">
        <v>3253.5833299999999</v>
      </c>
      <c r="L17" s="506">
        <v>78.083333300000007</v>
      </c>
      <c r="M17" s="506">
        <v>2957.9166700000001</v>
      </c>
      <c r="N17" s="1510">
        <v>8973.5</v>
      </c>
      <c r="O17" s="1510">
        <v>5694.9166699999996</v>
      </c>
      <c r="P17" s="507">
        <v>1009.41667</v>
      </c>
      <c r="Q17" s="507">
        <v>3521.3333299999999</v>
      </c>
      <c r="R17" s="507">
        <v>93.166666699999993</v>
      </c>
      <c r="S17" s="507">
        <v>0</v>
      </c>
      <c r="T17" s="67">
        <v>54411.249999999985</v>
      </c>
      <c r="U17" s="53"/>
      <c r="V17" s="697"/>
    </row>
    <row r="18" spans="2:22" ht="18" customHeight="1" x14ac:dyDescent="0.25">
      <c r="B18" s="1673" t="s">
        <v>48</v>
      </c>
      <c r="C18" s="506">
        <v>13310.4167</v>
      </c>
      <c r="D18" s="506">
        <v>21644</v>
      </c>
      <c r="E18" s="506">
        <v>223.16666699999999</v>
      </c>
      <c r="F18" s="506">
        <v>22018.583299999998</v>
      </c>
      <c r="G18" s="506">
        <v>1657.75</v>
      </c>
      <c r="H18" s="506">
        <v>15827.8333</v>
      </c>
      <c r="I18" s="506">
        <v>16780.916700000002</v>
      </c>
      <c r="J18" s="506">
        <v>6946.75</v>
      </c>
      <c r="K18" s="506">
        <v>12354.75</v>
      </c>
      <c r="L18" s="506">
        <v>764.91666699999996</v>
      </c>
      <c r="M18" s="506">
        <v>13415.0833</v>
      </c>
      <c r="N18" s="1510">
        <v>24483.666700000002</v>
      </c>
      <c r="O18" s="1510">
        <v>11655.6667</v>
      </c>
      <c r="P18" s="507">
        <v>3174.9166700000001</v>
      </c>
      <c r="Q18" s="507">
        <v>7007.9166699999996</v>
      </c>
      <c r="R18" s="507">
        <v>284.58333299999998</v>
      </c>
      <c r="S18" s="507">
        <v>0</v>
      </c>
      <c r="T18" s="67">
        <v>171550.91666666663</v>
      </c>
      <c r="U18" s="53"/>
      <c r="V18" s="697"/>
    </row>
    <row r="19" spans="2:22" ht="18" customHeight="1" x14ac:dyDescent="0.25">
      <c r="B19" s="1673" t="s">
        <v>75</v>
      </c>
      <c r="C19" s="506">
        <v>449.66666700000002</v>
      </c>
      <c r="D19" s="506">
        <v>1762</v>
      </c>
      <c r="E19" s="506">
        <v>739.58333300000004</v>
      </c>
      <c r="F19" s="506">
        <v>414.66666700000002</v>
      </c>
      <c r="G19" s="506">
        <v>221.25</v>
      </c>
      <c r="H19" s="506">
        <v>1680.9166700000001</v>
      </c>
      <c r="I19" s="506">
        <v>1249.8333299999999</v>
      </c>
      <c r="J19" s="506">
        <v>548.91666699999996</v>
      </c>
      <c r="K19" s="506">
        <v>626.08333300000004</v>
      </c>
      <c r="L19" s="506">
        <v>5.6666666699999997</v>
      </c>
      <c r="M19" s="506">
        <v>1289.6666700000001</v>
      </c>
      <c r="N19" s="1510">
        <v>3630.75</v>
      </c>
      <c r="O19" s="1510">
        <v>1508.5</v>
      </c>
      <c r="P19" s="507">
        <v>2403.5833299999999</v>
      </c>
      <c r="Q19" s="507">
        <v>385.41666700000002</v>
      </c>
      <c r="R19" s="507">
        <v>3.75</v>
      </c>
      <c r="S19" s="507">
        <v>7.0833333300000003</v>
      </c>
      <c r="T19" s="67">
        <v>16927.333333333332</v>
      </c>
      <c r="U19" s="53"/>
      <c r="V19" s="697"/>
    </row>
    <row r="20" spans="2:22" ht="18" customHeight="1" x14ac:dyDescent="0.25">
      <c r="B20" s="1673" t="s">
        <v>50</v>
      </c>
      <c r="C20" s="506">
        <v>1165.3333299999999</v>
      </c>
      <c r="D20" s="506">
        <v>906</v>
      </c>
      <c r="E20" s="506">
        <v>539.66666699999996</v>
      </c>
      <c r="F20" s="506">
        <v>4548.1666699999996</v>
      </c>
      <c r="G20" s="506">
        <v>198.16666699999999</v>
      </c>
      <c r="H20" s="506">
        <v>2822.3333299999999</v>
      </c>
      <c r="I20" s="506">
        <v>5363.75</v>
      </c>
      <c r="J20" s="506">
        <v>2662.9166700000001</v>
      </c>
      <c r="K20" s="506">
        <v>3398.5833299999999</v>
      </c>
      <c r="L20" s="506">
        <v>198.41666699999999</v>
      </c>
      <c r="M20" s="506">
        <v>3178.9166700000001</v>
      </c>
      <c r="N20" s="1510">
        <v>1318.3333299999999</v>
      </c>
      <c r="O20" s="1510">
        <v>2500</v>
      </c>
      <c r="P20" s="507">
        <v>809.41666699999996</v>
      </c>
      <c r="Q20" s="507">
        <v>3668</v>
      </c>
      <c r="R20" s="507">
        <v>4.5833333300000003</v>
      </c>
      <c r="S20" s="507">
        <v>4.75</v>
      </c>
      <c r="T20" s="67">
        <v>33287.333333333336</v>
      </c>
      <c r="U20" s="53"/>
      <c r="V20" s="697"/>
    </row>
    <row r="21" spans="2:22" ht="18" customHeight="1" x14ac:dyDescent="0.25">
      <c r="B21" s="1673" t="s">
        <v>51</v>
      </c>
      <c r="C21" s="506">
        <v>90179.083299999998</v>
      </c>
      <c r="D21" s="506">
        <v>6210.75</v>
      </c>
      <c r="E21" s="506">
        <v>34846.666700000002</v>
      </c>
      <c r="F21" s="506">
        <v>318332.16700000002</v>
      </c>
      <c r="G21" s="506">
        <v>19458.333299999998</v>
      </c>
      <c r="H21" s="506">
        <v>374076.75</v>
      </c>
      <c r="I21" s="506">
        <v>513566.83299999998</v>
      </c>
      <c r="J21" s="506">
        <v>138520.91699999999</v>
      </c>
      <c r="K21" s="506">
        <v>210238.5</v>
      </c>
      <c r="L21" s="506">
        <v>166726.41699999999</v>
      </c>
      <c r="M21" s="506">
        <v>553811.16700000002</v>
      </c>
      <c r="N21" s="1510">
        <v>172978.16699999999</v>
      </c>
      <c r="O21" s="1510">
        <v>211369.83300000001</v>
      </c>
      <c r="P21" s="507">
        <v>113595.167</v>
      </c>
      <c r="Q21" s="507">
        <v>145029.25</v>
      </c>
      <c r="R21" s="507">
        <v>25635.916700000002</v>
      </c>
      <c r="S21" s="507">
        <v>191.5</v>
      </c>
      <c r="T21" s="67">
        <v>3094767.4166666665</v>
      </c>
      <c r="U21" s="53"/>
      <c r="V21" s="697"/>
    </row>
    <row r="22" spans="2:22" ht="21" customHeight="1" x14ac:dyDescent="0.25">
      <c r="B22" s="68" t="s">
        <v>24</v>
      </c>
      <c r="C22" s="75">
        <v>323458.58326330001</v>
      </c>
      <c r="D22" s="75">
        <v>37015.249996600003</v>
      </c>
      <c r="E22" s="75">
        <v>61337.333377000003</v>
      </c>
      <c r="F22" s="75">
        <v>500206.750367</v>
      </c>
      <c r="G22" s="75">
        <v>31029.583304</v>
      </c>
      <c r="H22" s="75">
        <v>597674.3334</v>
      </c>
      <c r="I22" s="75">
        <v>672570.08296000003</v>
      </c>
      <c r="J22" s="75">
        <v>201350.75029699999</v>
      </c>
      <c r="K22" s="75">
        <v>342228.249993</v>
      </c>
      <c r="L22" s="75">
        <v>175176.66699366999</v>
      </c>
      <c r="M22" s="75">
        <v>723259.66697000002</v>
      </c>
      <c r="N22" s="75">
        <v>427599.41700000002</v>
      </c>
      <c r="O22" s="75">
        <v>369909.83310000005</v>
      </c>
      <c r="P22" s="75">
        <v>195892.33363000001</v>
      </c>
      <c r="Q22" s="75">
        <v>229616.91672699997</v>
      </c>
      <c r="R22" s="75">
        <v>35328.333361630001</v>
      </c>
      <c r="S22" s="75">
        <v>632.66666636000002</v>
      </c>
      <c r="T22" s="75">
        <v>4924286</v>
      </c>
      <c r="U22" s="624"/>
    </row>
    <row r="23" spans="2:22" ht="18.75" x14ac:dyDescent="0.3">
      <c r="B23" s="1764"/>
      <c r="C23" s="1764"/>
      <c r="D23" s="1764"/>
      <c r="E23" s="1764"/>
      <c r="F23" s="1764"/>
      <c r="G23" s="1764"/>
      <c r="H23" s="1764"/>
      <c r="I23" s="1764"/>
      <c r="J23" s="1764"/>
      <c r="K23" s="1764"/>
      <c r="L23" s="1764"/>
      <c r="M23" s="1764"/>
      <c r="N23" s="1764"/>
      <c r="O23" s="1764"/>
      <c r="P23" s="1764"/>
      <c r="Q23" s="1764"/>
      <c r="R23" s="1764"/>
      <c r="S23" s="1764"/>
      <c r="T23" s="1764"/>
      <c r="U23" s="624"/>
    </row>
    <row r="24" spans="2:22" ht="15" customHeight="1" x14ac:dyDescent="0.3">
      <c r="B24" s="625"/>
      <c r="C24" s="696"/>
      <c r="D24" s="696"/>
      <c r="E24" s="696"/>
      <c r="F24" s="696"/>
      <c r="G24" s="696"/>
      <c r="H24" s="696"/>
      <c r="I24" s="696"/>
      <c r="J24" s="696"/>
      <c r="K24" s="696"/>
      <c r="L24" s="696"/>
      <c r="M24" s="696"/>
      <c r="N24" s="696"/>
      <c r="O24" s="696"/>
      <c r="P24" s="696"/>
      <c r="Q24" s="696"/>
      <c r="R24" s="696"/>
      <c r="S24" s="696"/>
      <c r="T24" s="696"/>
      <c r="U24" s="31"/>
    </row>
    <row r="25" spans="2:22" ht="18.75" x14ac:dyDescent="0.3">
      <c r="B25" s="1765"/>
      <c r="C25" s="1765"/>
      <c r="D25" s="1765"/>
      <c r="E25" s="1765"/>
      <c r="F25" s="1765"/>
      <c r="G25" s="1765"/>
      <c r="H25" s="1765"/>
      <c r="I25" s="1765"/>
      <c r="J25" s="1765"/>
      <c r="K25" s="1765"/>
      <c r="L25" s="1765"/>
      <c r="M25" s="1765"/>
      <c r="N25" s="1765"/>
      <c r="O25" s="1765"/>
      <c r="P25" s="1765"/>
      <c r="Q25" s="1765"/>
      <c r="R25" s="1765"/>
      <c r="S25" s="1765"/>
      <c r="T25" s="1765"/>
    </row>
  </sheetData>
  <mergeCells count="5">
    <mergeCell ref="B3:T3"/>
    <mergeCell ref="B4:T4"/>
    <mergeCell ref="B23:T23"/>
    <mergeCell ref="B25:T25"/>
    <mergeCell ref="B2:T2"/>
  </mergeCell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249977111117893"/>
  </sheetPr>
  <dimension ref="B1:I56"/>
  <sheetViews>
    <sheetView showGridLines="0" zoomScale="90" zoomScaleNormal="90" workbookViewId="0"/>
  </sheetViews>
  <sheetFormatPr baseColWidth="10" defaultColWidth="11.42578125" defaultRowHeight="12.75" x14ac:dyDescent="0.2"/>
  <cols>
    <col min="1" max="1" width="23.42578125" style="721" customWidth="1"/>
    <col min="2" max="2" width="69.85546875" style="721" customWidth="1"/>
    <col min="3" max="4" width="14.42578125" style="721" customWidth="1"/>
    <col min="5" max="7" width="12.7109375" style="721" customWidth="1"/>
    <col min="8" max="8" width="17.140625" style="721" customWidth="1"/>
    <col min="9" max="9" width="13" style="721" bestFit="1" customWidth="1"/>
    <col min="10" max="16384" width="11.42578125" style="721"/>
  </cols>
  <sheetData>
    <row r="1" spans="2:9" ht="41.25" customHeight="1" x14ac:dyDescent="0.2"/>
    <row r="2" spans="2:9" ht="21.75" customHeight="1" x14ac:dyDescent="0.25">
      <c r="B2" s="1710" t="s">
        <v>705</v>
      </c>
      <c r="C2" s="1710"/>
      <c r="D2" s="1710"/>
      <c r="E2" s="1710"/>
      <c r="F2" s="1710"/>
      <c r="G2" s="724"/>
      <c r="H2" s="1" t="s">
        <v>1</v>
      </c>
    </row>
    <row r="3" spans="2:9" ht="40.5" customHeight="1" x14ac:dyDescent="0.2">
      <c r="B3" s="1701" t="s">
        <v>93</v>
      </c>
      <c r="C3" s="1768"/>
      <c r="D3" s="1768"/>
      <c r="E3" s="1768"/>
      <c r="F3" s="1768"/>
      <c r="G3" s="1768"/>
      <c r="H3" s="698"/>
      <c r="I3" s="698"/>
    </row>
    <row r="4" spans="2:9" ht="16.5" customHeight="1" x14ac:dyDescent="0.25">
      <c r="B4" s="1769">
        <v>2016</v>
      </c>
      <c r="C4" s="1769"/>
      <c r="D4" s="1769"/>
      <c r="E4" s="1769"/>
      <c r="F4" s="1769"/>
      <c r="G4" s="1769"/>
      <c r="H4" s="698"/>
      <c r="I4" s="698"/>
    </row>
    <row r="5" spans="2:9" ht="15.75" thickBot="1" x14ac:dyDescent="0.3">
      <c r="B5" s="1770" t="s">
        <v>94</v>
      </c>
      <c r="C5" s="1770"/>
      <c r="D5" s="1770"/>
      <c r="E5" s="1770"/>
      <c r="F5" s="1770"/>
      <c r="G5" s="1770"/>
      <c r="H5" s="698"/>
      <c r="I5" s="698"/>
    </row>
    <row r="6" spans="2:9" ht="23.25" customHeight="1" x14ac:dyDescent="0.2">
      <c r="B6" s="400"/>
      <c r="C6" s="400"/>
      <c r="D6" s="400"/>
      <c r="E6" s="400"/>
      <c r="F6" s="400"/>
      <c r="G6" s="400"/>
      <c r="H6" s="698"/>
      <c r="I6" s="698"/>
    </row>
    <row r="7" spans="2:9" ht="15.75" x14ac:dyDescent="0.25">
      <c r="B7" s="72"/>
      <c r="C7" s="1727" t="s">
        <v>20</v>
      </c>
      <c r="D7" s="1727"/>
      <c r="E7" s="1727"/>
      <c r="F7" s="73"/>
      <c r="G7" s="73"/>
    </row>
    <row r="8" spans="2:9" ht="23.25" customHeight="1" x14ac:dyDescent="0.2">
      <c r="B8" s="65" t="s">
        <v>19</v>
      </c>
      <c r="C8" s="581" t="s">
        <v>86</v>
      </c>
      <c r="D8" s="581" t="s">
        <v>22</v>
      </c>
      <c r="E8" s="581" t="s">
        <v>71</v>
      </c>
      <c r="F8" s="581" t="s">
        <v>92</v>
      </c>
      <c r="G8" s="65" t="s">
        <v>24</v>
      </c>
      <c r="I8" s="730"/>
    </row>
    <row r="9" spans="2:9" ht="18" customHeight="1" x14ac:dyDescent="0.25">
      <c r="B9" s="101" t="s">
        <v>748</v>
      </c>
      <c r="C9" s="66">
        <v>474370.05908584927</v>
      </c>
      <c r="D9" s="66">
        <v>373584.27513163397</v>
      </c>
      <c r="E9" s="66">
        <v>444021.5367563598</v>
      </c>
      <c r="F9" s="66">
        <v>240291.12648835711</v>
      </c>
      <c r="G9" s="78">
        <v>405068.0136557435</v>
      </c>
      <c r="I9" s="509"/>
    </row>
    <row r="10" spans="2:9" ht="18" customHeight="1" x14ac:dyDescent="0.25">
      <c r="B10" s="101" t="s">
        <v>746</v>
      </c>
      <c r="C10" s="66">
        <v>730502.13254999742</v>
      </c>
      <c r="D10" s="66">
        <v>633138.25332858891</v>
      </c>
      <c r="E10" s="66">
        <v>655644.34989044664</v>
      </c>
      <c r="F10" s="66">
        <v>396668.28105004091</v>
      </c>
      <c r="G10" s="78">
        <v>675419.61561884475</v>
      </c>
      <c r="I10" s="28"/>
    </row>
    <row r="11" spans="2:9" ht="18" customHeight="1" x14ac:dyDescent="0.25">
      <c r="B11" s="101" t="s">
        <v>749</v>
      </c>
      <c r="C11" s="66">
        <v>1327235.0772280856</v>
      </c>
      <c r="D11" s="66">
        <v>1474536.2338560948</v>
      </c>
      <c r="E11" s="66">
        <v>1319433.8883610452</v>
      </c>
      <c r="F11" s="66">
        <v>1420141.8521554077</v>
      </c>
      <c r="G11" s="78">
        <v>1396886.0247415297</v>
      </c>
      <c r="I11" s="28"/>
    </row>
    <row r="12" spans="2:9" ht="18" customHeight="1" x14ac:dyDescent="0.25">
      <c r="B12" s="101" t="s">
        <v>750</v>
      </c>
      <c r="C12" s="66">
        <v>801107.04074929748</v>
      </c>
      <c r="D12" s="66">
        <v>689167.74866198958</v>
      </c>
      <c r="E12" s="66">
        <v>710535.92907058448</v>
      </c>
      <c r="F12" s="66">
        <v>381666.17424409068</v>
      </c>
      <c r="G12" s="78">
        <v>724525.37920251524</v>
      </c>
      <c r="I12" s="580"/>
    </row>
    <row r="13" spans="2:9" ht="18" customHeight="1" x14ac:dyDescent="0.25">
      <c r="B13" s="101" t="s">
        <v>751</v>
      </c>
      <c r="C13" s="66">
        <v>1151992.33476043</v>
      </c>
      <c r="D13" s="66">
        <v>1197906.1302723156</v>
      </c>
      <c r="E13" s="66">
        <v>1083617.6802667715</v>
      </c>
      <c r="F13" s="66">
        <v>368726.36547933688</v>
      </c>
      <c r="G13" s="78">
        <v>1105656.9718652032</v>
      </c>
      <c r="I13" s="580"/>
    </row>
    <row r="14" spans="2:9" ht="18" customHeight="1" x14ac:dyDescent="0.25">
      <c r="B14" s="101" t="s">
        <v>25</v>
      </c>
      <c r="C14" s="66">
        <v>631027.52848004387</v>
      </c>
      <c r="D14" s="66">
        <v>619375.07276579447</v>
      </c>
      <c r="E14" s="66">
        <v>591879.72053965798</v>
      </c>
      <c r="F14" s="66">
        <v>325781.45834029285</v>
      </c>
      <c r="G14" s="78">
        <v>594840.8597772459</v>
      </c>
      <c r="I14" s="580"/>
    </row>
    <row r="15" spans="2:9" ht="18" customHeight="1" x14ac:dyDescent="0.25">
      <c r="B15" s="101" t="s">
        <v>752</v>
      </c>
      <c r="C15" s="66">
        <v>725731.49456417281</v>
      </c>
      <c r="D15" s="66">
        <v>624363.14844525745</v>
      </c>
      <c r="E15" s="66">
        <v>553279.69676532922</v>
      </c>
      <c r="F15" s="66">
        <v>401621.32380251837</v>
      </c>
      <c r="G15" s="78">
        <v>630396.3012953006</v>
      </c>
      <c r="I15" s="580"/>
    </row>
    <row r="16" spans="2:9" ht="18" customHeight="1" x14ac:dyDescent="0.25">
      <c r="B16" s="101" t="s">
        <v>753</v>
      </c>
      <c r="C16" s="66">
        <v>458326.88076115196</v>
      </c>
      <c r="D16" s="66">
        <v>399224.63149561896</v>
      </c>
      <c r="E16" s="66">
        <v>406978.15336475219</v>
      </c>
      <c r="F16" s="66">
        <v>313149.54185894149</v>
      </c>
      <c r="G16" s="78">
        <v>411469.96330290451</v>
      </c>
      <c r="I16" s="580"/>
    </row>
    <row r="17" spans="2:9" ht="18" customHeight="1" x14ac:dyDescent="0.25">
      <c r="B17" s="101" t="s">
        <v>754</v>
      </c>
      <c r="C17" s="66">
        <v>769103.11887786852</v>
      </c>
      <c r="D17" s="66">
        <v>721858.57918784663</v>
      </c>
      <c r="E17" s="66">
        <v>663236.09502797166</v>
      </c>
      <c r="F17" s="66">
        <v>351617.73832900455</v>
      </c>
      <c r="G17" s="78">
        <v>679723.82823368383</v>
      </c>
      <c r="I17" s="580"/>
    </row>
    <row r="18" spans="2:9" ht="18" customHeight="1" x14ac:dyDescent="0.25">
      <c r="B18" s="101" t="s">
        <v>755</v>
      </c>
      <c r="C18" s="66">
        <v>1137618.2814308461</v>
      </c>
      <c r="D18" s="66">
        <v>1134833.2797285861</v>
      </c>
      <c r="E18" s="66">
        <v>1280548.2358253559</v>
      </c>
      <c r="F18" s="66">
        <v>984850.21593722235</v>
      </c>
      <c r="G18" s="78">
        <v>1139135.4735078134</v>
      </c>
      <c r="I18" s="580"/>
    </row>
    <row r="19" spans="2:9" ht="18" customHeight="1" x14ac:dyDescent="0.25">
      <c r="B19" s="101" t="s">
        <v>756</v>
      </c>
      <c r="C19" s="66">
        <v>668159.51527753659</v>
      </c>
      <c r="D19" s="66">
        <v>645781.96198600822</v>
      </c>
      <c r="E19" s="66">
        <v>560898.03470161243</v>
      </c>
      <c r="F19" s="66">
        <v>607459.84087701887</v>
      </c>
      <c r="G19" s="78">
        <v>643433.10115525301</v>
      </c>
      <c r="I19" s="580"/>
    </row>
    <row r="20" spans="2:9" ht="18" customHeight="1" x14ac:dyDescent="0.25">
      <c r="B20" s="101" t="s">
        <v>757</v>
      </c>
      <c r="C20" s="66">
        <v>819114.2022685135</v>
      </c>
      <c r="D20" s="66">
        <v>776164.75999509683</v>
      </c>
      <c r="E20" s="66">
        <v>754175.96244559751</v>
      </c>
      <c r="F20" s="66">
        <v>795863.02403099427</v>
      </c>
      <c r="G20" s="78">
        <v>797415.11401297653</v>
      </c>
      <c r="I20" s="580"/>
    </row>
    <row r="21" spans="2:9" ht="18" customHeight="1" x14ac:dyDescent="0.25">
      <c r="B21" s="101" t="s">
        <v>758</v>
      </c>
      <c r="C21" s="66">
        <v>817008.56482152536</v>
      </c>
      <c r="D21" s="66">
        <v>767906.29777321208</v>
      </c>
      <c r="E21" s="66">
        <v>748093.44876284758</v>
      </c>
      <c r="F21" s="66">
        <v>718027.08142228995</v>
      </c>
      <c r="G21" s="78">
        <v>788653.63870564348</v>
      </c>
      <c r="I21" s="28"/>
    </row>
    <row r="22" spans="2:9" ht="18" customHeight="1" x14ac:dyDescent="0.25">
      <c r="B22" s="101" t="s">
        <v>759</v>
      </c>
      <c r="C22" s="66">
        <v>777893.05956381932</v>
      </c>
      <c r="D22" s="66">
        <v>823638.46080125391</v>
      </c>
      <c r="E22" s="66">
        <v>739257.51275654428</v>
      </c>
      <c r="F22" s="66">
        <v>660012.41078172799</v>
      </c>
      <c r="G22" s="78">
        <v>751324.09626649402</v>
      </c>
      <c r="I22" s="28"/>
    </row>
    <row r="23" spans="2:9" ht="18" customHeight="1" x14ac:dyDescent="0.25">
      <c r="B23" s="101" t="s">
        <v>760</v>
      </c>
      <c r="C23" s="66">
        <v>701219.83104599884</v>
      </c>
      <c r="D23" s="66">
        <v>577011.82524266175</v>
      </c>
      <c r="E23" s="66">
        <v>435074.23443377943</v>
      </c>
      <c r="F23" s="66">
        <v>394034.65629264928</v>
      </c>
      <c r="G23" s="78">
        <v>594439.88564721995</v>
      </c>
      <c r="I23" s="28"/>
    </row>
    <row r="24" spans="2:9" ht="18" customHeight="1" x14ac:dyDescent="0.25">
      <c r="B24" s="101" t="s">
        <v>761</v>
      </c>
      <c r="C24" s="66">
        <v>387550.52986044408</v>
      </c>
      <c r="D24" s="66">
        <v>332083.76830177888</v>
      </c>
      <c r="E24" s="66">
        <v>321706.00287001499</v>
      </c>
      <c r="F24" s="66">
        <v>256626.54798837984</v>
      </c>
      <c r="G24" s="78">
        <v>274069.51097745582</v>
      </c>
      <c r="I24" s="28"/>
    </row>
    <row r="25" spans="2:9" ht="18" customHeight="1" x14ac:dyDescent="0.25">
      <c r="B25" s="101" t="s">
        <v>762</v>
      </c>
      <c r="C25" s="66">
        <v>854064.7080366225</v>
      </c>
      <c r="D25" s="66">
        <v>1068850.2318884614</v>
      </c>
      <c r="E25" s="66">
        <v>0</v>
      </c>
      <c r="F25" s="66">
        <v>723603.92357673275</v>
      </c>
      <c r="G25" s="78">
        <v>946255.05095628614</v>
      </c>
      <c r="I25" s="28"/>
    </row>
    <row r="26" spans="2:9" ht="24.75" customHeight="1" x14ac:dyDescent="0.25">
      <c r="B26" s="79" t="s">
        <v>24</v>
      </c>
      <c r="C26" s="80">
        <v>730396.67828578025</v>
      </c>
      <c r="D26" s="80">
        <v>676122.22909820138</v>
      </c>
      <c r="E26" s="80">
        <v>639366.85994434729</v>
      </c>
      <c r="F26" s="80">
        <v>440769.56232022302</v>
      </c>
      <c r="G26" s="80">
        <v>662369.33647144923</v>
      </c>
      <c r="H26" s="45"/>
      <c r="I26" s="28"/>
    </row>
    <row r="27" spans="2:9" ht="11.25" customHeight="1" x14ac:dyDescent="0.2">
      <c r="B27" s="85" t="s">
        <v>88</v>
      </c>
      <c r="C27" s="37"/>
      <c r="D27" s="37"/>
      <c r="E27" s="37"/>
      <c r="F27" s="37"/>
      <c r="G27" s="37"/>
    </row>
    <row r="28" spans="2:9" x14ac:dyDescent="0.2">
      <c r="B28" s="1766"/>
      <c r="C28" s="1767"/>
      <c r="D28" s="1767"/>
      <c r="E28" s="1767"/>
      <c r="F28" s="1767"/>
      <c r="G28" s="733"/>
    </row>
    <row r="29" spans="2:9" x14ac:dyDescent="0.2">
      <c r="B29" s="557"/>
      <c r="C29" s="743"/>
      <c r="D29" s="743"/>
      <c r="E29" s="743"/>
      <c r="F29" s="743"/>
      <c r="G29" s="82"/>
    </row>
    <row r="30" spans="2:9" x14ac:dyDescent="0.2">
      <c r="B30" s="557"/>
      <c r="C30" s="560"/>
      <c r="D30" s="560"/>
      <c r="E30" s="560"/>
      <c r="F30" s="560"/>
      <c r="G30" s="82"/>
    </row>
    <row r="31" spans="2:9" x14ac:dyDescent="0.2">
      <c r="C31" s="45"/>
      <c r="D31" s="45"/>
      <c r="E31" s="45"/>
      <c r="F31" s="45"/>
    </row>
    <row r="34" spans="3:7" x14ac:dyDescent="0.2">
      <c r="C34" s="575"/>
      <c r="D34" s="575"/>
      <c r="E34" s="575"/>
      <c r="F34" s="575"/>
      <c r="G34" s="575"/>
    </row>
    <row r="38" spans="3:7" x14ac:dyDescent="0.2">
      <c r="C38" s="45"/>
      <c r="D38" s="45"/>
      <c r="E38" s="45"/>
    </row>
    <row r="39" spans="3:7" x14ac:dyDescent="0.2">
      <c r="C39" s="45"/>
      <c r="D39" s="45"/>
      <c r="E39" s="45"/>
    </row>
    <row r="40" spans="3:7" x14ac:dyDescent="0.2">
      <c r="C40" s="45"/>
      <c r="D40" s="45"/>
      <c r="E40" s="45"/>
    </row>
    <row r="41" spans="3:7" x14ac:dyDescent="0.2">
      <c r="C41" s="45"/>
      <c r="D41" s="45"/>
      <c r="E41" s="45"/>
    </row>
    <row r="42" spans="3:7" x14ac:dyDescent="0.2">
      <c r="C42" s="45"/>
      <c r="D42" s="45"/>
      <c r="E42" s="45"/>
    </row>
    <row r="43" spans="3:7" x14ac:dyDescent="0.2">
      <c r="C43" s="45"/>
      <c r="D43" s="45"/>
      <c r="E43" s="45"/>
    </row>
    <row r="44" spans="3:7" x14ac:dyDescent="0.2">
      <c r="C44" s="45"/>
      <c r="D44" s="45"/>
      <c r="E44" s="45"/>
    </row>
    <row r="45" spans="3:7" x14ac:dyDescent="0.2">
      <c r="C45" s="45"/>
      <c r="D45" s="45"/>
      <c r="E45" s="45"/>
    </row>
    <row r="46" spans="3:7" x14ac:dyDescent="0.2">
      <c r="C46" s="45"/>
      <c r="D46" s="45"/>
      <c r="E46" s="45"/>
    </row>
    <row r="47" spans="3:7" x14ac:dyDescent="0.2">
      <c r="C47" s="45"/>
      <c r="D47" s="45"/>
      <c r="E47" s="45"/>
    </row>
    <row r="48" spans="3:7" x14ac:dyDescent="0.2">
      <c r="C48" s="45"/>
      <c r="D48" s="45"/>
      <c r="E48" s="45"/>
    </row>
    <row r="49" spans="3:5" x14ac:dyDescent="0.2">
      <c r="C49" s="45"/>
      <c r="D49" s="45"/>
      <c r="E49" s="45"/>
    </row>
    <row r="50" spans="3:5" x14ac:dyDescent="0.2">
      <c r="C50" s="45"/>
      <c r="D50" s="45"/>
      <c r="E50" s="45"/>
    </row>
    <row r="51" spans="3:5" x14ac:dyDescent="0.2">
      <c r="C51" s="45"/>
      <c r="D51" s="45"/>
      <c r="E51" s="45"/>
    </row>
    <row r="52" spans="3:5" x14ac:dyDescent="0.2">
      <c r="C52" s="45"/>
      <c r="D52" s="45"/>
      <c r="E52" s="45"/>
    </row>
    <row r="53" spans="3:5" x14ac:dyDescent="0.2">
      <c r="C53" s="45"/>
      <c r="D53" s="45"/>
      <c r="E53" s="45"/>
    </row>
    <row r="54" spans="3:5" x14ac:dyDescent="0.2">
      <c r="C54" s="45"/>
      <c r="D54" s="45"/>
      <c r="E54" s="45"/>
    </row>
    <row r="55" spans="3:5" x14ac:dyDescent="0.2">
      <c r="C55" s="45"/>
      <c r="D55" s="45"/>
      <c r="E55" s="45"/>
    </row>
    <row r="56" spans="3:5" x14ac:dyDescent="0.2">
      <c r="C56" s="45"/>
      <c r="D56" s="45"/>
      <c r="E56" s="45"/>
    </row>
  </sheetData>
  <mergeCells count="6">
    <mergeCell ref="B28:F28"/>
    <mergeCell ref="B2:F2"/>
    <mergeCell ref="B3:G3"/>
    <mergeCell ref="B4:G4"/>
    <mergeCell ref="B5:G5"/>
    <mergeCell ref="C7:E7"/>
  </mergeCells>
  <hyperlinks>
    <hyperlink ref="H2" location="'Indice Total'!A1" display="Volver" xr:uid="{00000000-0004-0000-1200-000000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C59"/>
  <sheetViews>
    <sheetView showGridLines="0" zoomScale="90" zoomScaleNormal="90" workbookViewId="0"/>
  </sheetViews>
  <sheetFormatPr baseColWidth="10" defaultRowHeight="15" x14ac:dyDescent="0.25"/>
  <cols>
    <col min="1" max="1" width="12.7109375" customWidth="1"/>
    <col min="2" max="2" width="12.28515625" customWidth="1"/>
    <col min="3" max="3" width="181" customWidth="1"/>
  </cols>
  <sheetData>
    <row r="1" spans="3:3" x14ac:dyDescent="0.25">
      <c r="C1" s="756"/>
    </row>
    <row r="2" spans="3:3" ht="26.25" x14ac:dyDescent="0.25">
      <c r="C2" s="757" t="s">
        <v>883</v>
      </c>
    </row>
    <row r="3" spans="3:3" ht="30" customHeight="1" x14ac:dyDescent="0.25">
      <c r="C3" s="756"/>
    </row>
    <row r="4" spans="3:3" ht="42.75" customHeight="1" x14ac:dyDescent="0.25">
      <c r="C4" s="758" t="s">
        <v>884</v>
      </c>
    </row>
    <row r="5" spans="3:3" x14ac:dyDescent="0.25">
      <c r="C5" s="759" t="s">
        <v>957</v>
      </c>
    </row>
    <row r="6" spans="3:3" x14ac:dyDescent="0.25">
      <c r="C6" s="759"/>
    </row>
    <row r="7" spans="3:3" ht="15.75" x14ac:dyDescent="0.25">
      <c r="C7" s="760" t="s">
        <v>2323</v>
      </c>
    </row>
    <row r="8" spans="3:3" x14ac:dyDescent="0.25">
      <c r="C8" s="759"/>
    </row>
    <row r="9" spans="3:3" ht="60" x14ac:dyDescent="0.25">
      <c r="C9" s="759" t="s">
        <v>2324</v>
      </c>
    </row>
    <row r="10" spans="3:3" ht="30" x14ac:dyDescent="0.25">
      <c r="C10" s="759" t="s">
        <v>2315</v>
      </c>
    </row>
    <row r="11" spans="3:3" ht="45" x14ac:dyDescent="0.25">
      <c r="C11" s="1579" t="s">
        <v>2320</v>
      </c>
    </row>
    <row r="12" spans="3:3" ht="30" x14ac:dyDescent="0.25">
      <c r="C12" s="1579" t="s">
        <v>2318</v>
      </c>
    </row>
    <row r="13" spans="3:3" x14ac:dyDescent="0.25">
      <c r="C13" s="1579" t="s">
        <v>2322</v>
      </c>
    </row>
    <row r="14" spans="3:3" ht="30" x14ac:dyDescent="0.25">
      <c r="C14" s="759" t="s">
        <v>885</v>
      </c>
    </row>
    <row r="15" spans="3:3" x14ac:dyDescent="0.25">
      <c r="C15" s="759" t="s">
        <v>886</v>
      </c>
    </row>
    <row r="16" spans="3:3" ht="30" x14ac:dyDescent="0.25">
      <c r="C16" s="759" t="s">
        <v>887</v>
      </c>
    </row>
    <row r="17" spans="3:3" x14ac:dyDescent="0.25">
      <c r="C17" s="759"/>
    </row>
    <row r="18" spans="3:3" ht="15.75" x14ac:dyDescent="0.25">
      <c r="C18" s="760" t="s">
        <v>958</v>
      </c>
    </row>
    <row r="19" spans="3:3" x14ac:dyDescent="0.25">
      <c r="C19" s="759"/>
    </row>
    <row r="20" spans="3:3" ht="45" x14ac:dyDescent="0.25">
      <c r="C20" s="759" t="s">
        <v>2325</v>
      </c>
    </row>
    <row r="21" spans="3:3" ht="30" x14ac:dyDescent="0.25">
      <c r="C21" s="759" t="s">
        <v>2326</v>
      </c>
    </row>
    <row r="22" spans="3:3" x14ac:dyDescent="0.25">
      <c r="C22" s="759" t="s">
        <v>888</v>
      </c>
    </row>
    <row r="23" spans="3:3" x14ac:dyDescent="0.25">
      <c r="C23" s="759"/>
    </row>
    <row r="24" spans="3:3" ht="15.75" x14ac:dyDescent="0.25">
      <c r="C24" s="760" t="s">
        <v>2301</v>
      </c>
    </row>
    <row r="25" spans="3:3" x14ac:dyDescent="0.25">
      <c r="C25" s="759"/>
    </row>
    <row r="26" spans="3:3" ht="30" x14ac:dyDescent="0.25">
      <c r="C26" s="759" t="s">
        <v>889</v>
      </c>
    </row>
    <row r="27" spans="3:3" x14ac:dyDescent="0.25">
      <c r="C27" s="759" t="s">
        <v>890</v>
      </c>
    </row>
    <row r="28" spans="3:3" x14ac:dyDescent="0.25">
      <c r="C28" s="759" t="s">
        <v>2316</v>
      </c>
    </row>
    <row r="29" spans="3:3" ht="45" x14ac:dyDescent="0.25">
      <c r="C29" s="759" t="s">
        <v>891</v>
      </c>
    </row>
    <row r="30" spans="3:3" x14ac:dyDescent="0.25">
      <c r="C30" s="759" t="s">
        <v>2317</v>
      </c>
    </row>
    <row r="31" spans="3:3" ht="30" x14ac:dyDescent="0.25">
      <c r="C31" s="1579" t="s">
        <v>2319</v>
      </c>
    </row>
    <row r="32" spans="3:3" x14ac:dyDescent="0.25">
      <c r="C32" s="759"/>
    </row>
    <row r="33" spans="3:3" ht="15.75" x14ac:dyDescent="0.25">
      <c r="C33" s="1502" t="s">
        <v>2302</v>
      </c>
    </row>
    <row r="34" spans="3:3" x14ac:dyDescent="0.25">
      <c r="C34" s="1503"/>
    </row>
    <row r="35" spans="3:3" ht="30" x14ac:dyDescent="0.25">
      <c r="C35" s="1503" t="s">
        <v>2306</v>
      </c>
    </row>
    <row r="36" spans="3:3" x14ac:dyDescent="0.25">
      <c r="C36" s="1503"/>
    </row>
    <row r="37" spans="3:3" ht="15.75" x14ac:dyDescent="0.25">
      <c r="C37" s="1502" t="s">
        <v>2303</v>
      </c>
    </row>
    <row r="38" spans="3:3" x14ac:dyDescent="0.25">
      <c r="C38" s="1503"/>
    </row>
    <row r="39" spans="3:3" ht="30" x14ac:dyDescent="0.25">
      <c r="C39" s="1503" t="s">
        <v>2307</v>
      </c>
    </row>
    <row r="40" spans="3:3" x14ac:dyDescent="0.25">
      <c r="C40" s="1503" t="s">
        <v>2308</v>
      </c>
    </row>
    <row r="41" spans="3:3" x14ac:dyDescent="0.25">
      <c r="C41" s="1503"/>
    </row>
    <row r="42" spans="3:3" ht="15.75" x14ac:dyDescent="0.25">
      <c r="C42" s="1502" t="s">
        <v>2304</v>
      </c>
    </row>
    <row r="43" spans="3:3" x14ac:dyDescent="0.25">
      <c r="C43" s="1503"/>
    </row>
    <row r="44" spans="3:3" ht="33" customHeight="1" x14ac:dyDescent="0.25">
      <c r="C44" s="1504" t="s">
        <v>2309</v>
      </c>
    </row>
    <row r="45" spans="3:3" ht="27.75" customHeight="1" x14ac:dyDescent="0.25">
      <c r="C45" s="1503" t="s">
        <v>892</v>
      </c>
    </row>
    <row r="46" spans="3:3" x14ac:dyDescent="0.25">
      <c r="C46" s="1505"/>
    </row>
    <row r="47" spans="3:3" ht="15.75" x14ac:dyDescent="0.25">
      <c r="C47" s="1502" t="s">
        <v>2305</v>
      </c>
    </row>
    <row r="48" spans="3:3" x14ac:dyDescent="0.25">
      <c r="C48" s="1503"/>
    </row>
    <row r="49" spans="3:3" ht="30" x14ac:dyDescent="0.25">
      <c r="C49" s="1503" t="s">
        <v>2327</v>
      </c>
    </row>
    <row r="50" spans="3:3" x14ac:dyDescent="0.25">
      <c r="C50" s="1506"/>
    </row>
    <row r="51" spans="3:3" ht="15.75" x14ac:dyDescent="0.25">
      <c r="C51" s="1502" t="s">
        <v>2329</v>
      </c>
    </row>
    <row r="52" spans="3:3" x14ac:dyDescent="0.25">
      <c r="C52" s="1503"/>
    </row>
    <row r="53" spans="3:3" ht="30" x14ac:dyDescent="0.25">
      <c r="C53" s="1587" t="s">
        <v>2451</v>
      </c>
    </row>
    <row r="54" spans="3:3" ht="30" customHeight="1" x14ac:dyDescent="0.25">
      <c r="C54" s="1587" t="s">
        <v>2452</v>
      </c>
    </row>
    <row r="55" spans="3:3" x14ac:dyDescent="0.25">
      <c r="C55" s="1503"/>
    </row>
    <row r="56" spans="3:3" ht="15.75" x14ac:dyDescent="0.25">
      <c r="C56" s="1502" t="s">
        <v>2330</v>
      </c>
    </row>
    <row r="57" spans="3:3" ht="30" x14ac:dyDescent="0.25">
      <c r="C57" s="1698" t="s">
        <v>1643</v>
      </c>
    </row>
    <row r="58" spans="3:3" x14ac:dyDescent="0.25">
      <c r="C58" s="1699"/>
    </row>
    <row r="59" spans="3:3" x14ac:dyDescent="0.25">
      <c r="C59" s="1700" t="s">
        <v>2450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249977111117893"/>
  </sheetPr>
  <dimension ref="B1:H28"/>
  <sheetViews>
    <sheetView showGridLines="0" zoomScale="90" zoomScaleNormal="90" workbookViewId="0"/>
  </sheetViews>
  <sheetFormatPr baseColWidth="10" defaultColWidth="11.42578125" defaultRowHeight="12.75" x14ac:dyDescent="0.2"/>
  <cols>
    <col min="1" max="1" width="22.28515625" style="721" customWidth="1"/>
    <col min="2" max="2" width="42.7109375" style="721" bestFit="1" customWidth="1"/>
    <col min="3" max="7" width="14.7109375" style="721" customWidth="1"/>
    <col min="8" max="16384" width="11.42578125" style="721"/>
  </cols>
  <sheetData>
    <row r="1" spans="2:8" ht="39.75" customHeight="1" x14ac:dyDescent="0.2"/>
    <row r="2" spans="2:8" ht="23.25" customHeight="1" x14ac:dyDescent="0.25">
      <c r="B2" s="1710" t="s">
        <v>706</v>
      </c>
      <c r="C2" s="1710"/>
      <c r="D2" s="1710"/>
      <c r="E2" s="1710"/>
      <c r="F2" s="1710"/>
      <c r="G2" s="724"/>
      <c r="H2" s="1" t="s">
        <v>1</v>
      </c>
    </row>
    <row r="3" spans="2:8" ht="45" customHeight="1" x14ac:dyDescent="0.2">
      <c r="B3" s="1701" t="s">
        <v>861</v>
      </c>
      <c r="C3" s="1768"/>
      <c r="D3" s="1768"/>
      <c r="E3" s="1768"/>
      <c r="F3" s="1768"/>
      <c r="G3" s="1768"/>
    </row>
    <row r="4" spans="2:8" ht="18" customHeight="1" x14ac:dyDescent="0.25">
      <c r="B4" s="1769">
        <v>2016</v>
      </c>
      <c r="C4" s="1769"/>
      <c r="D4" s="1769"/>
      <c r="E4" s="1769"/>
      <c r="F4" s="1769"/>
      <c r="G4" s="1769"/>
      <c r="H4" s="416"/>
    </row>
    <row r="5" spans="2:8" ht="15.75" thickBot="1" x14ac:dyDescent="0.3">
      <c r="B5" s="1770" t="s">
        <v>862</v>
      </c>
      <c r="C5" s="1770"/>
      <c r="D5" s="1770"/>
      <c r="E5" s="1770"/>
      <c r="F5" s="1770"/>
      <c r="G5" s="1770"/>
    </row>
    <row r="6" spans="2:8" x14ac:dyDescent="0.2">
      <c r="B6" s="400"/>
      <c r="C6" s="400"/>
      <c r="D6" s="400"/>
      <c r="E6" s="400"/>
      <c r="F6" s="400"/>
      <c r="G6" s="400"/>
    </row>
    <row r="7" spans="2:8" ht="15.75" x14ac:dyDescent="0.25">
      <c r="B7" s="72"/>
      <c r="C7" s="1727" t="s">
        <v>20</v>
      </c>
      <c r="D7" s="1727"/>
      <c r="E7" s="1727"/>
      <c r="F7" s="73"/>
      <c r="G7" s="73"/>
    </row>
    <row r="8" spans="2:8" ht="21" customHeight="1" x14ac:dyDescent="0.2">
      <c r="B8" s="65" t="s">
        <v>19</v>
      </c>
      <c r="C8" s="581" t="s">
        <v>86</v>
      </c>
      <c r="D8" s="581" t="s">
        <v>22</v>
      </c>
      <c r="E8" s="581" t="s">
        <v>71</v>
      </c>
      <c r="F8" s="581" t="s">
        <v>92</v>
      </c>
      <c r="G8" s="65" t="s">
        <v>24</v>
      </c>
    </row>
    <row r="9" spans="2:8" ht="18" customHeight="1" x14ac:dyDescent="0.25">
      <c r="B9" s="101" t="s">
        <v>748</v>
      </c>
      <c r="C9" s="66">
        <v>975453.31930900004</v>
      </c>
      <c r="D9" s="66">
        <v>541982.990911345</v>
      </c>
      <c r="E9" s="66">
        <v>166252.76390000002</v>
      </c>
      <c r="F9" s="66">
        <v>162476.45000000001</v>
      </c>
      <c r="G9" s="78">
        <v>1846165.524120345</v>
      </c>
    </row>
    <row r="10" spans="2:8" ht="18" customHeight="1" x14ac:dyDescent="0.25">
      <c r="B10" s="101" t="s">
        <v>746</v>
      </c>
      <c r="C10" s="66">
        <v>196703.77023600001</v>
      </c>
      <c r="D10" s="66">
        <v>80975.850047713218</v>
      </c>
      <c r="E10" s="66">
        <v>30821.185244000008</v>
      </c>
      <c r="F10" s="66">
        <v>12088.466</v>
      </c>
      <c r="G10" s="78">
        <v>320589.27152771322</v>
      </c>
    </row>
    <row r="11" spans="2:8" ht="18" customHeight="1" x14ac:dyDescent="0.25">
      <c r="B11" s="101" t="s">
        <v>749</v>
      </c>
      <c r="C11" s="66">
        <v>477991.76794799999</v>
      </c>
      <c r="D11" s="66">
        <v>469862.44545447838</v>
      </c>
      <c r="E11" s="66">
        <v>75545.506712000002</v>
      </c>
      <c r="F11" s="66">
        <v>291617.60800000001</v>
      </c>
      <c r="G11" s="78">
        <v>1315017.3281144784</v>
      </c>
    </row>
    <row r="12" spans="2:8" ht="18" customHeight="1" x14ac:dyDescent="0.25">
      <c r="B12" s="101" t="s">
        <v>750</v>
      </c>
      <c r="C12" s="66">
        <v>2453258.1296330001</v>
      </c>
      <c r="D12" s="66">
        <v>1411166.7597024878</v>
      </c>
      <c r="E12" s="66">
        <v>634158.29044700006</v>
      </c>
      <c r="F12" s="66">
        <v>166569.80499999999</v>
      </c>
      <c r="G12" s="78">
        <v>4665152.9847824881</v>
      </c>
    </row>
    <row r="13" spans="2:8" ht="18" customHeight="1" x14ac:dyDescent="0.25">
      <c r="B13" s="101" t="s">
        <v>751</v>
      </c>
      <c r="C13" s="66">
        <v>202345.14961600001</v>
      </c>
      <c r="D13" s="66">
        <v>217315.74481109157</v>
      </c>
      <c r="E13" s="66">
        <v>16572.848802000004</v>
      </c>
      <c r="F13" s="66">
        <v>12277.112999999999</v>
      </c>
      <c r="G13" s="78">
        <v>448510.85622909159</v>
      </c>
    </row>
    <row r="14" spans="2:8" ht="18" customHeight="1" x14ac:dyDescent="0.25">
      <c r="B14" s="101" t="s">
        <v>25</v>
      </c>
      <c r="C14" s="66">
        <v>1100684.9112120001</v>
      </c>
      <c r="D14" s="66">
        <v>2968096.1374496538</v>
      </c>
      <c r="E14" s="66">
        <v>376279.246017</v>
      </c>
      <c r="F14" s="66">
        <v>216502.30300000001</v>
      </c>
      <c r="G14" s="78">
        <v>4661562.5976786539</v>
      </c>
    </row>
    <row r="15" spans="2:8" ht="18" customHeight="1" x14ac:dyDescent="0.25">
      <c r="B15" s="101" t="s">
        <v>752</v>
      </c>
      <c r="C15" s="66">
        <v>2979185.1179740001</v>
      </c>
      <c r="D15" s="66">
        <v>2073450.7014875975</v>
      </c>
      <c r="E15" s="66">
        <v>356786.28541699995</v>
      </c>
      <c r="F15" s="66">
        <v>564567.52899999998</v>
      </c>
      <c r="G15" s="78">
        <v>5973989.6338785971</v>
      </c>
    </row>
    <row r="16" spans="2:8" ht="18" customHeight="1" x14ac:dyDescent="0.25">
      <c r="B16" s="101" t="s">
        <v>753</v>
      </c>
      <c r="C16" s="66">
        <v>580640.11710299994</v>
      </c>
      <c r="D16" s="66">
        <v>302554.38310211228</v>
      </c>
      <c r="E16" s="66">
        <v>159325.84237</v>
      </c>
      <c r="F16" s="66">
        <v>153907.989</v>
      </c>
      <c r="G16" s="78">
        <v>1196428.3315751122</v>
      </c>
    </row>
    <row r="17" spans="2:8" ht="18" customHeight="1" x14ac:dyDescent="0.25">
      <c r="B17" s="101" t="s">
        <v>754</v>
      </c>
      <c r="C17" s="66">
        <v>1219536.8205829998</v>
      </c>
      <c r="D17" s="66">
        <v>1314694.321507395</v>
      </c>
      <c r="E17" s="66">
        <v>464142.56784199993</v>
      </c>
      <c r="F17" s="66">
        <v>221753.353</v>
      </c>
      <c r="G17" s="78">
        <v>3220127.0629323954</v>
      </c>
    </row>
    <row r="18" spans="2:8" ht="18" customHeight="1" x14ac:dyDescent="0.25">
      <c r="B18" s="101" t="s">
        <v>755</v>
      </c>
      <c r="C18" s="66">
        <v>880870.34911299986</v>
      </c>
      <c r="D18" s="66">
        <v>1301766.1203433813</v>
      </c>
      <c r="E18" s="66">
        <v>231407.87169600005</v>
      </c>
      <c r="F18" s="66">
        <v>124122.64200000001</v>
      </c>
      <c r="G18" s="78">
        <v>2538166.9831523811</v>
      </c>
    </row>
    <row r="19" spans="2:8" ht="18" customHeight="1" x14ac:dyDescent="0.25">
      <c r="B19" s="101" t="s">
        <v>756</v>
      </c>
      <c r="C19" s="66">
        <v>2808909.1942509999</v>
      </c>
      <c r="D19" s="66">
        <v>2272664.9408094496</v>
      </c>
      <c r="E19" s="66">
        <v>536174.21023000008</v>
      </c>
      <c r="F19" s="66">
        <v>562618.978</v>
      </c>
      <c r="G19" s="78">
        <v>6180367.3232904505</v>
      </c>
    </row>
    <row r="20" spans="2:8" ht="18" customHeight="1" x14ac:dyDescent="0.25">
      <c r="B20" s="101" t="s">
        <v>757</v>
      </c>
      <c r="C20" s="66">
        <v>2360594.5710329995</v>
      </c>
      <c r="D20" s="66">
        <v>1241311.7628477986</v>
      </c>
      <c r="E20" s="66">
        <v>490227.19658099994</v>
      </c>
      <c r="F20" s="66">
        <v>226992.07199999999</v>
      </c>
      <c r="G20" s="78">
        <v>4319125.6024617981</v>
      </c>
    </row>
    <row r="21" spans="2:8" ht="18" customHeight="1" x14ac:dyDescent="0.25">
      <c r="B21" s="101" t="s">
        <v>758</v>
      </c>
      <c r="C21" s="66">
        <v>2097949.7241170001</v>
      </c>
      <c r="D21" s="66">
        <v>1066901.365499381</v>
      </c>
      <c r="E21" s="66">
        <v>360364.84329700004</v>
      </c>
      <c r="F21" s="66">
        <v>248542.20199999999</v>
      </c>
      <c r="G21" s="78">
        <v>3773758.1349133812</v>
      </c>
    </row>
    <row r="22" spans="2:8" ht="18" customHeight="1" x14ac:dyDescent="0.25">
      <c r="B22" s="101" t="s">
        <v>759</v>
      </c>
      <c r="C22" s="66">
        <v>1126514.3910310001</v>
      </c>
      <c r="D22" s="66">
        <v>408275.11410379922</v>
      </c>
      <c r="E22" s="66">
        <v>300766.91906500008</v>
      </c>
      <c r="F22" s="66">
        <v>501724.93400000001</v>
      </c>
      <c r="G22" s="78">
        <v>2337281.3581997994</v>
      </c>
    </row>
    <row r="23" spans="2:8" ht="18" customHeight="1" x14ac:dyDescent="0.25">
      <c r="B23" s="101" t="s">
        <v>760</v>
      </c>
      <c r="C23" s="66">
        <v>1186309.6857670001</v>
      </c>
      <c r="D23" s="66">
        <v>426287.68131189985</v>
      </c>
      <c r="E23" s="66">
        <v>141328.64416500003</v>
      </c>
      <c r="F23" s="66">
        <v>228086.96100000001</v>
      </c>
      <c r="G23" s="78">
        <v>1982012.9722438999</v>
      </c>
    </row>
    <row r="24" spans="2:8" ht="21" customHeight="1" x14ac:dyDescent="0.25">
      <c r="B24" s="101" t="s">
        <v>761</v>
      </c>
      <c r="C24" s="66">
        <v>61733.311452000002</v>
      </c>
      <c r="D24" s="66">
        <v>67983.85696297187</v>
      </c>
      <c r="E24" s="66">
        <v>19279.840752</v>
      </c>
      <c r="F24" s="66">
        <v>482681.68900000001</v>
      </c>
      <c r="G24" s="78">
        <v>631678.69816697191</v>
      </c>
      <c r="H24" s="45"/>
    </row>
    <row r="25" spans="2:8" ht="17.25" customHeight="1" x14ac:dyDescent="0.25">
      <c r="B25" s="101" t="s">
        <v>762</v>
      </c>
      <c r="C25" s="66">
        <v>839.54560800000002</v>
      </c>
      <c r="D25" s="66">
        <v>7064.0311825508415</v>
      </c>
      <c r="E25" s="66">
        <v>0</v>
      </c>
      <c r="F25" s="66">
        <v>2338.6880000000001</v>
      </c>
      <c r="G25" s="78">
        <v>10242.264790550842</v>
      </c>
      <c r="H25" s="60"/>
    </row>
    <row r="26" spans="2:8" ht="15.75" x14ac:dyDescent="0.25">
      <c r="B26" s="79" t="s">
        <v>24</v>
      </c>
      <c r="C26" s="80">
        <v>20709519.875985999</v>
      </c>
      <c r="D26" s="80">
        <v>16172354.207535107</v>
      </c>
      <c r="E26" s="80">
        <v>4359434.0625369996</v>
      </c>
      <c r="F26" s="80">
        <v>4178868.7820000006</v>
      </c>
      <c r="G26" s="80">
        <v>45420176.928058103</v>
      </c>
    </row>
    <row r="27" spans="2:8" x14ac:dyDescent="0.2">
      <c r="B27" s="85" t="s">
        <v>88</v>
      </c>
      <c r="C27" s="37"/>
      <c r="D27" s="37"/>
      <c r="E27" s="37"/>
      <c r="F27" s="37"/>
      <c r="G27" s="37"/>
    </row>
    <row r="28" spans="2:8" x14ac:dyDescent="0.2">
      <c r="C28" s="45"/>
      <c r="D28" s="45"/>
      <c r="E28" s="45"/>
      <c r="F28" s="45"/>
      <c r="G28" s="45"/>
    </row>
  </sheetData>
  <mergeCells count="5">
    <mergeCell ref="B2:F2"/>
    <mergeCell ref="B3:G3"/>
    <mergeCell ref="B4:G4"/>
    <mergeCell ref="B5:G5"/>
    <mergeCell ref="C7:E7"/>
  </mergeCells>
  <hyperlinks>
    <hyperlink ref="H2" location="'Indice Total'!A1" display="Volver" xr:uid="{00000000-0004-0000-1300-000000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249977111117893"/>
  </sheetPr>
  <dimension ref="A1:G25"/>
  <sheetViews>
    <sheetView showGridLines="0" zoomScale="90" zoomScaleNormal="90" workbookViewId="0"/>
  </sheetViews>
  <sheetFormatPr baseColWidth="10" defaultRowHeight="15" x14ac:dyDescent="0.25"/>
  <cols>
    <col min="1" max="1" width="25" customWidth="1"/>
    <col min="2" max="2" width="43.140625" customWidth="1"/>
    <col min="3" max="7" width="14.42578125" customWidth="1"/>
  </cols>
  <sheetData>
    <row r="1" spans="1:7" x14ac:dyDescent="0.25">
      <c r="A1" s="721"/>
      <c r="B1" s="721"/>
      <c r="C1" s="721"/>
      <c r="D1" s="721"/>
      <c r="E1" s="721"/>
      <c r="F1" s="721"/>
      <c r="G1" s="721"/>
    </row>
    <row r="2" spans="1:7" ht="18" x14ac:dyDescent="0.25">
      <c r="A2" s="721"/>
      <c r="B2" s="1712" t="s">
        <v>863</v>
      </c>
      <c r="C2" s="1713"/>
      <c r="D2" s="1713"/>
      <c r="E2" s="1713"/>
      <c r="F2" s="1713"/>
      <c r="G2" s="1713"/>
    </row>
    <row r="3" spans="1:7" ht="38.25" customHeight="1" x14ac:dyDescent="0.25">
      <c r="A3" s="721"/>
      <c r="B3" s="1704" t="s">
        <v>97</v>
      </c>
      <c r="C3" s="1704"/>
      <c r="D3" s="1704"/>
      <c r="E3" s="1704"/>
      <c r="F3" s="1704"/>
      <c r="G3" s="1704"/>
    </row>
    <row r="4" spans="1:7" x14ac:dyDescent="0.25">
      <c r="A4" s="721"/>
      <c r="B4" s="1770" t="s">
        <v>802</v>
      </c>
      <c r="C4" s="1770"/>
      <c r="D4" s="1770"/>
      <c r="E4" s="1770"/>
      <c r="F4" s="1770"/>
      <c r="G4" s="1770"/>
    </row>
    <row r="5" spans="1:7" ht="16.5" thickBot="1" x14ac:dyDescent="0.3">
      <c r="A5" s="721"/>
      <c r="B5" s="1745">
        <v>2016</v>
      </c>
      <c r="C5" s="1745"/>
      <c r="D5" s="1745"/>
      <c r="E5" s="1745"/>
      <c r="F5" s="1745"/>
      <c r="G5" s="1745"/>
    </row>
    <row r="6" spans="1:7" x14ac:dyDescent="0.25">
      <c r="A6" s="721"/>
      <c r="B6" s="415"/>
      <c r="C6" s="415"/>
      <c r="D6" s="415"/>
      <c r="E6" s="415"/>
      <c r="F6" s="415"/>
      <c r="G6" s="415"/>
    </row>
    <row r="7" spans="1:7" ht="15.75" x14ac:dyDescent="0.25">
      <c r="A7" s="721"/>
      <c r="B7" s="83"/>
      <c r="C7" s="1727" t="s">
        <v>20</v>
      </c>
      <c r="D7" s="1727"/>
      <c r="E7" s="1727"/>
      <c r="F7" s="83"/>
      <c r="G7" s="83"/>
    </row>
    <row r="8" spans="1:7" ht="17.25" x14ac:dyDescent="0.25">
      <c r="A8" s="721"/>
      <c r="B8" s="65" t="s">
        <v>74</v>
      </c>
      <c r="C8" s="581" t="s">
        <v>69</v>
      </c>
      <c r="D8" s="581" t="s">
        <v>22</v>
      </c>
      <c r="E8" s="581" t="s">
        <v>71</v>
      </c>
      <c r="F8" s="581" t="s">
        <v>96</v>
      </c>
      <c r="G8" s="581" t="s">
        <v>24</v>
      </c>
    </row>
    <row r="9" spans="1:7" ht="20.25" customHeight="1" x14ac:dyDescent="0.25">
      <c r="A9" s="721"/>
      <c r="B9" s="1673" t="s">
        <v>37</v>
      </c>
      <c r="C9" s="77">
        <v>631329.12087390909</v>
      </c>
      <c r="D9" s="77">
        <v>582204.74558877642</v>
      </c>
      <c r="E9" s="77">
        <v>771110.39023480716</v>
      </c>
      <c r="F9" s="77">
        <v>293825.1360706081</v>
      </c>
      <c r="G9" s="78">
        <v>538342.88499076106</v>
      </c>
    </row>
    <row r="10" spans="1:7" ht="20.25" customHeight="1" x14ac:dyDescent="0.25">
      <c r="A10" s="721"/>
      <c r="B10" s="1673" t="s">
        <v>38</v>
      </c>
      <c r="C10" s="77">
        <v>713055.05653066002</v>
      </c>
      <c r="D10" s="77">
        <v>684139.19176648732</v>
      </c>
      <c r="E10" s="77">
        <v>693606.61960057961</v>
      </c>
      <c r="F10" s="77">
        <v>420232.96320953913</v>
      </c>
      <c r="G10" s="78">
        <v>611788.67370368657</v>
      </c>
    </row>
    <row r="11" spans="1:7" ht="20.25" customHeight="1" x14ac:dyDescent="0.25">
      <c r="A11" s="721"/>
      <c r="B11" s="1673" t="s">
        <v>39</v>
      </c>
      <c r="C11" s="77">
        <v>811428.33696376334</v>
      </c>
      <c r="D11" s="77">
        <v>877184.96118459513</v>
      </c>
      <c r="E11" s="77">
        <v>810471.38184416376</v>
      </c>
      <c r="F11" s="77">
        <v>667073.23972364748</v>
      </c>
      <c r="G11" s="78">
        <v>801940.91947297298</v>
      </c>
    </row>
    <row r="12" spans="1:7" ht="20.25" customHeight="1" x14ac:dyDescent="0.25">
      <c r="A12" s="721"/>
      <c r="B12" s="1673" t="s">
        <v>40</v>
      </c>
      <c r="C12" s="77">
        <v>853242.70346371131</v>
      </c>
      <c r="D12" s="77">
        <v>703130.25249315274</v>
      </c>
      <c r="E12" s="77">
        <v>746256.12528656924</v>
      </c>
      <c r="F12" s="77">
        <v>491470.59408106329</v>
      </c>
      <c r="G12" s="78">
        <v>727371.30275188666</v>
      </c>
    </row>
    <row r="13" spans="1:7" ht="20.25" customHeight="1" x14ac:dyDescent="0.25">
      <c r="A13" s="721"/>
      <c r="B13" s="1673" t="s">
        <v>41</v>
      </c>
      <c r="C13" s="77">
        <v>617638.02641525061</v>
      </c>
      <c r="D13" s="77">
        <v>539156.96220777195</v>
      </c>
      <c r="E13" s="77">
        <v>1039058.4600891735</v>
      </c>
      <c r="F13" s="77">
        <v>302392.16580681631</v>
      </c>
      <c r="G13" s="78">
        <v>541974.60076312127</v>
      </c>
    </row>
    <row r="14" spans="1:7" ht="20.25" customHeight="1" x14ac:dyDescent="0.25">
      <c r="A14" s="721"/>
      <c r="B14" s="1673" t="s">
        <v>42</v>
      </c>
      <c r="C14" s="77">
        <v>577839.80598435982</v>
      </c>
      <c r="D14" s="77">
        <v>523989.59456177527</v>
      </c>
      <c r="E14" s="77">
        <v>624127.30701576278</v>
      </c>
      <c r="F14" s="77">
        <v>347748.76574318256</v>
      </c>
      <c r="G14" s="78">
        <v>550210.44845147966</v>
      </c>
    </row>
    <row r="15" spans="1:7" ht="20.25" customHeight="1" x14ac:dyDescent="0.25">
      <c r="A15" s="721"/>
      <c r="B15" s="1673" t="s">
        <v>43</v>
      </c>
      <c r="C15" s="77">
        <v>546306.07784749207</v>
      </c>
      <c r="D15" s="77">
        <v>443031.25843665324</v>
      </c>
      <c r="E15" s="77">
        <v>693748.9685965532</v>
      </c>
      <c r="F15" s="77">
        <v>447306.83941339329</v>
      </c>
      <c r="G15" s="78">
        <v>500187.03705488332</v>
      </c>
    </row>
    <row r="16" spans="1:7" ht="20.25" customHeight="1" x14ac:dyDescent="0.25">
      <c r="A16" s="721"/>
      <c r="B16" s="1673" t="s">
        <v>44</v>
      </c>
      <c r="C16" s="77">
        <v>489271.92743984913</v>
      </c>
      <c r="D16" s="77">
        <v>483757.5884880352</v>
      </c>
      <c r="E16" s="77">
        <v>431311.27161113103</v>
      </c>
      <c r="F16" s="77">
        <v>329715.95052423893</v>
      </c>
      <c r="G16" s="78">
        <v>450298.96161782037</v>
      </c>
    </row>
    <row r="17" spans="1:7" ht="20.25" customHeight="1" x14ac:dyDescent="0.25">
      <c r="A17" s="721"/>
      <c r="B17" s="1673" t="s">
        <v>45</v>
      </c>
      <c r="C17" s="77">
        <v>602511.14672645775</v>
      </c>
      <c r="D17" s="77">
        <v>507566.31262727577</v>
      </c>
      <c r="E17" s="77">
        <v>582366.48487434385</v>
      </c>
      <c r="F17" s="77">
        <v>336936.66249665455</v>
      </c>
      <c r="G17" s="78">
        <v>531127.84379622049</v>
      </c>
    </row>
    <row r="18" spans="1:7" ht="20.25" customHeight="1" x14ac:dyDescent="0.25">
      <c r="A18" s="721"/>
      <c r="B18" s="1673" t="s">
        <v>46</v>
      </c>
      <c r="C18" s="77">
        <v>527552.33684575174</v>
      </c>
      <c r="D18" s="77">
        <v>548636.59509120742</v>
      </c>
      <c r="E18" s="77">
        <v>481537.8294955793</v>
      </c>
      <c r="F18" s="77">
        <v>371356.65167837613</v>
      </c>
      <c r="G18" s="78">
        <v>503031.33225999883</v>
      </c>
    </row>
    <row r="19" spans="1:7" ht="20.25" customHeight="1" x14ac:dyDescent="0.25">
      <c r="A19" s="721"/>
      <c r="B19" s="1673" t="s">
        <v>47</v>
      </c>
      <c r="C19" s="77">
        <v>613828.58429229876</v>
      </c>
      <c r="D19" s="77">
        <v>510906.13906315831</v>
      </c>
      <c r="E19" s="77">
        <v>492201.73202596442</v>
      </c>
      <c r="F19" s="77">
        <v>369965.89848972764</v>
      </c>
      <c r="G19" s="78">
        <v>525061.12556407053</v>
      </c>
    </row>
    <row r="20" spans="1:7" ht="20.25" customHeight="1" x14ac:dyDescent="0.25">
      <c r="A20" s="721"/>
      <c r="B20" s="1673" t="s">
        <v>48</v>
      </c>
      <c r="C20" s="77">
        <v>609580.03661332803</v>
      </c>
      <c r="D20" s="77">
        <v>548216.2060178105</v>
      </c>
      <c r="E20" s="77">
        <v>607961.18020378763</v>
      </c>
      <c r="F20" s="77">
        <v>377168.98137773742</v>
      </c>
      <c r="G20" s="78">
        <v>544461.2757196374</v>
      </c>
    </row>
    <row r="21" spans="1:7" ht="20.25" customHeight="1" x14ac:dyDescent="0.25">
      <c r="A21" s="721"/>
      <c r="B21" s="1673" t="s">
        <v>75</v>
      </c>
      <c r="C21" s="77">
        <v>763925.32272999862</v>
      </c>
      <c r="D21" s="77">
        <v>646694.4805883884</v>
      </c>
      <c r="E21" s="77">
        <v>479670.56079027354</v>
      </c>
      <c r="F21" s="77">
        <v>334543.58841858711</v>
      </c>
      <c r="G21" s="78">
        <v>627544.10408761096</v>
      </c>
    </row>
    <row r="22" spans="1:7" ht="20.25" customHeight="1" x14ac:dyDescent="0.25">
      <c r="A22" s="721"/>
      <c r="B22" s="1673" t="s">
        <v>50</v>
      </c>
      <c r="C22" s="77">
        <v>582593.17740069597</v>
      </c>
      <c r="D22" s="77">
        <v>769572.12910868193</v>
      </c>
      <c r="E22" s="77">
        <v>688912.84627343609</v>
      </c>
      <c r="F22" s="77">
        <v>388232.18255636067</v>
      </c>
      <c r="G22" s="78">
        <v>612658.63223532785</v>
      </c>
    </row>
    <row r="23" spans="1:7" ht="20.25" customHeight="1" x14ac:dyDescent="0.25">
      <c r="A23" s="721"/>
      <c r="B23" s="1673" t="s">
        <v>51</v>
      </c>
      <c r="C23" s="77">
        <v>793194.83231421013</v>
      </c>
      <c r="D23" s="77">
        <v>743144.47459099628</v>
      </c>
      <c r="E23" s="77">
        <v>657055.99150401272</v>
      </c>
      <c r="F23" s="77">
        <v>514385.62966596027</v>
      </c>
      <c r="G23" s="78">
        <v>737958.96355415077</v>
      </c>
    </row>
    <row r="24" spans="1:7" ht="20.25" customHeight="1" x14ac:dyDescent="0.25">
      <c r="A24" s="721"/>
      <c r="B24" s="79" t="s">
        <v>24</v>
      </c>
      <c r="C24" s="81">
        <v>730396.6772398469</v>
      </c>
      <c r="D24" s="81">
        <v>676122.22905473493</v>
      </c>
      <c r="E24" s="81">
        <v>639366.86001973937</v>
      </c>
      <c r="F24" s="81">
        <v>440769.56232022308</v>
      </c>
      <c r="G24" s="81">
        <v>662369.33607173595</v>
      </c>
    </row>
    <row r="25" spans="1:7" x14ac:dyDescent="0.25">
      <c r="A25" s="721"/>
      <c r="B25" s="85" t="s">
        <v>88</v>
      </c>
      <c r="C25" s="76"/>
      <c r="D25" s="76"/>
      <c r="E25" s="76"/>
      <c r="F25" s="76"/>
      <c r="G25" s="76"/>
    </row>
  </sheetData>
  <mergeCells count="5">
    <mergeCell ref="B2:G2"/>
    <mergeCell ref="B3:G3"/>
    <mergeCell ref="B4:G4"/>
    <mergeCell ref="B5:G5"/>
    <mergeCell ref="C7:E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249977111117893"/>
  </sheetPr>
  <dimension ref="A1:G25"/>
  <sheetViews>
    <sheetView showGridLines="0" zoomScale="90" zoomScaleNormal="90" workbookViewId="0"/>
  </sheetViews>
  <sheetFormatPr baseColWidth="10" defaultRowHeight="15" x14ac:dyDescent="0.25"/>
  <cols>
    <col min="1" max="1" width="26.7109375" customWidth="1"/>
    <col min="2" max="2" width="42.42578125" customWidth="1"/>
    <col min="3" max="7" width="14.42578125" customWidth="1"/>
  </cols>
  <sheetData>
    <row r="1" spans="1:7" x14ac:dyDescent="0.25">
      <c r="A1" s="721"/>
      <c r="B1" s="721"/>
      <c r="C1" s="721"/>
      <c r="D1" s="721"/>
      <c r="E1" s="721"/>
      <c r="F1" s="721"/>
      <c r="G1" s="721"/>
    </row>
    <row r="2" spans="1:7" ht="18" x14ac:dyDescent="0.25">
      <c r="A2" s="721"/>
      <c r="B2" s="1712" t="s">
        <v>864</v>
      </c>
      <c r="C2" s="1713"/>
      <c r="D2" s="1713"/>
      <c r="E2" s="1713"/>
      <c r="F2" s="1713"/>
      <c r="G2" s="1713"/>
    </row>
    <row r="3" spans="1:7" ht="38.25" customHeight="1" x14ac:dyDescent="0.25">
      <c r="A3" s="721"/>
      <c r="B3" s="1704" t="s">
        <v>865</v>
      </c>
      <c r="C3" s="1704"/>
      <c r="D3" s="1704"/>
      <c r="E3" s="1704"/>
      <c r="F3" s="1704"/>
      <c r="G3" s="1704"/>
    </row>
    <row r="4" spans="1:7" x14ac:dyDescent="0.25">
      <c r="A4" s="721"/>
      <c r="B4" s="1770" t="s">
        <v>802</v>
      </c>
      <c r="C4" s="1770"/>
      <c r="D4" s="1770"/>
      <c r="E4" s="1770"/>
      <c r="F4" s="1770"/>
      <c r="G4" s="1770"/>
    </row>
    <row r="5" spans="1:7" ht="16.5" thickBot="1" x14ac:dyDescent="0.3">
      <c r="A5" s="721"/>
      <c r="B5" s="1745">
        <v>2016</v>
      </c>
      <c r="C5" s="1745"/>
      <c r="D5" s="1745"/>
      <c r="E5" s="1745"/>
      <c r="F5" s="1745"/>
      <c r="G5" s="1745"/>
    </row>
    <row r="6" spans="1:7" x14ac:dyDescent="0.25">
      <c r="A6" s="721"/>
      <c r="B6" s="415"/>
      <c r="C6" s="415"/>
      <c r="D6" s="415"/>
      <c r="E6" s="415"/>
      <c r="F6" s="415"/>
      <c r="G6" s="415"/>
    </row>
    <row r="7" spans="1:7" ht="15.75" x14ac:dyDescent="0.25">
      <c r="A7" s="721"/>
      <c r="B7" s="83"/>
      <c r="C7" s="1727" t="s">
        <v>20</v>
      </c>
      <c r="D7" s="1727"/>
      <c r="E7" s="1727"/>
      <c r="F7" s="83"/>
      <c r="G7" s="83"/>
    </row>
    <row r="8" spans="1:7" ht="17.25" x14ac:dyDescent="0.25">
      <c r="A8" s="721"/>
      <c r="B8" s="65" t="s">
        <v>74</v>
      </c>
      <c r="C8" s="581" t="s">
        <v>69</v>
      </c>
      <c r="D8" s="581" t="s">
        <v>22</v>
      </c>
      <c r="E8" s="581" t="s">
        <v>71</v>
      </c>
      <c r="F8" s="581" t="s">
        <v>96</v>
      </c>
      <c r="G8" s="581" t="s">
        <v>24</v>
      </c>
    </row>
    <row r="9" spans="1:7" ht="18.75" customHeight="1" x14ac:dyDescent="0.25">
      <c r="A9" s="721"/>
      <c r="B9" s="1673" t="s">
        <v>37</v>
      </c>
      <c r="C9" s="77">
        <v>106996.397</v>
      </c>
      <c r="D9" s="77">
        <v>74179.871277839076</v>
      </c>
      <c r="E9" s="77">
        <v>27665.898549999998</v>
      </c>
      <c r="F9" s="77">
        <v>35687.707000000002</v>
      </c>
      <c r="G9" s="78">
        <f t="shared" ref="G9:G24" si="0">SUM(C9:F9)</f>
        <v>244529.87382783904</v>
      </c>
    </row>
    <row r="10" spans="1:7" ht="18.75" customHeight="1" x14ac:dyDescent="0.25">
      <c r="A10" s="721"/>
      <c r="B10" s="1673" t="s">
        <v>38</v>
      </c>
      <c r="C10" s="77">
        <v>128214.43</v>
      </c>
      <c r="D10" s="77">
        <v>244672.12012106334</v>
      </c>
      <c r="E10" s="77">
        <v>23138.023250999999</v>
      </c>
      <c r="F10" s="77">
        <v>102698.212</v>
      </c>
      <c r="G10" s="78">
        <f t="shared" si="0"/>
        <v>498722.78537206334</v>
      </c>
    </row>
    <row r="11" spans="1:7" ht="18.75" customHeight="1" x14ac:dyDescent="0.25">
      <c r="A11" s="721"/>
      <c r="B11" s="1673" t="s">
        <v>39</v>
      </c>
      <c r="C11" s="77">
        <v>410977.09299999999</v>
      </c>
      <c r="D11" s="77">
        <v>553104.59170101455</v>
      </c>
      <c r="E11" s="77">
        <v>87930.471598000004</v>
      </c>
      <c r="F11" s="77">
        <v>263012.96999999997</v>
      </c>
      <c r="G11" s="78">
        <f t="shared" si="0"/>
        <v>1315025.1262990145</v>
      </c>
    </row>
    <row r="12" spans="1:7" ht="18.75" customHeight="1" x14ac:dyDescent="0.25">
      <c r="A12" s="721"/>
      <c r="B12" s="1673" t="s">
        <v>40</v>
      </c>
      <c r="C12" s="77">
        <v>283633.23300000001</v>
      </c>
      <c r="D12" s="77">
        <v>162772.54434265947</v>
      </c>
      <c r="E12" s="77">
        <v>8749.8530659999997</v>
      </c>
      <c r="F12" s="77">
        <v>75942.528000000006</v>
      </c>
      <c r="G12" s="78">
        <f t="shared" si="0"/>
        <v>531098.15840865951</v>
      </c>
    </row>
    <row r="13" spans="1:7" ht="18.75" customHeight="1" x14ac:dyDescent="0.25">
      <c r="A13" s="721"/>
      <c r="B13" s="1673" t="s">
        <v>41</v>
      </c>
      <c r="C13" s="77">
        <v>477177.25699999998</v>
      </c>
      <c r="D13" s="77">
        <v>265251.74669783143</v>
      </c>
      <c r="E13" s="77">
        <v>47280.277151000002</v>
      </c>
      <c r="F13" s="77">
        <v>100580.473</v>
      </c>
      <c r="G13" s="78">
        <f t="shared" si="0"/>
        <v>890289.7538488314</v>
      </c>
    </row>
    <row r="14" spans="1:7" ht="18.75" customHeight="1" x14ac:dyDescent="0.25">
      <c r="A14" s="721"/>
      <c r="B14" s="1673" t="s">
        <v>42</v>
      </c>
      <c r="C14" s="77">
        <v>486802.3</v>
      </c>
      <c r="D14" s="77">
        <v>429943.94233942369</v>
      </c>
      <c r="E14" s="77">
        <v>1558422.7929080001</v>
      </c>
      <c r="F14" s="77">
        <v>320039.79599999997</v>
      </c>
      <c r="G14" s="78">
        <f t="shared" si="0"/>
        <v>2795208.8312474238</v>
      </c>
    </row>
    <row r="15" spans="1:7" ht="18.75" customHeight="1" x14ac:dyDescent="0.25">
      <c r="A15" s="721"/>
      <c r="B15" s="1673" t="s">
        <v>43</v>
      </c>
      <c r="C15" s="77">
        <v>569008.37300000002</v>
      </c>
      <c r="D15" s="77">
        <v>415959.83338988153</v>
      </c>
      <c r="E15" s="77">
        <v>129699.144675</v>
      </c>
      <c r="F15" s="77">
        <v>258498.622</v>
      </c>
      <c r="G15" s="78">
        <f t="shared" si="0"/>
        <v>1373165.9730648815</v>
      </c>
    </row>
    <row r="16" spans="1:7" ht="18.75" customHeight="1" x14ac:dyDescent="0.25">
      <c r="A16" s="721"/>
      <c r="B16" s="1673" t="s">
        <v>44</v>
      </c>
      <c r="C16" s="77">
        <v>480335.86300000001</v>
      </c>
      <c r="D16" s="77">
        <v>500137.62043424003</v>
      </c>
      <c r="E16" s="77">
        <v>90284.231929999994</v>
      </c>
      <c r="F16" s="77">
        <v>188336.71799999999</v>
      </c>
      <c r="G16" s="78">
        <f t="shared" si="0"/>
        <v>1259094.43336424</v>
      </c>
    </row>
    <row r="17" spans="1:7" ht="18.75" customHeight="1" x14ac:dyDescent="0.25">
      <c r="A17" s="721"/>
      <c r="B17" s="1673" t="s">
        <v>45</v>
      </c>
      <c r="C17" s="77">
        <v>1518616.6950000001</v>
      </c>
      <c r="D17" s="77">
        <v>731864.43224381737</v>
      </c>
      <c r="E17" s="77">
        <v>196708.25682899999</v>
      </c>
      <c r="F17" s="77">
        <v>283257.598</v>
      </c>
      <c r="G17" s="78">
        <f t="shared" si="0"/>
        <v>2730446.9820728172</v>
      </c>
    </row>
    <row r="18" spans="1:7" ht="18.75" customHeight="1" x14ac:dyDescent="0.25">
      <c r="A18" s="721"/>
      <c r="B18" s="1673" t="s">
        <v>46</v>
      </c>
      <c r="C18" s="77">
        <v>330478.83100000001</v>
      </c>
      <c r="D18" s="77">
        <v>611946.51476230263</v>
      </c>
      <c r="E18" s="77">
        <v>5320.9930139999997</v>
      </c>
      <c r="F18" s="77">
        <v>186112.44200000001</v>
      </c>
      <c r="G18" s="78">
        <f t="shared" si="0"/>
        <v>1133858.7807763026</v>
      </c>
    </row>
    <row r="19" spans="1:7" ht="18.75" customHeight="1" x14ac:dyDescent="0.25">
      <c r="A19" s="721"/>
      <c r="B19" s="1673" t="s">
        <v>47</v>
      </c>
      <c r="C19" s="77">
        <v>241315.65900000001</v>
      </c>
      <c r="D19" s="77">
        <v>128500.55736210779</v>
      </c>
      <c r="E19" s="77">
        <v>4079.3679569999995</v>
      </c>
      <c r="F19" s="77">
        <v>74102.320000000007</v>
      </c>
      <c r="G19" s="78">
        <f t="shared" si="0"/>
        <v>447997.90431910777</v>
      </c>
    </row>
    <row r="20" spans="1:7" ht="18.75" customHeight="1" x14ac:dyDescent="0.25">
      <c r="A20" s="721"/>
      <c r="B20" s="1673" t="s">
        <v>48</v>
      </c>
      <c r="C20" s="77">
        <v>501138.79599999997</v>
      </c>
      <c r="D20" s="77">
        <v>518455.19306100812</v>
      </c>
      <c r="E20" s="77">
        <v>176790.85547499999</v>
      </c>
      <c r="F20" s="77">
        <v>170333.28400000001</v>
      </c>
      <c r="G20" s="78">
        <f t="shared" si="0"/>
        <v>1366718.1285360081</v>
      </c>
    </row>
    <row r="21" spans="1:7" ht="18.75" customHeight="1" x14ac:dyDescent="0.25">
      <c r="A21" s="721"/>
      <c r="B21" s="1673" t="s">
        <v>75</v>
      </c>
      <c r="C21" s="77">
        <v>68099.358999999997</v>
      </c>
      <c r="D21" s="77">
        <v>72436.248796573171</v>
      </c>
      <c r="E21" s="77">
        <v>946.86968699999989</v>
      </c>
      <c r="F21" s="77">
        <v>15997.205</v>
      </c>
      <c r="G21" s="78">
        <f t="shared" si="0"/>
        <v>157479.68248357315</v>
      </c>
    </row>
    <row r="22" spans="1:7" ht="18.75" customHeight="1" x14ac:dyDescent="0.25">
      <c r="A22" s="721"/>
      <c r="B22" s="1673" t="s">
        <v>50</v>
      </c>
      <c r="C22" s="77">
        <v>67064.630999999994</v>
      </c>
      <c r="D22" s="77">
        <v>103307.36291937833</v>
      </c>
      <c r="E22" s="77">
        <v>103401.68447299999</v>
      </c>
      <c r="F22" s="77">
        <v>50250.444000000003</v>
      </c>
      <c r="G22" s="78">
        <f t="shared" si="0"/>
        <v>324024.12239237834</v>
      </c>
    </row>
    <row r="23" spans="1:7" ht="18.75" customHeight="1" x14ac:dyDescent="0.25">
      <c r="A23" s="721"/>
      <c r="B23" s="1673" t="s">
        <v>51</v>
      </c>
      <c r="C23" s="77">
        <v>15039660.95913</v>
      </c>
      <c r="D23" s="77">
        <v>11359821.625991531</v>
      </c>
      <c r="E23" s="77">
        <v>1899015.3419729995</v>
      </c>
      <c r="F23" s="77">
        <v>2054018.463</v>
      </c>
      <c r="G23" s="78">
        <f t="shared" si="0"/>
        <v>30352516.39009453</v>
      </c>
    </row>
    <row r="24" spans="1:7" ht="18.75" customHeight="1" x14ac:dyDescent="0.25">
      <c r="A24" s="721"/>
      <c r="B24" s="79" t="s">
        <v>24</v>
      </c>
      <c r="C24" s="81">
        <f>SUM(C9:C23)</f>
        <v>20709519.87613</v>
      </c>
      <c r="D24" s="81">
        <f>SUM(D9:D23)</f>
        <v>16172354.20544067</v>
      </c>
      <c r="E24" s="81">
        <f>SUM(E9:E23)</f>
        <v>4359434.0625369996</v>
      </c>
      <c r="F24" s="81">
        <f>SUM(F9:F23)</f>
        <v>4178868.7820000001</v>
      </c>
      <c r="G24" s="81">
        <f t="shared" si="0"/>
        <v>45420176.926107667</v>
      </c>
    </row>
    <row r="25" spans="1:7" x14ac:dyDescent="0.25">
      <c r="A25" s="721"/>
      <c r="B25" s="85" t="s">
        <v>88</v>
      </c>
      <c r="C25" s="76"/>
      <c r="D25" s="76"/>
      <c r="E25" s="76"/>
      <c r="F25" s="76"/>
      <c r="G25" s="76"/>
    </row>
  </sheetData>
  <mergeCells count="5">
    <mergeCell ref="B2:G2"/>
    <mergeCell ref="B3:G3"/>
    <mergeCell ref="B4:G4"/>
    <mergeCell ref="B5:G5"/>
    <mergeCell ref="C7:E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249977111117893"/>
    <pageSetUpPr fitToPage="1"/>
  </sheetPr>
  <dimension ref="B1:M36"/>
  <sheetViews>
    <sheetView showGridLines="0" zoomScale="90" zoomScaleNormal="90" workbookViewId="0"/>
  </sheetViews>
  <sheetFormatPr baseColWidth="10" defaultColWidth="11.42578125" defaultRowHeight="12.75" x14ac:dyDescent="0.25"/>
  <cols>
    <col min="1" max="1" width="22.7109375" style="86" customWidth="1"/>
    <col min="2" max="2" width="45" style="86" customWidth="1"/>
    <col min="3" max="7" width="14.7109375" style="86" customWidth="1"/>
    <col min="8" max="8" width="11.42578125" style="86" customWidth="1"/>
    <col min="9" max="10" width="11.42578125" style="86"/>
    <col min="11" max="11" width="12.85546875" style="86" bestFit="1" customWidth="1"/>
    <col min="12" max="16384" width="11.42578125" style="86"/>
  </cols>
  <sheetData>
    <row r="1" spans="2:11" ht="47.25" customHeight="1" x14ac:dyDescent="0.25"/>
    <row r="2" spans="2:11" ht="19.5" customHeight="1" x14ac:dyDescent="0.25">
      <c r="B2" s="1712" t="s">
        <v>118</v>
      </c>
      <c r="C2" s="1713"/>
      <c r="D2" s="1713"/>
      <c r="E2" s="1713"/>
      <c r="F2" s="1713"/>
      <c r="G2" s="1713"/>
      <c r="H2" s="1" t="s">
        <v>1</v>
      </c>
    </row>
    <row r="3" spans="2:11" ht="35.25" customHeight="1" x14ac:dyDescent="0.25">
      <c r="B3" s="1773" t="s">
        <v>98</v>
      </c>
      <c r="C3" s="1705"/>
      <c r="D3" s="1705"/>
      <c r="E3" s="1705"/>
      <c r="F3" s="1705"/>
      <c r="G3" s="1705"/>
      <c r="I3" s="41"/>
    </row>
    <row r="4" spans="2:11" ht="15.75" thickBot="1" x14ac:dyDescent="0.3">
      <c r="B4" s="1773" t="s">
        <v>808</v>
      </c>
      <c r="C4" s="1774"/>
      <c r="D4" s="1774"/>
      <c r="E4" s="1774"/>
      <c r="F4" s="1774"/>
      <c r="G4" s="1774"/>
      <c r="I4" s="41"/>
      <c r="K4" s="87"/>
    </row>
    <row r="5" spans="2:11" x14ac:dyDescent="0.25">
      <c r="B5" s="417"/>
      <c r="C5" s="417"/>
      <c r="D5" s="417"/>
      <c r="E5" s="417"/>
      <c r="F5" s="417"/>
      <c r="G5" s="417"/>
    </row>
    <row r="6" spans="2:11" ht="20.25" customHeight="1" x14ac:dyDescent="0.25">
      <c r="B6" s="502" t="s">
        <v>99</v>
      </c>
      <c r="C6" s="89">
        <v>2012</v>
      </c>
      <c r="D6" s="89">
        <v>2013</v>
      </c>
      <c r="E6" s="89">
        <v>2014</v>
      </c>
      <c r="F6" s="89">
        <v>2015</v>
      </c>
      <c r="G6" s="89">
        <v>2016</v>
      </c>
      <c r="H6" s="666"/>
    </row>
    <row r="7" spans="2:11" ht="18" customHeight="1" x14ac:dyDescent="0.25">
      <c r="B7" s="90" t="s">
        <v>100</v>
      </c>
      <c r="C7" s="91"/>
      <c r="D7" s="91"/>
      <c r="E7" s="91"/>
      <c r="F7" s="91"/>
      <c r="G7" s="91"/>
      <c r="H7" s="92"/>
    </row>
    <row r="8" spans="2:11" ht="18" customHeight="1" x14ac:dyDescent="0.2">
      <c r="B8" s="101" t="s">
        <v>3</v>
      </c>
      <c r="C8" s="93">
        <v>99967</v>
      </c>
      <c r="D8" s="93">
        <v>87514</v>
      </c>
      <c r="E8" s="93">
        <v>81229</v>
      </c>
      <c r="F8" s="93">
        <v>80270</v>
      </c>
      <c r="G8" s="93">
        <v>73162</v>
      </c>
    </row>
    <row r="9" spans="2:11" ht="18" customHeight="1" x14ac:dyDescent="0.25">
      <c r="B9" s="101" t="s">
        <v>4</v>
      </c>
      <c r="C9" s="93">
        <v>84103</v>
      </c>
      <c r="D9" s="93">
        <v>79607</v>
      </c>
      <c r="E9" s="93">
        <v>79007</v>
      </c>
      <c r="F9" s="93">
        <v>75380</v>
      </c>
      <c r="G9" s="93">
        <v>80207</v>
      </c>
      <c r="H9" s="60"/>
      <c r="I9" s="60"/>
    </row>
    <row r="10" spans="2:11" ht="18" customHeight="1" x14ac:dyDescent="0.2">
      <c r="B10" s="101" t="s">
        <v>5</v>
      </c>
      <c r="C10" s="93">
        <v>30916</v>
      </c>
      <c r="D10" s="93">
        <v>31430</v>
      </c>
      <c r="E10" s="93">
        <v>27696</v>
      </c>
      <c r="F10" s="93">
        <v>24386</v>
      </c>
      <c r="G10" s="93">
        <v>23347</v>
      </c>
    </row>
    <row r="11" spans="2:11" ht="18" customHeight="1" x14ac:dyDescent="0.25">
      <c r="B11" s="90" t="s">
        <v>101</v>
      </c>
      <c r="C11" s="94">
        <v>214986</v>
      </c>
      <c r="D11" s="94">
        <v>198551</v>
      </c>
      <c r="E11" s="94">
        <v>187932</v>
      </c>
      <c r="F11" s="94">
        <v>180036</v>
      </c>
      <c r="G11" s="94">
        <v>176716</v>
      </c>
    </row>
    <row r="12" spans="2:11" ht="23.25" customHeight="1" x14ac:dyDescent="0.25">
      <c r="B12" s="90" t="s">
        <v>102</v>
      </c>
      <c r="C12" s="94"/>
      <c r="D12" s="94"/>
      <c r="E12" s="94"/>
      <c r="F12" s="94"/>
      <c r="G12" s="94"/>
      <c r="H12" s="87"/>
      <c r="I12" s="87"/>
    </row>
    <row r="13" spans="2:11" ht="18" customHeight="1" x14ac:dyDescent="0.2">
      <c r="B13" s="101" t="s">
        <v>3</v>
      </c>
      <c r="C13" s="93">
        <v>23371</v>
      </c>
      <c r="D13" s="93">
        <v>20102</v>
      </c>
      <c r="E13" s="93">
        <v>20036</v>
      </c>
      <c r="F13" s="93">
        <v>24140</v>
      </c>
      <c r="G13" s="93">
        <v>24154</v>
      </c>
    </row>
    <row r="14" spans="2:11" ht="18" customHeight="1" x14ac:dyDescent="0.25">
      <c r="B14" s="101" t="s">
        <v>4</v>
      </c>
      <c r="C14" s="93">
        <v>18923</v>
      </c>
      <c r="D14" s="93">
        <v>19787</v>
      </c>
      <c r="E14" s="93">
        <v>20597</v>
      </c>
      <c r="F14" s="93">
        <v>21743</v>
      </c>
      <c r="G14" s="93">
        <v>23894</v>
      </c>
      <c r="H14" s="60"/>
      <c r="I14" s="60"/>
    </row>
    <row r="15" spans="2:11" ht="18" customHeight="1" x14ac:dyDescent="0.2">
      <c r="B15" s="101" t="s">
        <v>5</v>
      </c>
      <c r="C15" s="93">
        <v>6762</v>
      </c>
      <c r="D15" s="93">
        <v>7990</v>
      </c>
      <c r="E15" s="93">
        <v>7112</v>
      </c>
      <c r="F15" s="93">
        <v>6746</v>
      </c>
      <c r="G15" s="93">
        <v>6835</v>
      </c>
    </row>
    <row r="16" spans="2:11" ht="18" customHeight="1" x14ac:dyDescent="0.25">
      <c r="B16" s="90" t="s">
        <v>103</v>
      </c>
      <c r="C16" s="94">
        <v>49056</v>
      </c>
      <c r="D16" s="94">
        <v>47879</v>
      </c>
      <c r="E16" s="94">
        <v>47745</v>
      </c>
      <c r="F16" s="94">
        <v>52629</v>
      </c>
      <c r="G16" s="94">
        <v>54883</v>
      </c>
      <c r="H16" s="666"/>
    </row>
    <row r="17" spans="2:12" ht="25.5" customHeight="1" x14ac:dyDescent="0.25">
      <c r="B17" s="90" t="s">
        <v>104</v>
      </c>
      <c r="C17" s="94"/>
      <c r="D17" s="94"/>
      <c r="E17" s="94"/>
      <c r="F17" s="94"/>
      <c r="G17" s="94"/>
      <c r="H17" s="92"/>
      <c r="I17" s="87"/>
    </row>
    <row r="18" spans="2:12" ht="18" customHeight="1" x14ac:dyDescent="0.25">
      <c r="B18" s="101" t="s">
        <v>3</v>
      </c>
      <c r="C18" s="95">
        <v>123338</v>
      </c>
      <c r="D18" s="95">
        <v>107616</v>
      </c>
      <c r="E18" s="95">
        <v>101265</v>
      </c>
      <c r="F18" s="95">
        <v>104410</v>
      </c>
      <c r="G18" s="95">
        <v>97316</v>
      </c>
      <c r="H18" s="92"/>
      <c r="I18" s="92"/>
      <c r="J18" s="92"/>
      <c r="K18" s="92"/>
      <c r="L18" s="92"/>
    </row>
    <row r="19" spans="2:12" ht="18" customHeight="1" x14ac:dyDescent="0.25">
      <c r="B19" s="101" t="s">
        <v>4</v>
      </c>
      <c r="C19" s="95">
        <v>103026</v>
      </c>
      <c r="D19" s="95">
        <v>99394</v>
      </c>
      <c r="E19" s="95">
        <v>99604</v>
      </c>
      <c r="F19" s="95">
        <v>97123</v>
      </c>
      <c r="G19" s="95">
        <v>104101</v>
      </c>
      <c r="H19" s="92"/>
      <c r="I19" s="92"/>
      <c r="J19" s="92"/>
      <c r="K19" s="92"/>
      <c r="L19" s="92"/>
    </row>
    <row r="20" spans="2:12" ht="18" customHeight="1" x14ac:dyDescent="0.25">
      <c r="B20" s="101" t="s">
        <v>5</v>
      </c>
      <c r="C20" s="95">
        <v>37678</v>
      </c>
      <c r="D20" s="95">
        <v>39420</v>
      </c>
      <c r="E20" s="95">
        <v>34808</v>
      </c>
      <c r="F20" s="95">
        <v>31132</v>
      </c>
      <c r="G20" s="95">
        <v>30182</v>
      </c>
      <c r="H20" s="92"/>
      <c r="I20" s="92"/>
      <c r="J20" s="92"/>
      <c r="K20" s="92"/>
      <c r="L20" s="92"/>
    </row>
    <row r="21" spans="2:12" ht="18" customHeight="1" x14ac:dyDescent="0.25">
      <c r="B21" s="90" t="s">
        <v>105</v>
      </c>
      <c r="C21" s="94">
        <v>264042</v>
      </c>
      <c r="D21" s="94">
        <v>246430</v>
      </c>
      <c r="E21" s="94">
        <v>235677</v>
      </c>
      <c r="F21" s="94">
        <v>232665</v>
      </c>
      <c r="G21" s="94">
        <v>231599</v>
      </c>
      <c r="H21" s="92"/>
      <c r="I21" s="87"/>
    </row>
    <row r="22" spans="2:12" ht="24.75" customHeight="1" x14ac:dyDescent="0.25">
      <c r="B22" s="90" t="s">
        <v>106</v>
      </c>
      <c r="C22" s="94"/>
      <c r="D22" s="94"/>
      <c r="E22" s="94"/>
      <c r="F22" s="94"/>
      <c r="G22" s="94"/>
      <c r="H22" s="92"/>
      <c r="I22" s="96"/>
    </row>
    <row r="23" spans="2:12" ht="18" customHeight="1" x14ac:dyDescent="0.25">
      <c r="B23" s="74" t="s">
        <v>107</v>
      </c>
      <c r="C23" s="93">
        <v>1775</v>
      </c>
      <c r="D23" s="93">
        <v>2242</v>
      </c>
      <c r="E23" s="93">
        <v>2099</v>
      </c>
      <c r="F23" s="93">
        <v>2351</v>
      </c>
      <c r="G23" s="93">
        <v>2130</v>
      </c>
    </row>
    <row r="24" spans="2:12" ht="18" customHeight="1" x14ac:dyDescent="0.25">
      <c r="B24" s="74" t="s">
        <v>4</v>
      </c>
      <c r="C24" s="93">
        <v>1605</v>
      </c>
      <c r="D24" s="93">
        <v>1668</v>
      </c>
      <c r="E24" s="93">
        <v>2237</v>
      </c>
      <c r="F24" s="93">
        <v>2385</v>
      </c>
      <c r="G24" s="93">
        <v>2443</v>
      </c>
      <c r="H24" s="60"/>
      <c r="I24" s="60"/>
    </row>
    <row r="25" spans="2:12" ht="18" customHeight="1" x14ac:dyDescent="0.25">
      <c r="B25" s="74" t="s">
        <v>5</v>
      </c>
      <c r="C25" s="93">
        <v>1052</v>
      </c>
      <c r="D25" s="93">
        <v>1257</v>
      </c>
      <c r="E25" s="93">
        <v>2116</v>
      </c>
      <c r="F25" s="93">
        <v>1430</v>
      </c>
      <c r="G25" s="93">
        <v>2659</v>
      </c>
    </row>
    <row r="26" spans="2:12" ht="18" customHeight="1" x14ac:dyDescent="0.25">
      <c r="B26" s="90" t="s">
        <v>108</v>
      </c>
      <c r="C26" s="94">
        <v>4432</v>
      </c>
      <c r="D26" s="94">
        <v>5167</v>
      </c>
      <c r="E26" s="94">
        <v>6452</v>
      </c>
      <c r="F26" s="94">
        <v>6166</v>
      </c>
      <c r="G26" s="94">
        <v>7232</v>
      </c>
    </row>
    <row r="27" spans="2:12" ht="34.5" customHeight="1" x14ac:dyDescent="0.25">
      <c r="B27" s="1775" t="s">
        <v>109</v>
      </c>
      <c r="C27" s="1776"/>
      <c r="D27" s="1776"/>
      <c r="E27" s="1776"/>
      <c r="F27" s="1776"/>
      <c r="G27" s="1776"/>
      <c r="H27" s="87"/>
      <c r="I27" s="87"/>
      <c r="J27" s="87"/>
      <c r="K27" s="87"/>
      <c r="L27" s="87"/>
    </row>
    <row r="28" spans="2:12" ht="11.25" customHeight="1" x14ac:dyDescent="0.2">
      <c r="B28" s="1771" t="s">
        <v>110</v>
      </c>
      <c r="C28" s="1772"/>
      <c r="D28" s="1772"/>
      <c r="E28" s="1772"/>
      <c r="F28" s="1772"/>
      <c r="G28" s="1772"/>
      <c r="H28" s="87"/>
      <c r="I28" s="87"/>
      <c r="J28" s="87"/>
      <c r="K28" s="87"/>
      <c r="L28" s="87"/>
    </row>
    <row r="29" spans="2:12" ht="34.5" customHeight="1" x14ac:dyDescent="0.2">
      <c r="B29" s="1771" t="s">
        <v>803</v>
      </c>
      <c r="C29" s="1772"/>
      <c r="D29" s="1772"/>
      <c r="E29" s="1772"/>
      <c r="F29" s="1772"/>
      <c r="G29" s="1772"/>
      <c r="H29" s="87"/>
      <c r="I29" s="87"/>
      <c r="J29" s="87"/>
      <c r="K29" s="87"/>
      <c r="L29" s="87"/>
    </row>
    <row r="30" spans="2:12" ht="11.25" customHeight="1" x14ac:dyDescent="0.2">
      <c r="B30" s="1771" t="s">
        <v>111</v>
      </c>
      <c r="C30" s="1772"/>
      <c r="D30" s="1772"/>
      <c r="E30" s="1772"/>
      <c r="F30" s="1772"/>
      <c r="G30" s="1772"/>
    </row>
    <row r="31" spans="2:12" ht="18.75" customHeight="1" x14ac:dyDescent="0.25">
      <c r="B31" s="25"/>
    </row>
    <row r="32" spans="2:12" ht="18.75" customHeight="1" x14ac:dyDescent="0.25">
      <c r="B32" s="97"/>
      <c r="C32" s="87"/>
      <c r="D32" s="87"/>
      <c r="E32" s="87"/>
      <c r="F32" s="87"/>
      <c r="G32" s="96"/>
      <c r="H32" s="96"/>
      <c r="I32" s="96"/>
      <c r="J32" s="96"/>
      <c r="K32" s="96"/>
      <c r="L32" s="96"/>
    </row>
    <row r="33" spans="2:13" ht="18.75" customHeight="1" x14ac:dyDescent="0.25">
      <c r="B33" s="97"/>
      <c r="C33" s="87"/>
      <c r="D33" s="87"/>
      <c r="E33" s="87"/>
      <c r="F33" s="87"/>
      <c r="G33" s="96"/>
      <c r="H33" s="96"/>
      <c r="I33" s="96"/>
      <c r="J33" s="96"/>
      <c r="K33" s="96"/>
      <c r="M33" s="96"/>
    </row>
    <row r="34" spans="2:13" ht="15" x14ac:dyDescent="0.25">
      <c r="B34" s="88"/>
      <c r="C34" s="87"/>
      <c r="D34" s="87"/>
      <c r="E34" s="87"/>
      <c r="F34" s="87"/>
    </row>
    <row r="35" spans="2:13" x14ac:dyDescent="0.25">
      <c r="B35" s="88"/>
      <c r="C35" s="98"/>
      <c r="D35" s="98"/>
      <c r="E35" s="98"/>
      <c r="F35" s="98"/>
    </row>
    <row r="36" spans="2:13" x14ac:dyDescent="0.25">
      <c r="B36" s="88"/>
    </row>
  </sheetData>
  <mergeCells count="7">
    <mergeCell ref="B30:G30"/>
    <mergeCell ref="B2:G2"/>
    <mergeCell ref="B3:G3"/>
    <mergeCell ref="B4:G4"/>
    <mergeCell ref="B27:G27"/>
    <mergeCell ref="B28:G28"/>
    <mergeCell ref="B29:G29"/>
  </mergeCells>
  <hyperlinks>
    <hyperlink ref="H2" location="'Indice Total'!A1" display="Volver" xr:uid="{00000000-0004-0000-16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249977111117893"/>
  </sheetPr>
  <dimension ref="B1:H29"/>
  <sheetViews>
    <sheetView showGridLines="0" zoomScale="90" zoomScaleNormal="90" workbookViewId="0"/>
  </sheetViews>
  <sheetFormatPr baseColWidth="10" defaultColWidth="11.42578125" defaultRowHeight="12.75" x14ac:dyDescent="0.2"/>
  <cols>
    <col min="1" max="1" width="23.28515625" style="721" customWidth="1"/>
    <col min="2" max="2" width="47.7109375" style="721" customWidth="1"/>
    <col min="3" max="8" width="11.42578125" style="721"/>
    <col min="9" max="9" width="16.42578125" style="721" customWidth="1"/>
    <col min="10" max="16384" width="11.42578125" style="721"/>
  </cols>
  <sheetData>
    <row r="1" spans="2:8" ht="47.25" customHeight="1" x14ac:dyDescent="0.2"/>
    <row r="2" spans="2:8" ht="22.5" customHeight="1" x14ac:dyDescent="0.25">
      <c r="B2" s="1712" t="s">
        <v>123</v>
      </c>
      <c r="C2" s="1713"/>
      <c r="D2" s="1713"/>
      <c r="E2" s="1713"/>
      <c r="F2" s="1" t="s">
        <v>1</v>
      </c>
    </row>
    <row r="3" spans="2:8" ht="45.75" customHeight="1" x14ac:dyDescent="0.25">
      <c r="B3" s="1773" t="s">
        <v>787</v>
      </c>
      <c r="C3" s="1705"/>
      <c r="D3" s="1705"/>
      <c r="E3" s="1705"/>
    </row>
    <row r="4" spans="2:8" ht="13.5" customHeight="1" thickBot="1" x14ac:dyDescent="0.3">
      <c r="B4" s="1773">
        <v>2016</v>
      </c>
      <c r="C4" s="1774"/>
      <c r="D4" s="1774"/>
      <c r="E4" s="1774"/>
    </row>
    <row r="5" spans="2:8" x14ac:dyDescent="0.2">
      <c r="B5" s="417"/>
      <c r="C5" s="417"/>
      <c r="D5" s="417"/>
      <c r="E5" s="417"/>
    </row>
    <row r="6" spans="2:8" ht="15" x14ac:dyDescent="0.2">
      <c r="B6" s="502" t="s">
        <v>99</v>
      </c>
      <c r="C6" s="581" t="s">
        <v>32</v>
      </c>
      <c r="D6" s="581" t="s">
        <v>33</v>
      </c>
      <c r="E6" s="581" t="s">
        <v>24</v>
      </c>
    </row>
    <row r="7" spans="2:8" ht="25.5" customHeight="1" x14ac:dyDescent="0.25">
      <c r="B7" s="1675" t="s">
        <v>2436</v>
      </c>
      <c r="C7" s="75"/>
      <c r="D7" s="75"/>
      <c r="E7" s="75"/>
    </row>
    <row r="8" spans="2:8" ht="15" x14ac:dyDescent="0.25">
      <c r="B8" s="101" t="s">
        <v>3</v>
      </c>
      <c r="C8" s="77">
        <v>47666</v>
      </c>
      <c r="D8" s="77">
        <v>25496</v>
      </c>
      <c r="E8" s="99">
        <v>73162</v>
      </c>
      <c r="F8" s="45"/>
    </row>
    <row r="9" spans="2:8" ht="15" x14ac:dyDescent="0.25">
      <c r="B9" s="101" t="s">
        <v>4</v>
      </c>
      <c r="C9" s="77">
        <v>58070</v>
      </c>
      <c r="D9" s="77">
        <v>22137</v>
      </c>
      <c r="E9" s="99">
        <v>80207</v>
      </c>
      <c r="F9" s="45"/>
    </row>
    <row r="10" spans="2:8" ht="15" x14ac:dyDescent="0.25">
      <c r="B10" s="101" t="s">
        <v>5</v>
      </c>
      <c r="C10" s="77">
        <v>15040</v>
      </c>
      <c r="D10" s="77">
        <v>8307</v>
      </c>
      <c r="E10" s="99">
        <v>23347</v>
      </c>
      <c r="F10" s="45"/>
      <c r="G10" s="730"/>
      <c r="H10" s="730"/>
    </row>
    <row r="11" spans="2:8" ht="18.75" customHeight="1" x14ac:dyDescent="0.25">
      <c r="B11" s="90" t="s">
        <v>130</v>
      </c>
      <c r="C11" s="75">
        <v>120776</v>
      </c>
      <c r="D11" s="75">
        <v>55940</v>
      </c>
      <c r="E11" s="75">
        <v>176716</v>
      </c>
      <c r="F11" s="45"/>
      <c r="G11" s="665"/>
      <c r="H11" s="665"/>
    </row>
    <row r="12" spans="2:8" ht="25.5" customHeight="1" x14ac:dyDescent="0.25">
      <c r="B12" s="1675" t="s">
        <v>2437</v>
      </c>
      <c r="C12" s="75"/>
      <c r="D12" s="75"/>
      <c r="E12" s="75"/>
      <c r="F12" s="45"/>
    </row>
    <row r="13" spans="2:8" ht="15" x14ac:dyDescent="0.25">
      <c r="B13" s="101" t="s">
        <v>3</v>
      </c>
      <c r="C13" s="77">
        <v>10821</v>
      </c>
      <c r="D13" s="77">
        <v>13333</v>
      </c>
      <c r="E13" s="99">
        <v>24154</v>
      </c>
      <c r="F13" s="45"/>
    </row>
    <row r="14" spans="2:8" ht="15" x14ac:dyDescent="0.25">
      <c r="B14" s="101" t="s">
        <v>4</v>
      </c>
      <c r="C14" s="77">
        <v>12453</v>
      </c>
      <c r="D14" s="77">
        <v>11441</v>
      </c>
      <c r="E14" s="99">
        <v>23894</v>
      </c>
      <c r="F14" s="45"/>
    </row>
    <row r="15" spans="2:8" ht="15" x14ac:dyDescent="0.25">
      <c r="B15" s="101" t="s">
        <v>5</v>
      </c>
      <c r="C15" s="77">
        <v>3152</v>
      </c>
      <c r="D15" s="77">
        <v>3683</v>
      </c>
      <c r="E15" s="99">
        <v>6835</v>
      </c>
      <c r="F15" s="45"/>
    </row>
    <row r="16" spans="2:8" ht="15" x14ac:dyDescent="0.25">
      <c r="B16" s="90" t="s">
        <v>131</v>
      </c>
      <c r="C16" s="75">
        <v>26426</v>
      </c>
      <c r="D16" s="75">
        <v>28457</v>
      </c>
      <c r="E16" s="75">
        <v>54883</v>
      </c>
      <c r="F16" s="45"/>
      <c r="G16" s="730"/>
      <c r="H16" s="730"/>
    </row>
    <row r="17" spans="2:8" ht="22.5" customHeight="1" x14ac:dyDescent="0.25">
      <c r="B17" s="1675" t="s">
        <v>104</v>
      </c>
      <c r="C17" s="75"/>
      <c r="D17" s="75"/>
      <c r="E17" s="75"/>
      <c r="F17" s="45"/>
      <c r="G17" s="665"/>
      <c r="H17" s="665"/>
    </row>
    <row r="18" spans="2:8" ht="15" x14ac:dyDescent="0.25">
      <c r="B18" s="101" t="s">
        <v>3</v>
      </c>
      <c r="C18" s="100">
        <v>58487</v>
      </c>
      <c r="D18" s="100">
        <v>38829</v>
      </c>
      <c r="E18" s="99">
        <v>97316</v>
      </c>
      <c r="F18" s="45"/>
    </row>
    <row r="19" spans="2:8" ht="15" x14ac:dyDescent="0.25">
      <c r="B19" s="101" t="s">
        <v>4</v>
      </c>
      <c r="C19" s="100">
        <v>70523</v>
      </c>
      <c r="D19" s="100">
        <v>33578</v>
      </c>
      <c r="E19" s="99">
        <v>104101</v>
      </c>
      <c r="F19" s="45"/>
    </row>
    <row r="20" spans="2:8" ht="15" x14ac:dyDescent="0.25">
      <c r="B20" s="101" t="s">
        <v>5</v>
      </c>
      <c r="C20" s="100">
        <v>18192</v>
      </c>
      <c r="D20" s="100">
        <v>11990</v>
      </c>
      <c r="E20" s="99">
        <v>30182</v>
      </c>
      <c r="F20" s="45"/>
    </row>
    <row r="21" spans="2:8" ht="15" x14ac:dyDescent="0.25">
      <c r="B21" s="90" t="s">
        <v>105</v>
      </c>
      <c r="C21" s="75">
        <v>147202</v>
      </c>
      <c r="D21" s="75">
        <v>84397</v>
      </c>
      <c r="E21" s="75">
        <v>231599</v>
      </c>
      <c r="F21" s="45"/>
    </row>
    <row r="22" spans="2:8" ht="24.75" customHeight="1" x14ac:dyDescent="0.25">
      <c r="B22" s="1675" t="s">
        <v>2438</v>
      </c>
      <c r="C22" s="75"/>
      <c r="D22" s="75"/>
      <c r="E22" s="75"/>
    </row>
    <row r="23" spans="2:8" ht="15" x14ac:dyDescent="0.25">
      <c r="B23" s="101" t="s">
        <v>3</v>
      </c>
      <c r="C23" s="77">
        <v>743</v>
      </c>
      <c r="D23" s="77">
        <v>1387</v>
      </c>
      <c r="E23" s="99">
        <v>2130</v>
      </c>
      <c r="F23" s="53"/>
    </row>
    <row r="24" spans="2:8" ht="15" x14ac:dyDescent="0.25">
      <c r="B24" s="101" t="s">
        <v>4</v>
      </c>
      <c r="C24" s="77">
        <v>1296</v>
      </c>
      <c r="D24" s="77">
        <v>1147</v>
      </c>
      <c r="E24" s="99">
        <v>2443</v>
      </c>
      <c r="F24" s="53"/>
    </row>
    <row r="25" spans="2:8" ht="15" x14ac:dyDescent="0.25">
      <c r="B25" s="101" t="s">
        <v>5</v>
      </c>
      <c r="C25" s="77">
        <v>1157</v>
      </c>
      <c r="D25" s="77">
        <v>1502</v>
      </c>
      <c r="E25" s="99">
        <v>2659</v>
      </c>
      <c r="F25" s="53"/>
    </row>
    <row r="26" spans="2:8" ht="15" x14ac:dyDescent="0.25">
      <c r="B26" s="90" t="s">
        <v>686</v>
      </c>
      <c r="C26" s="75">
        <v>3196</v>
      </c>
      <c r="D26" s="75">
        <v>4036</v>
      </c>
      <c r="E26" s="75">
        <v>7232</v>
      </c>
      <c r="F26" s="53"/>
      <c r="G26" s="665"/>
      <c r="H26" s="665"/>
    </row>
    <row r="27" spans="2:8" ht="61.5" customHeight="1" x14ac:dyDescent="0.2">
      <c r="B27" s="1778" t="s">
        <v>109</v>
      </c>
      <c r="C27" s="1778"/>
      <c r="D27" s="1778"/>
      <c r="E27" s="1778"/>
    </row>
    <row r="28" spans="2:8" ht="23.25" customHeight="1" x14ac:dyDescent="0.2">
      <c r="B28" s="1771" t="s">
        <v>110</v>
      </c>
      <c r="C28" s="1771"/>
      <c r="D28" s="1771"/>
      <c r="E28" s="1771"/>
    </row>
    <row r="29" spans="2:8" ht="46.5" customHeight="1" x14ac:dyDescent="0.2">
      <c r="B29" s="1777" t="s">
        <v>814</v>
      </c>
      <c r="C29" s="1777"/>
      <c r="D29" s="1777"/>
      <c r="E29" s="1777"/>
    </row>
  </sheetData>
  <mergeCells count="6">
    <mergeCell ref="B29:E29"/>
    <mergeCell ref="B2:E2"/>
    <mergeCell ref="B3:E3"/>
    <mergeCell ref="B4:E4"/>
    <mergeCell ref="B27:E27"/>
    <mergeCell ref="B28:E28"/>
  </mergeCells>
  <hyperlinks>
    <hyperlink ref="F2" location="'Indice Total'!A1" display="Volver" xr:uid="{00000000-0004-0000-1700-000000000000}"/>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249977111117893"/>
    <pageSetUpPr fitToPage="1"/>
  </sheetPr>
  <dimension ref="B1:N95"/>
  <sheetViews>
    <sheetView showGridLines="0" zoomScale="90" zoomScaleNormal="90" workbookViewId="0"/>
  </sheetViews>
  <sheetFormatPr baseColWidth="10" defaultRowHeight="15" x14ac:dyDescent="0.25"/>
  <cols>
    <col min="1" max="1" width="22.28515625" customWidth="1"/>
    <col min="2" max="2" width="50.140625" customWidth="1"/>
  </cols>
  <sheetData>
    <row r="1" spans="2:14" ht="51.75" customHeight="1" x14ac:dyDescent="0.25"/>
    <row r="2" spans="2:14" ht="18" x14ac:dyDescent="0.25">
      <c r="B2" s="1712" t="s">
        <v>707</v>
      </c>
      <c r="C2" s="1712"/>
      <c r="D2" s="1712"/>
      <c r="E2" s="1712"/>
      <c r="F2" s="1712"/>
      <c r="G2" s="1" t="s">
        <v>1</v>
      </c>
    </row>
    <row r="3" spans="2:14" ht="46.5" customHeight="1" x14ac:dyDescent="0.25">
      <c r="B3" s="1773" t="s">
        <v>788</v>
      </c>
      <c r="C3" s="1773"/>
      <c r="D3" s="1773"/>
      <c r="E3" s="1773"/>
      <c r="F3" s="1773"/>
      <c r="H3" s="612"/>
      <c r="I3" s="612"/>
      <c r="J3" s="612"/>
      <c r="K3" s="612"/>
      <c r="L3" s="612"/>
      <c r="M3" s="612"/>
      <c r="N3" s="612"/>
    </row>
    <row r="4" spans="2:14" ht="15.75" thickBot="1" x14ac:dyDescent="0.3">
      <c r="B4" s="1773">
        <v>2016</v>
      </c>
      <c r="C4" s="1773"/>
      <c r="D4" s="1773"/>
      <c r="E4" s="1773"/>
      <c r="F4" s="1773"/>
      <c r="H4" s="612"/>
      <c r="I4" s="612"/>
      <c r="J4" s="612"/>
      <c r="K4" s="612"/>
      <c r="L4" s="612"/>
      <c r="M4" s="612"/>
      <c r="N4" s="612"/>
    </row>
    <row r="5" spans="2:14" x14ac:dyDescent="0.25">
      <c r="B5" s="418"/>
      <c r="C5" s="418"/>
      <c r="D5" s="418"/>
      <c r="E5" s="418"/>
      <c r="F5" s="418"/>
      <c r="H5" s="612"/>
      <c r="I5" s="612"/>
      <c r="J5" s="612"/>
      <c r="K5" s="612"/>
      <c r="L5" s="612"/>
      <c r="M5" s="612"/>
      <c r="N5" s="612"/>
    </row>
    <row r="6" spans="2:14" ht="15.75" x14ac:dyDescent="0.25">
      <c r="B6" s="102"/>
      <c r="C6" s="1779" t="s">
        <v>20</v>
      </c>
      <c r="D6" s="1779"/>
      <c r="E6" s="1779"/>
      <c r="F6" s="102"/>
      <c r="H6" s="612"/>
      <c r="I6" s="612"/>
      <c r="J6" s="612"/>
      <c r="K6" s="612"/>
      <c r="L6" s="612"/>
      <c r="M6" s="612"/>
      <c r="N6" s="612"/>
    </row>
    <row r="7" spans="2:14" ht="28.5" customHeight="1" x14ac:dyDescent="0.25">
      <c r="B7" s="502" t="s">
        <v>780</v>
      </c>
      <c r="C7" s="502" t="s">
        <v>21</v>
      </c>
      <c r="D7" s="502" t="s">
        <v>22</v>
      </c>
      <c r="E7" s="502" t="s">
        <v>23</v>
      </c>
      <c r="F7" s="502" t="s">
        <v>24</v>
      </c>
      <c r="H7" s="599"/>
      <c r="I7" s="612"/>
      <c r="J7" s="612"/>
      <c r="K7" s="612"/>
      <c r="L7" s="612"/>
      <c r="M7" s="612"/>
      <c r="N7" s="612"/>
    </row>
    <row r="8" spans="2:14" ht="24.75" customHeight="1" x14ac:dyDescent="0.25">
      <c r="B8" s="103" t="s">
        <v>100</v>
      </c>
      <c r="C8" s="75"/>
      <c r="D8" s="75"/>
      <c r="E8" s="75"/>
      <c r="F8" s="75"/>
      <c r="H8" s="612"/>
      <c r="I8" s="612"/>
      <c r="J8" s="612"/>
      <c r="K8" s="612"/>
      <c r="L8" s="612"/>
      <c r="M8" s="612"/>
      <c r="N8" s="612"/>
    </row>
    <row r="9" spans="2:14" x14ac:dyDescent="0.25">
      <c r="B9" s="105" t="s">
        <v>37</v>
      </c>
      <c r="C9" s="371">
        <v>906</v>
      </c>
      <c r="D9" s="371">
        <v>281</v>
      </c>
      <c r="E9" s="371">
        <v>104</v>
      </c>
      <c r="F9" s="78">
        <v>1291</v>
      </c>
      <c r="H9" s="699"/>
      <c r="I9" s="700"/>
      <c r="J9" s="700"/>
      <c r="K9" s="700"/>
      <c r="L9" s="613"/>
      <c r="M9" s="612"/>
      <c r="N9" s="612"/>
    </row>
    <row r="10" spans="2:14" x14ac:dyDescent="0.25">
      <c r="B10" s="105" t="s">
        <v>38</v>
      </c>
      <c r="C10" s="371">
        <v>830</v>
      </c>
      <c r="D10" s="371">
        <v>977</v>
      </c>
      <c r="E10" s="371">
        <v>114</v>
      </c>
      <c r="F10" s="78">
        <v>1921</v>
      </c>
      <c r="H10" s="699"/>
      <c r="I10" s="700"/>
      <c r="J10" s="700"/>
      <c r="K10" s="700"/>
      <c r="L10" s="613"/>
      <c r="M10" s="612"/>
      <c r="N10" s="612"/>
    </row>
    <row r="11" spans="2:14" x14ac:dyDescent="0.25">
      <c r="B11" s="105" t="s">
        <v>39</v>
      </c>
      <c r="C11" s="371">
        <v>2057</v>
      </c>
      <c r="D11" s="371">
        <v>1293</v>
      </c>
      <c r="E11" s="371">
        <v>240</v>
      </c>
      <c r="F11" s="78">
        <v>3590</v>
      </c>
      <c r="H11" s="699"/>
      <c r="I11" s="700"/>
      <c r="J11" s="700"/>
      <c r="K11" s="700"/>
      <c r="L11" s="613"/>
      <c r="M11" s="612"/>
      <c r="N11" s="612"/>
    </row>
    <row r="12" spans="2:14" x14ac:dyDescent="0.25">
      <c r="B12" s="105" t="s">
        <v>40</v>
      </c>
      <c r="C12" s="371">
        <v>1082</v>
      </c>
      <c r="D12" s="371">
        <v>491</v>
      </c>
      <c r="E12" s="371">
        <v>12</v>
      </c>
      <c r="F12" s="78">
        <v>1585</v>
      </c>
      <c r="H12" s="699"/>
      <c r="I12" s="700"/>
      <c r="J12" s="700"/>
      <c r="K12" s="700"/>
      <c r="L12" s="613"/>
      <c r="M12" s="612"/>
      <c r="N12" s="612"/>
    </row>
    <row r="13" spans="2:14" x14ac:dyDescent="0.25">
      <c r="B13" s="105" t="s">
        <v>41</v>
      </c>
      <c r="C13" s="371">
        <v>2069</v>
      </c>
      <c r="D13" s="371">
        <v>1391</v>
      </c>
      <c r="E13" s="371">
        <v>41</v>
      </c>
      <c r="F13" s="78">
        <v>3501</v>
      </c>
      <c r="H13" s="699"/>
      <c r="I13" s="700"/>
      <c r="J13" s="700"/>
      <c r="K13" s="700"/>
      <c r="L13" s="613"/>
      <c r="M13" s="612"/>
      <c r="N13" s="612"/>
    </row>
    <row r="14" spans="2:14" x14ac:dyDescent="0.25">
      <c r="B14" s="105" t="s">
        <v>42</v>
      </c>
      <c r="C14" s="371">
        <v>4177</v>
      </c>
      <c r="D14" s="371">
        <v>2981</v>
      </c>
      <c r="E14" s="371">
        <v>9574</v>
      </c>
      <c r="F14" s="78">
        <v>16732</v>
      </c>
      <c r="H14" s="699"/>
      <c r="I14" s="700"/>
      <c r="J14" s="700"/>
      <c r="K14" s="700"/>
      <c r="L14" s="613"/>
      <c r="M14" s="612"/>
      <c r="N14" s="612"/>
    </row>
    <row r="15" spans="2:14" x14ac:dyDescent="0.25">
      <c r="B15" s="105" t="s">
        <v>43</v>
      </c>
      <c r="C15" s="371">
        <v>3777</v>
      </c>
      <c r="D15" s="371">
        <v>3579</v>
      </c>
      <c r="E15" s="371">
        <v>444</v>
      </c>
      <c r="F15" s="78">
        <v>7800</v>
      </c>
      <c r="H15" s="699"/>
      <c r="I15" s="700"/>
      <c r="J15" s="700"/>
      <c r="K15" s="700"/>
      <c r="L15" s="613"/>
      <c r="M15" s="612"/>
      <c r="N15" s="612"/>
    </row>
    <row r="16" spans="2:14" x14ac:dyDescent="0.25">
      <c r="B16" s="105" t="s">
        <v>44</v>
      </c>
      <c r="C16" s="371">
        <v>3583</v>
      </c>
      <c r="D16" s="371">
        <v>3455</v>
      </c>
      <c r="E16" s="371">
        <v>639</v>
      </c>
      <c r="F16" s="78">
        <v>7677</v>
      </c>
      <c r="H16" s="699"/>
      <c r="I16" s="700"/>
      <c r="J16" s="700"/>
      <c r="K16" s="700"/>
      <c r="L16" s="613"/>
      <c r="M16" s="612"/>
      <c r="N16" s="612"/>
    </row>
    <row r="17" spans="2:14" x14ac:dyDescent="0.25">
      <c r="B17" s="105" t="s">
        <v>45</v>
      </c>
      <c r="C17" s="371">
        <v>6674</v>
      </c>
      <c r="D17" s="371">
        <v>4015</v>
      </c>
      <c r="E17" s="371">
        <v>1435</v>
      </c>
      <c r="F17" s="78">
        <v>12124</v>
      </c>
      <c r="H17" s="699"/>
      <c r="I17" s="700"/>
      <c r="J17" s="700"/>
      <c r="K17" s="700"/>
      <c r="L17" s="613"/>
      <c r="M17" s="612"/>
      <c r="N17" s="612"/>
    </row>
    <row r="18" spans="2:14" x14ac:dyDescent="0.25">
      <c r="B18" s="105" t="s">
        <v>46</v>
      </c>
      <c r="C18" s="371">
        <v>2622</v>
      </c>
      <c r="D18" s="371">
        <v>4113</v>
      </c>
      <c r="E18" s="371">
        <v>27</v>
      </c>
      <c r="F18" s="78">
        <v>6762</v>
      </c>
      <c r="H18" s="699"/>
      <c r="I18" s="700"/>
      <c r="J18" s="700"/>
      <c r="K18" s="700"/>
      <c r="L18" s="613"/>
      <c r="M18" s="612"/>
      <c r="N18" s="612"/>
    </row>
    <row r="19" spans="2:14" x14ac:dyDescent="0.25">
      <c r="B19" s="105" t="s">
        <v>47</v>
      </c>
      <c r="C19" s="371">
        <v>1314</v>
      </c>
      <c r="D19" s="371">
        <v>952</v>
      </c>
      <c r="E19" s="371">
        <v>29</v>
      </c>
      <c r="F19" s="78">
        <v>2295</v>
      </c>
      <c r="H19" s="699"/>
      <c r="I19" s="700"/>
      <c r="J19" s="700"/>
      <c r="K19" s="700"/>
      <c r="L19" s="613"/>
      <c r="M19" s="612"/>
      <c r="N19" s="612"/>
    </row>
    <row r="20" spans="2:14" x14ac:dyDescent="0.25">
      <c r="B20" s="105" t="s">
        <v>48</v>
      </c>
      <c r="C20" s="371">
        <v>2887</v>
      </c>
      <c r="D20" s="371">
        <v>3057</v>
      </c>
      <c r="E20" s="371">
        <v>1132</v>
      </c>
      <c r="F20" s="78">
        <v>7076</v>
      </c>
      <c r="H20" s="699"/>
      <c r="I20" s="700"/>
      <c r="J20" s="700"/>
      <c r="K20" s="700"/>
      <c r="L20" s="613"/>
      <c r="M20" s="612"/>
      <c r="N20" s="612"/>
    </row>
    <row r="21" spans="2:14" x14ac:dyDescent="0.25">
      <c r="B21" s="105" t="s">
        <v>75</v>
      </c>
      <c r="C21" s="371">
        <v>358</v>
      </c>
      <c r="D21" s="371">
        <v>355</v>
      </c>
      <c r="E21" s="371">
        <v>7</v>
      </c>
      <c r="F21" s="78">
        <v>720</v>
      </c>
      <c r="H21" s="699"/>
      <c r="I21" s="700"/>
      <c r="J21" s="700"/>
      <c r="K21" s="700"/>
      <c r="L21" s="613"/>
      <c r="M21" s="612"/>
      <c r="N21" s="612"/>
    </row>
    <row r="22" spans="2:14" x14ac:dyDescent="0.25">
      <c r="B22" s="105" t="s">
        <v>50</v>
      </c>
      <c r="C22" s="371">
        <v>505</v>
      </c>
      <c r="D22" s="371">
        <v>578</v>
      </c>
      <c r="E22" s="371">
        <v>543</v>
      </c>
      <c r="F22" s="78">
        <v>1626</v>
      </c>
      <c r="H22" s="699"/>
      <c r="I22" s="700"/>
      <c r="J22" s="700"/>
      <c r="K22" s="700"/>
      <c r="L22" s="613"/>
      <c r="M22" s="612"/>
      <c r="N22" s="612"/>
    </row>
    <row r="23" spans="2:14" x14ac:dyDescent="0.25">
      <c r="B23" s="105" t="s">
        <v>51</v>
      </c>
      <c r="C23" s="105">
        <v>40321</v>
      </c>
      <c r="D23" s="105">
        <v>52689</v>
      </c>
      <c r="E23" s="105">
        <v>9006</v>
      </c>
      <c r="F23" s="78">
        <v>102016</v>
      </c>
      <c r="H23" s="699"/>
      <c r="I23" s="700"/>
      <c r="J23" s="700"/>
      <c r="K23" s="700"/>
      <c r="L23" s="613"/>
      <c r="M23" s="612"/>
      <c r="N23" s="612"/>
    </row>
    <row r="24" spans="2:14" ht="24.75" customHeight="1" x14ac:dyDescent="0.25">
      <c r="B24" s="103" t="s">
        <v>130</v>
      </c>
      <c r="C24" s="75">
        <v>73162</v>
      </c>
      <c r="D24" s="75">
        <v>80207</v>
      </c>
      <c r="E24" s="75">
        <v>23347</v>
      </c>
      <c r="F24" s="75">
        <v>176716</v>
      </c>
      <c r="G24" s="668"/>
      <c r="H24" s="699"/>
      <c r="I24" s="700"/>
      <c r="J24" s="700"/>
      <c r="K24" s="700"/>
      <c r="L24" s="613"/>
      <c r="M24" s="612"/>
      <c r="N24" s="612"/>
    </row>
    <row r="25" spans="2:14" ht="24.75" customHeight="1" x14ac:dyDescent="0.25">
      <c r="B25" s="1676" t="s">
        <v>2437</v>
      </c>
      <c r="C25" s="75"/>
      <c r="D25" s="75"/>
      <c r="E25" s="75"/>
      <c r="F25" s="75"/>
      <c r="H25" s="612"/>
      <c r="I25" s="612"/>
      <c r="J25" s="700"/>
      <c r="K25" s="612"/>
      <c r="L25" s="612"/>
      <c r="M25" s="612"/>
      <c r="N25" s="612"/>
    </row>
    <row r="26" spans="2:14" x14ac:dyDescent="0.25">
      <c r="B26" s="105" t="s">
        <v>37</v>
      </c>
      <c r="C26" s="104">
        <v>155</v>
      </c>
      <c r="D26" s="104">
        <v>65</v>
      </c>
      <c r="E26" s="105">
        <v>50</v>
      </c>
      <c r="F26" s="78">
        <v>270</v>
      </c>
      <c r="H26" s="613"/>
      <c r="I26" s="612"/>
      <c r="J26" s="700"/>
      <c r="K26" s="612"/>
      <c r="L26" s="612"/>
      <c r="M26" s="612"/>
      <c r="N26" s="612"/>
    </row>
    <row r="27" spans="2:14" x14ac:dyDescent="0.25">
      <c r="B27" s="105" t="s">
        <v>38</v>
      </c>
      <c r="C27" s="104">
        <v>176</v>
      </c>
      <c r="D27" s="104">
        <v>179</v>
      </c>
      <c r="E27" s="105">
        <v>25</v>
      </c>
      <c r="F27" s="78">
        <v>380</v>
      </c>
      <c r="H27" s="613"/>
      <c r="I27" s="612"/>
      <c r="J27" s="700"/>
      <c r="K27" s="612"/>
      <c r="L27" s="612"/>
      <c r="M27" s="612"/>
      <c r="N27" s="612"/>
    </row>
    <row r="28" spans="2:14" x14ac:dyDescent="0.25">
      <c r="B28" s="105" t="s">
        <v>39</v>
      </c>
      <c r="C28" s="104">
        <v>504</v>
      </c>
      <c r="D28" s="104">
        <v>366</v>
      </c>
      <c r="E28" s="105">
        <v>68</v>
      </c>
      <c r="F28" s="78">
        <v>938</v>
      </c>
      <c r="H28" s="613"/>
      <c r="I28" s="612"/>
      <c r="J28" s="700"/>
      <c r="K28" s="612"/>
      <c r="L28" s="612"/>
      <c r="M28" s="612"/>
      <c r="N28" s="612"/>
    </row>
    <row r="29" spans="2:14" x14ac:dyDescent="0.25">
      <c r="B29" s="105" t="s">
        <v>40</v>
      </c>
      <c r="C29" s="104">
        <v>269</v>
      </c>
      <c r="D29" s="104">
        <v>108</v>
      </c>
      <c r="E29" s="105">
        <v>4</v>
      </c>
      <c r="F29" s="78">
        <v>381</v>
      </c>
      <c r="H29" s="613"/>
      <c r="I29" s="612"/>
      <c r="J29" s="700"/>
      <c r="K29" s="612"/>
      <c r="L29" s="612"/>
      <c r="M29" s="612"/>
      <c r="N29" s="612"/>
    </row>
    <row r="30" spans="2:14" x14ac:dyDescent="0.25">
      <c r="B30" s="105" t="s">
        <v>41</v>
      </c>
      <c r="C30" s="104">
        <v>578</v>
      </c>
      <c r="D30" s="104">
        <v>175</v>
      </c>
      <c r="E30" s="105">
        <v>11</v>
      </c>
      <c r="F30" s="78">
        <v>764</v>
      </c>
      <c r="H30" s="613"/>
      <c r="I30" s="612"/>
      <c r="J30" s="700"/>
      <c r="K30" s="612"/>
      <c r="L30" s="612"/>
      <c r="M30" s="612"/>
      <c r="N30" s="612"/>
    </row>
    <row r="31" spans="2:14" x14ac:dyDescent="0.25">
      <c r="B31" s="105" t="s">
        <v>42</v>
      </c>
      <c r="C31" s="104">
        <v>1209</v>
      </c>
      <c r="D31" s="104">
        <v>635</v>
      </c>
      <c r="E31" s="105">
        <v>2496</v>
      </c>
      <c r="F31" s="78">
        <v>4340</v>
      </c>
      <c r="H31" s="613"/>
      <c r="I31" s="612"/>
      <c r="J31" s="700"/>
      <c r="K31" s="612"/>
      <c r="L31" s="612"/>
      <c r="M31" s="612"/>
      <c r="N31" s="612"/>
    </row>
    <row r="32" spans="2:14" x14ac:dyDescent="0.25">
      <c r="B32" s="105" t="s">
        <v>43</v>
      </c>
      <c r="C32" s="104">
        <v>722</v>
      </c>
      <c r="D32" s="104">
        <v>590</v>
      </c>
      <c r="E32" s="105">
        <v>165</v>
      </c>
      <c r="F32" s="78">
        <v>1477</v>
      </c>
      <c r="H32" s="613"/>
      <c r="I32" s="612"/>
      <c r="J32" s="700"/>
      <c r="K32" s="612"/>
      <c r="L32" s="612"/>
      <c r="M32" s="612"/>
      <c r="N32" s="612"/>
    </row>
    <row r="33" spans="2:14" x14ac:dyDescent="0.25">
      <c r="B33" s="105" t="s">
        <v>44</v>
      </c>
      <c r="C33" s="104">
        <v>841</v>
      </c>
      <c r="D33" s="104">
        <v>549</v>
      </c>
      <c r="E33" s="104">
        <v>119</v>
      </c>
      <c r="F33" s="78">
        <v>1509</v>
      </c>
      <c r="H33" s="613"/>
      <c r="I33" s="612"/>
      <c r="J33" s="700"/>
      <c r="K33" s="612"/>
      <c r="L33" s="612"/>
      <c r="M33" s="612"/>
      <c r="N33" s="612"/>
    </row>
    <row r="34" spans="2:14" x14ac:dyDescent="0.25">
      <c r="B34" s="105" t="s">
        <v>45</v>
      </c>
      <c r="C34" s="104">
        <v>1690</v>
      </c>
      <c r="D34" s="104">
        <v>846</v>
      </c>
      <c r="E34" s="104">
        <v>299</v>
      </c>
      <c r="F34" s="78">
        <v>2835</v>
      </c>
      <c r="H34" s="613"/>
      <c r="I34" s="612"/>
      <c r="J34" s="700"/>
      <c r="K34" s="612"/>
      <c r="L34" s="612"/>
      <c r="M34" s="612"/>
      <c r="N34" s="612"/>
    </row>
    <row r="35" spans="2:14" x14ac:dyDescent="0.25">
      <c r="B35" s="105" t="s">
        <v>46</v>
      </c>
      <c r="C35" s="104">
        <v>548</v>
      </c>
      <c r="D35" s="104">
        <v>799</v>
      </c>
      <c r="E35" s="104">
        <v>11</v>
      </c>
      <c r="F35" s="78">
        <v>1358</v>
      </c>
      <c r="H35" s="613"/>
      <c r="I35" s="612"/>
      <c r="J35" s="700"/>
      <c r="K35" s="612"/>
      <c r="L35" s="612"/>
      <c r="M35" s="612"/>
      <c r="N35" s="612"/>
    </row>
    <row r="36" spans="2:14" x14ac:dyDescent="0.25">
      <c r="B36" s="105" t="s">
        <v>47</v>
      </c>
      <c r="C36" s="104">
        <v>225</v>
      </c>
      <c r="D36" s="104">
        <v>137</v>
      </c>
      <c r="E36" s="104">
        <v>4</v>
      </c>
      <c r="F36" s="78">
        <v>366</v>
      </c>
      <c r="H36" s="613"/>
      <c r="I36" s="612"/>
      <c r="J36" s="700"/>
      <c r="K36" s="612"/>
      <c r="L36" s="612"/>
      <c r="M36" s="612"/>
      <c r="N36" s="612"/>
    </row>
    <row r="37" spans="2:14" x14ac:dyDescent="0.25">
      <c r="B37" s="105" t="s">
        <v>48</v>
      </c>
      <c r="C37" s="104">
        <v>557</v>
      </c>
      <c r="D37" s="104">
        <v>429</v>
      </c>
      <c r="E37" s="104">
        <v>226</v>
      </c>
      <c r="F37" s="78">
        <v>1212</v>
      </c>
      <c r="H37" s="613"/>
      <c r="I37" s="612"/>
      <c r="J37" s="700"/>
      <c r="K37" s="612"/>
      <c r="L37" s="612"/>
      <c r="M37" s="612"/>
      <c r="N37" s="612"/>
    </row>
    <row r="38" spans="2:14" x14ac:dyDescent="0.25">
      <c r="B38" s="105" t="s">
        <v>75</v>
      </c>
      <c r="C38" s="104">
        <v>52</v>
      </c>
      <c r="D38" s="104">
        <v>63</v>
      </c>
      <c r="E38" s="104">
        <v>0</v>
      </c>
      <c r="F38" s="78">
        <v>115</v>
      </c>
      <c r="H38" s="613"/>
      <c r="I38" s="612"/>
      <c r="J38" s="700"/>
      <c r="K38" s="612"/>
      <c r="L38" s="612"/>
      <c r="M38" s="612"/>
      <c r="N38" s="612"/>
    </row>
    <row r="39" spans="2:14" x14ac:dyDescent="0.25">
      <c r="B39" s="105" t="s">
        <v>50</v>
      </c>
      <c r="C39" s="104">
        <v>123</v>
      </c>
      <c r="D39" s="104">
        <v>84</v>
      </c>
      <c r="E39" s="104">
        <v>116</v>
      </c>
      <c r="F39" s="78">
        <v>323</v>
      </c>
      <c r="H39" s="613"/>
      <c r="I39" s="612"/>
      <c r="J39" s="700"/>
      <c r="K39" s="612"/>
      <c r="L39" s="612"/>
      <c r="M39" s="612"/>
      <c r="N39" s="612"/>
    </row>
    <row r="40" spans="2:14" x14ac:dyDescent="0.25">
      <c r="B40" s="105" t="s">
        <v>51</v>
      </c>
      <c r="C40" s="104">
        <v>16505</v>
      </c>
      <c r="D40" s="104">
        <v>18869</v>
      </c>
      <c r="E40" s="104">
        <v>3241</v>
      </c>
      <c r="F40" s="78">
        <v>38615</v>
      </c>
      <c r="H40" s="612"/>
      <c r="I40" s="612"/>
      <c r="J40" s="700"/>
      <c r="K40" s="612"/>
      <c r="L40" s="612"/>
      <c r="M40" s="612"/>
      <c r="N40" s="612"/>
    </row>
    <row r="41" spans="2:14" ht="24.75" customHeight="1" x14ac:dyDescent="0.25">
      <c r="B41" s="103" t="s">
        <v>131</v>
      </c>
      <c r="C41" s="75">
        <v>24154</v>
      </c>
      <c r="D41" s="75">
        <v>23894</v>
      </c>
      <c r="E41" s="75">
        <v>6835</v>
      </c>
      <c r="F41" s="75">
        <v>54883</v>
      </c>
      <c r="G41" s="668"/>
      <c r="H41" s="612"/>
      <c r="I41" s="612"/>
      <c r="J41" s="700"/>
      <c r="K41" s="612"/>
      <c r="L41" s="612"/>
      <c r="M41" s="612"/>
      <c r="N41" s="612"/>
    </row>
    <row r="42" spans="2:14" ht="24.75" customHeight="1" x14ac:dyDescent="0.25">
      <c r="B42" s="1676" t="s">
        <v>104</v>
      </c>
      <c r="C42" s="75"/>
      <c r="D42" s="75"/>
      <c r="E42" s="75"/>
      <c r="F42" s="75"/>
      <c r="H42" s="612"/>
      <c r="I42" s="612"/>
      <c r="J42" s="700"/>
      <c r="K42" s="612"/>
      <c r="L42" s="612"/>
      <c r="M42" s="612"/>
      <c r="N42" s="612"/>
    </row>
    <row r="43" spans="2:14" x14ac:dyDescent="0.25">
      <c r="B43" s="105" t="s">
        <v>37</v>
      </c>
      <c r="C43" s="106">
        <v>1061</v>
      </c>
      <c r="D43" s="106">
        <v>346</v>
      </c>
      <c r="E43" s="106">
        <v>154</v>
      </c>
      <c r="F43" s="78">
        <v>1561</v>
      </c>
      <c r="G43" s="668"/>
      <c r="H43" s="612"/>
      <c r="I43" s="612"/>
      <c r="J43" s="700"/>
      <c r="K43" s="612"/>
      <c r="L43" s="612"/>
      <c r="M43" s="612"/>
      <c r="N43" s="612"/>
    </row>
    <row r="44" spans="2:14" x14ac:dyDescent="0.25">
      <c r="B44" s="105" t="s">
        <v>38</v>
      </c>
      <c r="C44" s="106">
        <v>1006</v>
      </c>
      <c r="D44" s="106">
        <v>1156</v>
      </c>
      <c r="E44" s="106">
        <v>139</v>
      </c>
      <c r="F44" s="78">
        <v>2301</v>
      </c>
      <c r="G44" s="668"/>
      <c r="H44" s="612"/>
      <c r="I44" s="612"/>
      <c r="J44" s="700"/>
      <c r="K44" s="612"/>
      <c r="L44" s="612"/>
      <c r="M44" s="612"/>
      <c r="N44" s="612"/>
    </row>
    <row r="45" spans="2:14" x14ac:dyDescent="0.25">
      <c r="B45" s="105" t="s">
        <v>39</v>
      </c>
      <c r="C45" s="106">
        <v>2561</v>
      </c>
      <c r="D45" s="106">
        <v>1659</v>
      </c>
      <c r="E45" s="106">
        <v>308</v>
      </c>
      <c r="F45" s="78">
        <v>4528</v>
      </c>
      <c r="G45" s="668"/>
      <c r="H45" s="612"/>
      <c r="I45" s="612"/>
      <c r="J45" s="700"/>
      <c r="K45" s="612"/>
      <c r="L45" s="612"/>
      <c r="M45" s="612"/>
      <c r="N45" s="612"/>
    </row>
    <row r="46" spans="2:14" x14ac:dyDescent="0.25">
      <c r="B46" s="105" t="s">
        <v>40</v>
      </c>
      <c r="C46" s="106">
        <v>1351</v>
      </c>
      <c r="D46" s="106">
        <v>599</v>
      </c>
      <c r="E46" s="106">
        <v>16</v>
      </c>
      <c r="F46" s="78">
        <v>1966</v>
      </c>
      <c r="G46" s="668"/>
      <c r="H46" s="612"/>
      <c r="I46" s="612"/>
      <c r="J46" s="700"/>
      <c r="K46" s="612"/>
      <c r="L46" s="612"/>
      <c r="M46" s="612"/>
      <c r="N46" s="612"/>
    </row>
    <row r="47" spans="2:14" x14ac:dyDescent="0.25">
      <c r="B47" s="105" t="s">
        <v>41</v>
      </c>
      <c r="C47" s="106">
        <v>2647</v>
      </c>
      <c r="D47" s="106">
        <v>1566</v>
      </c>
      <c r="E47" s="106">
        <v>52</v>
      </c>
      <c r="F47" s="78">
        <v>4265</v>
      </c>
      <c r="G47" s="668"/>
      <c r="H47" s="612"/>
      <c r="I47" s="612"/>
      <c r="J47" s="700"/>
      <c r="K47" s="612"/>
      <c r="L47" s="612"/>
      <c r="M47" s="612"/>
      <c r="N47" s="612"/>
    </row>
    <row r="48" spans="2:14" x14ac:dyDescent="0.25">
      <c r="B48" s="105" t="s">
        <v>42</v>
      </c>
      <c r="C48" s="106">
        <v>5386</v>
      </c>
      <c r="D48" s="106">
        <v>3616</v>
      </c>
      <c r="E48" s="106">
        <v>12070</v>
      </c>
      <c r="F48" s="78">
        <v>21072</v>
      </c>
      <c r="G48" s="668"/>
      <c r="H48" s="612"/>
      <c r="I48" s="612"/>
      <c r="J48" s="700"/>
      <c r="K48" s="612"/>
      <c r="L48" s="612"/>
      <c r="M48" s="612"/>
      <c r="N48" s="612"/>
    </row>
    <row r="49" spans="2:14" x14ac:dyDescent="0.25">
      <c r="B49" s="105" t="s">
        <v>43</v>
      </c>
      <c r="C49" s="106">
        <v>4499</v>
      </c>
      <c r="D49" s="106">
        <v>4169</v>
      </c>
      <c r="E49" s="106">
        <v>609</v>
      </c>
      <c r="F49" s="78">
        <v>9277</v>
      </c>
      <c r="G49" s="668"/>
      <c r="H49" s="612"/>
      <c r="I49" s="612"/>
      <c r="J49" s="700"/>
      <c r="K49" s="612"/>
      <c r="L49" s="612"/>
      <c r="M49" s="612"/>
      <c r="N49" s="612"/>
    </row>
    <row r="50" spans="2:14" x14ac:dyDescent="0.25">
      <c r="B50" s="105" t="s">
        <v>44</v>
      </c>
      <c r="C50" s="106">
        <v>4424</v>
      </c>
      <c r="D50" s="106">
        <v>4004</v>
      </c>
      <c r="E50" s="106">
        <v>758</v>
      </c>
      <c r="F50" s="78">
        <v>9186</v>
      </c>
      <c r="G50" s="668"/>
      <c r="H50" s="612"/>
      <c r="I50" s="612"/>
      <c r="J50" s="700"/>
      <c r="K50" s="612"/>
      <c r="L50" s="612"/>
      <c r="M50" s="612"/>
      <c r="N50" s="612"/>
    </row>
    <row r="51" spans="2:14" x14ac:dyDescent="0.25">
      <c r="B51" s="105" t="s">
        <v>45</v>
      </c>
      <c r="C51" s="106">
        <v>8364</v>
      </c>
      <c r="D51" s="106">
        <v>4861</v>
      </c>
      <c r="E51" s="106">
        <v>1734</v>
      </c>
      <c r="F51" s="78">
        <v>14959</v>
      </c>
      <c r="G51" s="668"/>
      <c r="H51" s="612"/>
      <c r="I51" s="612"/>
      <c r="J51" s="700"/>
      <c r="K51" s="612"/>
      <c r="L51" s="612"/>
      <c r="M51" s="612"/>
      <c r="N51" s="612"/>
    </row>
    <row r="52" spans="2:14" x14ac:dyDescent="0.25">
      <c r="B52" s="105" t="s">
        <v>46</v>
      </c>
      <c r="C52" s="106">
        <v>3170</v>
      </c>
      <c r="D52" s="106">
        <v>4912</v>
      </c>
      <c r="E52" s="106">
        <v>38</v>
      </c>
      <c r="F52" s="78">
        <v>8120</v>
      </c>
      <c r="G52" s="668"/>
      <c r="H52" s="612"/>
      <c r="I52" s="612"/>
      <c r="J52" s="700"/>
      <c r="K52" s="612"/>
      <c r="L52" s="612"/>
      <c r="M52" s="612"/>
      <c r="N52" s="612"/>
    </row>
    <row r="53" spans="2:14" x14ac:dyDescent="0.25">
      <c r="B53" s="105" t="s">
        <v>47</v>
      </c>
      <c r="C53" s="106">
        <v>1539</v>
      </c>
      <c r="D53" s="106">
        <v>1089</v>
      </c>
      <c r="E53" s="106">
        <v>33</v>
      </c>
      <c r="F53" s="78">
        <v>2661</v>
      </c>
      <c r="G53" s="668"/>
      <c r="H53" s="612"/>
      <c r="I53" s="612"/>
      <c r="J53" s="700"/>
      <c r="K53" s="612"/>
      <c r="L53" s="612"/>
      <c r="M53" s="612"/>
      <c r="N53" s="612"/>
    </row>
    <row r="54" spans="2:14" x14ac:dyDescent="0.25">
      <c r="B54" s="105" t="s">
        <v>48</v>
      </c>
      <c r="C54" s="106">
        <v>3444</v>
      </c>
      <c r="D54" s="106">
        <v>3486</v>
      </c>
      <c r="E54" s="106">
        <v>1358</v>
      </c>
      <c r="F54" s="78">
        <v>8288</v>
      </c>
      <c r="G54" s="668"/>
      <c r="H54" s="612"/>
      <c r="I54" s="612"/>
      <c r="J54" s="700"/>
      <c r="K54" s="612"/>
      <c r="L54" s="612"/>
      <c r="M54" s="612"/>
      <c r="N54" s="612"/>
    </row>
    <row r="55" spans="2:14" x14ac:dyDescent="0.25">
      <c r="B55" s="105" t="s">
        <v>75</v>
      </c>
      <c r="C55" s="106">
        <v>410</v>
      </c>
      <c r="D55" s="106">
        <v>418</v>
      </c>
      <c r="E55" s="106">
        <v>7</v>
      </c>
      <c r="F55" s="78">
        <v>835</v>
      </c>
      <c r="G55" s="668"/>
      <c r="H55" s="612"/>
      <c r="I55" s="612"/>
      <c r="J55" s="700"/>
      <c r="K55" s="612"/>
      <c r="L55" s="612"/>
      <c r="M55" s="612"/>
      <c r="N55" s="612"/>
    </row>
    <row r="56" spans="2:14" x14ac:dyDescent="0.25">
      <c r="B56" s="105" t="s">
        <v>50</v>
      </c>
      <c r="C56" s="106">
        <v>628</v>
      </c>
      <c r="D56" s="106">
        <v>662</v>
      </c>
      <c r="E56" s="106">
        <v>659</v>
      </c>
      <c r="F56" s="78">
        <v>1949</v>
      </c>
      <c r="G56" s="668"/>
      <c r="H56" s="612"/>
      <c r="I56" s="612"/>
      <c r="J56" s="700"/>
      <c r="K56" s="612"/>
      <c r="L56" s="612"/>
      <c r="M56" s="612"/>
      <c r="N56" s="612"/>
    </row>
    <row r="57" spans="2:14" x14ac:dyDescent="0.25">
      <c r="B57" s="105" t="s">
        <v>51</v>
      </c>
      <c r="C57" s="106">
        <v>56826</v>
      </c>
      <c r="D57" s="106">
        <v>71558</v>
      </c>
      <c r="E57" s="106">
        <v>12247</v>
      </c>
      <c r="F57" s="78">
        <v>140631</v>
      </c>
      <c r="G57" s="668"/>
      <c r="H57" s="612"/>
      <c r="I57" s="612"/>
      <c r="J57" s="700"/>
      <c r="K57" s="612"/>
      <c r="L57" s="612"/>
      <c r="M57" s="612"/>
      <c r="N57" s="612"/>
    </row>
    <row r="58" spans="2:14" ht="24.75" customHeight="1" x14ac:dyDescent="0.25">
      <c r="B58" s="103" t="s">
        <v>113</v>
      </c>
      <c r="C58" s="75">
        <v>97316</v>
      </c>
      <c r="D58" s="75">
        <v>104101</v>
      </c>
      <c r="E58" s="75">
        <v>30182</v>
      </c>
      <c r="F58" s="75">
        <v>231599</v>
      </c>
      <c r="G58" s="668"/>
      <c r="H58" s="612"/>
      <c r="I58" s="612"/>
      <c r="J58" s="700"/>
      <c r="K58" s="612"/>
      <c r="L58" s="612"/>
      <c r="M58" s="612"/>
      <c r="N58" s="612"/>
    </row>
    <row r="59" spans="2:14" ht="24" customHeight="1" x14ac:dyDescent="0.25">
      <c r="B59" s="1677" t="s">
        <v>2438</v>
      </c>
      <c r="C59" s="75"/>
      <c r="D59" s="75"/>
      <c r="E59" s="75"/>
      <c r="F59" s="75"/>
      <c r="G59" s="668"/>
      <c r="H59" s="612"/>
      <c r="I59" s="612"/>
      <c r="J59" s="700"/>
      <c r="K59" s="612"/>
      <c r="L59" s="612"/>
      <c r="M59" s="612"/>
      <c r="N59" s="612"/>
    </row>
    <row r="60" spans="2:14" x14ac:dyDescent="0.25">
      <c r="B60" s="105" t="s">
        <v>37</v>
      </c>
      <c r="C60" s="104">
        <v>22</v>
      </c>
      <c r="D60" s="104">
        <v>14</v>
      </c>
      <c r="E60" s="104">
        <v>41</v>
      </c>
      <c r="F60" s="78">
        <v>77</v>
      </c>
      <c r="G60" s="668"/>
      <c r="H60" s="612"/>
      <c r="I60" s="613"/>
      <c r="J60" s="700"/>
      <c r="K60" s="612"/>
      <c r="L60" s="612"/>
      <c r="M60" s="612"/>
      <c r="N60" s="612"/>
    </row>
    <row r="61" spans="2:14" x14ac:dyDescent="0.25">
      <c r="B61" s="105" t="s">
        <v>38</v>
      </c>
      <c r="C61" s="104">
        <v>47</v>
      </c>
      <c r="D61" s="104">
        <v>33</v>
      </c>
      <c r="E61" s="104">
        <v>6</v>
      </c>
      <c r="F61" s="78">
        <v>86</v>
      </c>
      <c r="G61" s="668"/>
      <c r="H61" s="612"/>
      <c r="I61" s="613"/>
      <c r="J61" s="700"/>
      <c r="K61" s="612"/>
      <c r="L61" s="612"/>
      <c r="M61" s="612"/>
      <c r="N61" s="612"/>
    </row>
    <row r="62" spans="2:14" x14ac:dyDescent="0.25">
      <c r="B62" s="105" t="s">
        <v>39</v>
      </c>
      <c r="C62" s="104">
        <v>74</v>
      </c>
      <c r="D62" s="104">
        <v>59</v>
      </c>
      <c r="E62" s="104">
        <v>32</v>
      </c>
      <c r="F62" s="78">
        <v>165</v>
      </c>
      <c r="G62" s="668"/>
      <c r="H62" s="701"/>
      <c r="I62" s="613"/>
      <c r="J62" s="700"/>
      <c r="K62" s="612"/>
      <c r="L62" s="612"/>
      <c r="M62" s="612"/>
      <c r="N62" s="612"/>
    </row>
    <row r="63" spans="2:14" x14ac:dyDescent="0.25">
      <c r="B63" s="105" t="s">
        <v>40</v>
      </c>
      <c r="C63" s="104">
        <v>57</v>
      </c>
      <c r="D63" s="104">
        <v>27</v>
      </c>
      <c r="E63" s="104">
        <v>1</v>
      </c>
      <c r="F63" s="78">
        <v>85</v>
      </c>
      <c r="G63" s="668"/>
      <c r="H63" s="612"/>
      <c r="I63" s="613"/>
      <c r="J63" s="700"/>
      <c r="K63" s="612"/>
      <c r="L63" s="612"/>
      <c r="M63" s="612"/>
      <c r="N63" s="612"/>
    </row>
    <row r="64" spans="2:14" x14ac:dyDescent="0.25">
      <c r="B64" s="105" t="s">
        <v>41</v>
      </c>
      <c r="C64" s="104">
        <v>56</v>
      </c>
      <c r="D64" s="104">
        <v>15</v>
      </c>
      <c r="E64" s="104">
        <v>4</v>
      </c>
      <c r="F64" s="78">
        <v>75</v>
      </c>
      <c r="G64" s="668"/>
      <c r="H64" s="612"/>
      <c r="I64" s="613"/>
      <c r="J64" s="700"/>
      <c r="K64" s="612"/>
      <c r="L64" s="612"/>
      <c r="M64" s="612"/>
      <c r="N64" s="612"/>
    </row>
    <row r="65" spans="2:14" x14ac:dyDescent="0.25">
      <c r="B65" s="105" t="s">
        <v>42</v>
      </c>
      <c r="C65" s="104">
        <v>85</v>
      </c>
      <c r="D65" s="104">
        <v>55</v>
      </c>
      <c r="E65" s="104">
        <v>567</v>
      </c>
      <c r="F65" s="78">
        <v>707</v>
      </c>
      <c r="G65" s="668"/>
      <c r="H65" s="612"/>
      <c r="I65" s="613"/>
      <c r="J65" s="700"/>
      <c r="K65" s="612"/>
      <c r="L65" s="612"/>
      <c r="M65" s="612"/>
      <c r="N65" s="612"/>
    </row>
    <row r="66" spans="2:14" x14ac:dyDescent="0.25">
      <c r="B66" s="105" t="s">
        <v>43</v>
      </c>
      <c r="C66" s="104">
        <v>73</v>
      </c>
      <c r="D66" s="104">
        <v>57</v>
      </c>
      <c r="E66" s="104">
        <v>231</v>
      </c>
      <c r="F66" s="78">
        <v>361</v>
      </c>
      <c r="G66" s="668"/>
      <c r="H66" s="612"/>
      <c r="I66" s="613"/>
      <c r="J66" s="700"/>
      <c r="K66" s="612"/>
      <c r="L66" s="612"/>
      <c r="M66" s="612"/>
      <c r="N66" s="612"/>
    </row>
    <row r="67" spans="2:14" x14ac:dyDescent="0.25">
      <c r="B67" s="105" t="s">
        <v>44</v>
      </c>
      <c r="C67" s="104">
        <v>96</v>
      </c>
      <c r="D67" s="104">
        <v>97</v>
      </c>
      <c r="E67" s="104">
        <v>99</v>
      </c>
      <c r="F67" s="78">
        <v>292</v>
      </c>
      <c r="G67" s="668"/>
      <c r="H67" s="612"/>
      <c r="I67" s="613"/>
      <c r="J67" s="700"/>
      <c r="K67" s="612"/>
      <c r="L67" s="612"/>
      <c r="M67" s="612"/>
      <c r="N67" s="612"/>
    </row>
    <row r="68" spans="2:14" x14ac:dyDescent="0.25">
      <c r="B68" s="105" t="s">
        <v>45</v>
      </c>
      <c r="C68" s="104">
        <v>222</v>
      </c>
      <c r="D68" s="104">
        <v>106</v>
      </c>
      <c r="E68" s="104">
        <v>119</v>
      </c>
      <c r="F68" s="78">
        <v>447</v>
      </c>
      <c r="G68" s="668"/>
      <c r="H68" s="612"/>
      <c r="I68" s="613"/>
      <c r="J68" s="700"/>
      <c r="K68" s="612"/>
      <c r="L68" s="612"/>
      <c r="M68" s="612"/>
      <c r="N68" s="612"/>
    </row>
    <row r="69" spans="2:14" x14ac:dyDescent="0.25">
      <c r="B69" s="105" t="s">
        <v>46</v>
      </c>
      <c r="C69" s="104">
        <v>92</v>
      </c>
      <c r="D69" s="104">
        <v>115</v>
      </c>
      <c r="E69" s="104">
        <v>5</v>
      </c>
      <c r="F69" s="78">
        <v>212</v>
      </c>
      <c r="G69" s="668"/>
      <c r="H69" s="612"/>
      <c r="I69" s="613"/>
      <c r="J69" s="700"/>
      <c r="K69" s="612"/>
      <c r="L69" s="612"/>
      <c r="M69" s="612"/>
      <c r="N69" s="612"/>
    </row>
    <row r="70" spans="2:14" x14ac:dyDescent="0.25">
      <c r="B70" s="105" t="s">
        <v>47</v>
      </c>
      <c r="C70" s="104">
        <v>55</v>
      </c>
      <c r="D70" s="104">
        <v>49</v>
      </c>
      <c r="E70" s="104">
        <v>6</v>
      </c>
      <c r="F70" s="78">
        <v>110</v>
      </c>
      <c r="G70" s="668"/>
      <c r="H70" s="612"/>
      <c r="I70" s="613"/>
      <c r="J70" s="700"/>
      <c r="K70" s="612"/>
      <c r="L70" s="612"/>
      <c r="M70" s="612"/>
      <c r="N70" s="612"/>
    </row>
    <row r="71" spans="2:14" x14ac:dyDescent="0.25">
      <c r="B71" s="105" t="s">
        <v>48</v>
      </c>
      <c r="C71" s="104">
        <v>95</v>
      </c>
      <c r="D71" s="104">
        <v>144</v>
      </c>
      <c r="E71" s="104">
        <v>332</v>
      </c>
      <c r="F71" s="78">
        <v>571</v>
      </c>
      <c r="G71" s="668"/>
      <c r="H71" s="612"/>
      <c r="I71" s="613"/>
      <c r="J71" s="700"/>
      <c r="K71" s="612"/>
      <c r="L71" s="612"/>
      <c r="M71" s="612"/>
      <c r="N71" s="612"/>
    </row>
    <row r="72" spans="2:14" x14ac:dyDescent="0.25">
      <c r="B72" s="105" t="s">
        <v>75</v>
      </c>
      <c r="C72" s="104">
        <v>15</v>
      </c>
      <c r="D72" s="104">
        <v>12</v>
      </c>
      <c r="E72" s="104">
        <v>0</v>
      </c>
      <c r="F72" s="78">
        <v>27</v>
      </c>
      <c r="G72" s="668"/>
      <c r="H72" s="612"/>
      <c r="I72" s="613"/>
      <c r="J72" s="700"/>
      <c r="K72" s="612"/>
      <c r="L72" s="612"/>
      <c r="M72" s="612"/>
      <c r="N72" s="612"/>
    </row>
    <row r="73" spans="2:14" x14ac:dyDescent="0.25">
      <c r="B73" s="105" t="s">
        <v>50</v>
      </c>
      <c r="C73" s="104">
        <v>14</v>
      </c>
      <c r="D73" s="104">
        <v>17</v>
      </c>
      <c r="E73" s="104">
        <v>91</v>
      </c>
      <c r="F73" s="78">
        <v>122</v>
      </c>
      <c r="G73" s="668"/>
      <c r="H73" s="612"/>
      <c r="I73" s="613"/>
      <c r="J73" s="700"/>
      <c r="K73" s="612"/>
      <c r="L73" s="612"/>
      <c r="M73" s="612"/>
      <c r="N73" s="612"/>
    </row>
    <row r="74" spans="2:14" x14ac:dyDescent="0.25">
      <c r="B74" s="105" t="s">
        <v>51</v>
      </c>
      <c r="C74" s="104">
        <v>1127</v>
      </c>
      <c r="D74" s="104">
        <v>1643</v>
      </c>
      <c r="E74" s="104">
        <v>1125</v>
      </c>
      <c r="F74" s="78">
        <v>3895</v>
      </c>
      <c r="G74" s="668"/>
      <c r="H74" s="612"/>
      <c r="I74" s="613"/>
      <c r="J74" s="700"/>
      <c r="K74" s="612"/>
      <c r="L74" s="612"/>
      <c r="M74" s="612"/>
      <c r="N74" s="612"/>
    </row>
    <row r="75" spans="2:14" ht="24.75" customHeight="1" x14ac:dyDescent="0.25">
      <c r="B75" s="107" t="s">
        <v>686</v>
      </c>
      <c r="C75" s="75">
        <v>2130</v>
      </c>
      <c r="D75" s="75">
        <v>2443</v>
      </c>
      <c r="E75" s="75">
        <v>2659</v>
      </c>
      <c r="F75" s="75">
        <v>7232</v>
      </c>
      <c r="G75" s="668"/>
      <c r="H75" s="612"/>
      <c r="I75" s="612"/>
      <c r="J75" s="700"/>
      <c r="K75" s="612"/>
      <c r="L75" s="612"/>
      <c r="M75" s="612"/>
      <c r="N75" s="612"/>
    </row>
    <row r="76" spans="2:14" ht="46.5" customHeight="1" x14ac:dyDescent="0.25">
      <c r="B76" s="1780" t="s">
        <v>109</v>
      </c>
      <c r="C76" s="1780"/>
      <c r="D76" s="1780"/>
      <c r="E76" s="1780"/>
      <c r="F76" s="1780"/>
      <c r="G76" s="668"/>
      <c r="H76" s="612"/>
      <c r="I76" s="612"/>
      <c r="J76" s="700"/>
      <c r="K76" s="612"/>
      <c r="L76" s="612"/>
      <c r="M76" s="612"/>
      <c r="N76" s="612"/>
    </row>
    <row r="77" spans="2:14" ht="11.25" customHeight="1" x14ac:dyDescent="0.25">
      <c r="B77" s="1771" t="s">
        <v>110</v>
      </c>
      <c r="C77" s="1771"/>
      <c r="D77" s="1771"/>
      <c r="E77" s="1771"/>
      <c r="F77" s="1771"/>
      <c r="G77" s="668"/>
      <c r="H77" s="612"/>
      <c r="I77" s="612"/>
      <c r="J77" s="700"/>
      <c r="K77" s="612"/>
      <c r="L77" s="612"/>
      <c r="M77" s="612"/>
      <c r="N77" s="612"/>
    </row>
    <row r="78" spans="2:14" ht="34.5" customHeight="1" x14ac:dyDescent="0.25">
      <c r="B78" s="1771" t="s">
        <v>814</v>
      </c>
      <c r="C78" s="1771"/>
      <c r="D78" s="1771"/>
      <c r="E78" s="1771"/>
      <c r="F78" s="1771"/>
      <c r="G78" s="668"/>
      <c r="H78" s="612"/>
      <c r="I78" s="612"/>
      <c r="J78" s="700"/>
      <c r="K78" s="612"/>
      <c r="L78" s="612"/>
      <c r="M78" s="612"/>
      <c r="N78" s="612"/>
    </row>
    <row r="79" spans="2:14" x14ac:dyDescent="0.25">
      <c r="H79" s="612"/>
      <c r="I79" s="612"/>
      <c r="J79" s="612"/>
      <c r="K79" s="612"/>
      <c r="L79" s="612"/>
      <c r="M79" s="612"/>
      <c r="N79" s="612"/>
    </row>
    <row r="80" spans="2:14" x14ac:dyDescent="0.25">
      <c r="H80" s="612"/>
      <c r="I80" s="612"/>
      <c r="J80" s="612"/>
      <c r="K80" s="612"/>
      <c r="L80" s="612"/>
      <c r="M80" s="612"/>
      <c r="N80" s="612"/>
    </row>
    <row r="81" spans="8:14" x14ac:dyDescent="0.25">
      <c r="H81" s="612"/>
      <c r="I81" s="612"/>
      <c r="J81" s="612"/>
      <c r="K81" s="612"/>
      <c r="L81" s="612"/>
      <c r="M81" s="612"/>
      <c r="N81" s="612"/>
    </row>
    <row r="82" spans="8:14" x14ac:dyDescent="0.25">
      <c r="H82" s="612"/>
      <c r="I82" s="612"/>
      <c r="J82" s="612"/>
      <c r="K82" s="612"/>
      <c r="L82" s="612"/>
      <c r="M82" s="612"/>
      <c r="N82" s="612"/>
    </row>
    <row r="83" spans="8:14" x14ac:dyDescent="0.25">
      <c r="H83" s="612"/>
      <c r="I83" s="612"/>
      <c r="J83" s="612"/>
      <c r="K83" s="612"/>
      <c r="L83" s="612"/>
      <c r="M83" s="612"/>
      <c r="N83" s="612"/>
    </row>
    <row r="84" spans="8:14" x14ac:dyDescent="0.25">
      <c r="H84" s="612"/>
      <c r="I84" s="612"/>
      <c r="J84" s="612"/>
      <c r="K84" s="612"/>
      <c r="L84" s="612"/>
      <c r="M84" s="612"/>
      <c r="N84" s="612"/>
    </row>
    <row r="85" spans="8:14" x14ac:dyDescent="0.25">
      <c r="H85" s="612"/>
      <c r="I85" s="612"/>
      <c r="J85" s="612"/>
      <c r="K85" s="612"/>
      <c r="L85" s="612"/>
      <c r="M85" s="612"/>
      <c r="N85" s="612"/>
    </row>
    <row r="86" spans="8:14" x14ac:dyDescent="0.25">
      <c r="H86" s="612"/>
      <c r="I86" s="612"/>
      <c r="J86" s="612"/>
      <c r="K86" s="612"/>
      <c r="L86" s="612"/>
      <c r="M86" s="612"/>
      <c r="N86" s="612"/>
    </row>
    <row r="87" spans="8:14" x14ac:dyDescent="0.25">
      <c r="H87" s="612"/>
      <c r="I87" s="612"/>
      <c r="J87" s="612"/>
      <c r="K87" s="612"/>
      <c r="L87" s="612"/>
      <c r="M87" s="612"/>
      <c r="N87" s="612"/>
    </row>
    <row r="88" spans="8:14" x14ac:dyDescent="0.25">
      <c r="H88" s="612"/>
      <c r="I88" s="612"/>
      <c r="J88" s="612"/>
      <c r="K88" s="612"/>
      <c r="L88" s="612"/>
      <c r="M88" s="612"/>
      <c r="N88" s="612"/>
    </row>
    <row r="89" spans="8:14" x14ac:dyDescent="0.25">
      <c r="H89" s="612"/>
      <c r="I89" s="612"/>
      <c r="J89" s="612"/>
      <c r="K89" s="612"/>
      <c r="L89" s="612"/>
      <c r="M89" s="612"/>
      <c r="N89" s="612"/>
    </row>
    <row r="90" spans="8:14" x14ac:dyDescent="0.25">
      <c r="H90" s="612"/>
      <c r="I90" s="612"/>
      <c r="J90" s="612"/>
      <c r="K90" s="612"/>
      <c r="L90" s="612"/>
      <c r="M90" s="612"/>
      <c r="N90" s="612"/>
    </row>
    <row r="91" spans="8:14" x14ac:dyDescent="0.25">
      <c r="H91" s="612"/>
      <c r="I91" s="612"/>
      <c r="J91" s="612"/>
      <c r="K91" s="612"/>
      <c r="L91" s="612"/>
      <c r="M91" s="612"/>
      <c r="N91" s="612"/>
    </row>
    <row r="92" spans="8:14" x14ac:dyDescent="0.25">
      <c r="H92" s="612"/>
      <c r="I92" s="612"/>
      <c r="J92" s="612"/>
      <c r="K92" s="612"/>
      <c r="L92" s="612"/>
      <c r="M92" s="612"/>
      <c r="N92" s="612"/>
    </row>
    <row r="93" spans="8:14" x14ac:dyDescent="0.25">
      <c r="H93" s="612"/>
      <c r="I93" s="612"/>
      <c r="J93" s="612"/>
      <c r="K93" s="612"/>
      <c r="L93" s="612"/>
      <c r="M93" s="612"/>
      <c r="N93" s="612"/>
    </row>
    <row r="94" spans="8:14" x14ac:dyDescent="0.25">
      <c r="H94" s="612"/>
      <c r="I94" s="612"/>
      <c r="J94" s="612"/>
      <c r="K94" s="612"/>
      <c r="L94" s="612"/>
      <c r="M94" s="612"/>
      <c r="N94" s="612"/>
    </row>
    <row r="95" spans="8:14" x14ac:dyDescent="0.25">
      <c r="H95" s="612"/>
      <c r="I95" s="612"/>
      <c r="J95" s="612"/>
      <c r="K95" s="612"/>
      <c r="L95" s="612"/>
      <c r="M95" s="612"/>
      <c r="N95" s="612"/>
    </row>
  </sheetData>
  <mergeCells count="7">
    <mergeCell ref="B78:F78"/>
    <mergeCell ref="B2:F2"/>
    <mergeCell ref="B3:F3"/>
    <mergeCell ref="B4:F4"/>
    <mergeCell ref="C6:E6"/>
    <mergeCell ref="B76:F76"/>
    <mergeCell ref="B77:F77"/>
  </mergeCells>
  <hyperlinks>
    <hyperlink ref="G2" location="'Indice Total'!A1" display="Volver" xr:uid="{00000000-0004-0000-1800-000000000000}"/>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249977111117893"/>
    <pageSetUpPr fitToPage="1"/>
  </sheetPr>
  <dimension ref="A1:AD186"/>
  <sheetViews>
    <sheetView showGridLines="0" zoomScale="90" zoomScaleNormal="90" workbookViewId="0"/>
  </sheetViews>
  <sheetFormatPr baseColWidth="10" defaultColWidth="11.42578125" defaultRowHeight="12.75" x14ac:dyDescent="0.25"/>
  <cols>
    <col min="1" max="1" width="22.7109375" style="2" customWidth="1"/>
    <col min="2" max="2" width="69.7109375" style="2" customWidth="1"/>
    <col min="3" max="3" width="11.42578125" style="2"/>
    <col min="4" max="4" width="15.7109375" style="2" customWidth="1"/>
    <col min="5" max="6" width="11.42578125" style="2"/>
    <col min="7" max="7" width="11.42578125" style="642"/>
    <col min="8" max="30" width="11.42578125" style="18"/>
    <col min="31" max="16384" width="11.42578125" style="2"/>
  </cols>
  <sheetData>
    <row r="1" spans="2:13" ht="46.5" customHeight="1" x14ac:dyDescent="0.25"/>
    <row r="2" spans="2:13" ht="18" x14ac:dyDescent="0.25">
      <c r="B2" s="1712" t="s">
        <v>143</v>
      </c>
      <c r="C2" s="1712"/>
      <c r="D2" s="1712"/>
      <c r="E2" s="1712"/>
      <c r="F2" s="1712"/>
      <c r="G2" s="643" t="s">
        <v>1</v>
      </c>
    </row>
    <row r="3" spans="2:13" ht="38.25" customHeight="1" x14ac:dyDescent="0.25">
      <c r="B3" s="1773" t="s">
        <v>789</v>
      </c>
      <c r="C3" s="1773"/>
      <c r="D3" s="1773"/>
      <c r="E3" s="1773"/>
      <c r="F3" s="1773"/>
      <c r="G3" s="644"/>
      <c r="H3" s="1784"/>
      <c r="I3" s="1785"/>
      <c r="J3" s="1785"/>
      <c r="K3" s="1785"/>
      <c r="L3" s="1785"/>
      <c r="M3" s="1785"/>
    </row>
    <row r="4" spans="2:13" ht="13.5" customHeight="1" thickBot="1" x14ac:dyDescent="0.3">
      <c r="B4" s="1773">
        <v>2016</v>
      </c>
      <c r="C4" s="1773"/>
      <c r="D4" s="1773"/>
      <c r="E4" s="1773"/>
      <c r="F4" s="1773"/>
      <c r="G4" s="644"/>
      <c r="H4" s="1756"/>
      <c r="I4" s="1786"/>
      <c r="J4" s="1786"/>
      <c r="K4" s="1786"/>
      <c r="L4" s="1786"/>
      <c r="M4" s="1786"/>
    </row>
    <row r="5" spans="2:13" ht="13.5" customHeight="1" x14ac:dyDescent="0.25">
      <c r="B5" s="418"/>
      <c r="C5" s="418"/>
      <c r="D5" s="418"/>
      <c r="E5" s="418"/>
      <c r="F5" s="418"/>
      <c r="G5" s="645"/>
      <c r="H5" s="1782"/>
      <c r="I5" s="1783"/>
      <c r="J5" s="1783"/>
      <c r="K5" s="1783"/>
      <c r="L5" s="1783"/>
      <c r="M5" s="1783"/>
    </row>
    <row r="6" spans="2:13" ht="15.75" x14ac:dyDescent="0.2">
      <c r="B6" s="102"/>
      <c r="C6" s="1779" t="s">
        <v>20</v>
      </c>
      <c r="D6" s="1779"/>
      <c r="E6" s="1779"/>
      <c r="F6" s="102"/>
      <c r="H6" s="24"/>
      <c r="I6" s="24"/>
      <c r="J6" s="24"/>
      <c r="K6" s="24"/>
      <c r="L6" s="24"/>
      <c r="M6" s="24"/>
    </row>
    <row r="7" spans="2:13" ht="22.5" customHeight="1" x14ac:dyDescent="0.2">
      <c r="B7" s="502" t="s">
        <v>19</v>
      </c>
      <c r="C7" s="502" t="s">
        <v>21</v>
      </c>
      <c r="D7" s="502" t="s">
        <v>22</v>
      </c>
      <c r="E7" s="502" t="s">
        <v>23</v>
      </c>
      <c r="F7" s="502" t="s">
        <v>24</v>
      </c>
      <c r="G7" s="599"/>
      <c r="H7" s="702"/>
      <c r="I7" s="1781"/>
      <c r="J7" s="1781"/>
      <c r="K7" s="1781"/>
      <c r="L7" s="702"/>
      <c r="M7" s="703"/>
    </row>
    <row r="8" spans="2:13" ht="17.25" x14ac:dyDescent="0.25">
      <c r="B8" s="103" t="s">
        <v>100</v>
      </c>
      <c r="C8" s="75"/>
      <c r="D8" s="75"/>
      <c r="E8" s="75"/>
      <c r="F8" s="75"/>
      <c r="G8" s="646"/>
      <c r="H8" s="738"/>
      <c r="I8" s="738"/>
      <c r="J8" s="738"/>
      <c r="K8" s="738"/>
      <c r="L8" s="738"/>
      <c r="M8" s="738"/>
    </row>
    <row r="9" spans="2:13" ht="15" x14ac:dyDescent="0.25">
      <c r="B9" s="1669" t="s">
        <v>748</v>
      </c>
      <c r="C9" s="371">
        <v>7103</v>
      </c>
      <c r="D9" s="371">
        <v>5912</v>
      </c>
      <c r="E9" s="371">
        <v>2098</v>
      </c>
      <c r="F9" s="78">
        <v>15113</v>
      </c>
      <c r="G9" s="646"/>
      <c r="H9" s="586"/>
      <c r="I9" s="572"/>
      <c r="J9" s="572"/>
      <c r="K9" s="572"/>
      <c r="L9" s="572"/>
      <c r="M9" s="571"/>
    </row>
    <row r="10" spans="2:13" ht="15" x14ac:dyDescent="0.25">
      <c r="B10" s="1669" t="s">
        <v>746</v>
      </c>
      <c r="C10" s="371">
        <v>835</v>
      </c>
      <c r="D10" s="371">
        <v>478</v>
      </c>
      <c r="E10" s="371">
        <v>202</v>
      </c>
      <c r="F10" s="78">
        <v>1515</v>
      </c>
      <c r="G10" s="646"/>
      <c r="H10" s="586"/>
      <c r="I10" s="572"/>
      <c r="J10" s="572"/>
      <c r="K10" s="572"/>
      <c r="L10" s="572"/>
      <c r="M10" s="571"/>
    </row>
    <row r="11" spans="2:13" ht="15" x14ac:dyDescent="0.25">
      <c r="B11" s="1669" t="s">
        <v>749</v>
      </c>
      <c r="C11" s="371">
        <v>412</v>
      </c>
      <c r="D11" s="371">
        <v>350</v>
      </c>
      <c r="E11" s="371">
        <v>66</v>
      </c>
      <c r="F11" s="78">
        <v>828</v>
      </c>
      <c r="G11" s="646"/>
      <c r="H11" s="586"/>
      <c r="I11" s="572"/>
      <c r="J11" s="572"/>
      <c r="K11" s="572"/>
      <c r="L11" s="572"/>
      <c r="M11" s="571"/>
    </row>
    <row r="12" spans="2:13" ht="15" x14ac:dyDescent="0.25">
      <c r="B12" s="1669" t="s">
        <v>750</v>
      </c>
      <c r="C12" s="371">
        <v>11543</v>
      </c>
      <c r="D12" s="371">
        <v>10569</v>
      </c>
      <c r="E12" s="371">
        <v>3428</v>
      </c>
      <c r="F12" s="78">
        <v>25540</v>
      </c>
      <c r="G12" s="646"/>
      <c r="H12" s="586"/>
      <c r="I12" s="572"/>
      <c r="J12" s="572"/>
      <c r="K12" s="572"/>
      <c r="L12" s="572"/>
      <c r="M12" s="571"/>
    </row>
    <row r="13" spans="2:13" ht="15" x14ac:dyDescent="0.25">
      <c r="B13" s="1669" t="s">
        <v>751</v>
      </c>
      <c r="C13" s="371">
        <v>235</v>
      </c>
      <c r="D13" s="371">
        <v>220</v>
      </c>
      <c r="E13" s="371">
        <v>21</v>
      </c>
      <c r="F13" s="78">
        <v>476</v>
      </c>
      <c r="G13" s="646"/>
      <c r="H13" s="586"/>
      <c r="I13" s="572"/>
      <c r="J13" s="572"/>
      <c r="K13" s="572"/>
      <c r="L13" s="572"/>
      <c r="M13" s="571"/>
    </row>
    <row r="14" spans="2:13" ht="15" x14ac:dyDescent="0.25">
      <c r="B14" s="1669" t="s">
        <v>25</v>
      </c>
      <c r="C14" s="371">
        <v>7143</v>
      </c>
      <c r="D14" s="371">
        <v>17612</v>
      </c>
      <c r="E14" s="371">
        <v>2665</v>
      </c>
      <c r="F14" s="78">
        <v>27420</v>
      </c>
      <c r="G14" s="646"/>
      <c r="H14" s="586"/>
      <c r="I14" s="572"/>
      <c r="J14" s="572"/>
      <c r="K14" s="572"/>
      <c r="L14" s="572"/>
      <c r="M14" s="571"/>
    </row>
    <row r="15" spans="2:13" ht="15" x14ac:dyDescent="0.25">
      <c r="B15" s="1669" t="s">
        <v>752</v>
      </c>
      <c r="C15" s="371">
        <v>11424</v>
      </c>
      <c r="D15" s="371">
        <v>11956</v>
      </c>
      <c r="E15" s="371">
        <v>2955</v>
      </c>
      <c r="F15" s="78">
        <v>26335</v>
      </c>
      <c r="G15" s="646"/>
      <c r="H15" s="586"/>
      <c r="I15" s="572"/>
      <c r="J15" s="572"/>
      <c r="K15" s="572"/>
      <c r="L15" s="572"/>
      <c r="M15" s="571"/>
    </row>
    <row r="16" spans="2:13" ht="15" x14ac:dyDescent="0.25">
      <c r="B16" s="1669" t="s">
        <v>753</v>
      </c>
      <c r="C16" s="371">
        <v>5299</v>
      </c>
      <c r="D16" s="371">
        <v>3610</v>
      </c>
      <c r="E16" s="371">
        <v>1466</v>
      </c>
      <c r="F16" s="78">
        <v>10375</v>
      </c>
      <c r="G16" s="646"/>
      <c r="H16" s="586"/>
      <c r="I16" s="572"/>
      <c r="J16" s="572"/>
      <c r="K16" s="572"/>
      <c r="L16" s="572"/>
      <c r="M16" s="571"/>
    </row>
    <row r="17" spans="2:13" ht="15" x14ac:dyDescent="0.25">
      <c r="B17" s="1669" t="s">
        <v>754</v>
      </c>
      <c r="C17" s="371">
        <v>5070</v>
      </c>
      <c r="D17" s="371">
        <v>9580</v>
      </c>
      <c r="E17" s="371">
        <v>2562</v>
      </c>
      <c r="F17" s="78">
        <v>17212</v>
      </c>
      <c r="G17" s="646"/>
      <c r="H17" s="586"/>
      <c r="I17" s="572"/>
      <c r="J17" s="572"/>
      <c r="K17" s="572"/>
      <c r="L17" s="572"/>
      <c r="M17" s="571"/>
    </row>
    <row r="18" spans="2:13" ht="15" x14ac:dyDescent="0.25">
      <c r="B18" s="1669" t="s">
        <v>755</v>
      </c>
      <c r="C18" s="371">
        <v>797</v>
      </c>
      <c r="D18" s="371">
        <v>1171</v>
      </c>
      <c r="E18" s="371">
        <v>168</v>
      </c>
      <c r="F18" s="78">
        <v>2136</v>
      </c>
      <c r="G18" s="646"/>
      <c r="H18" s="586"/>
      <c r="I18" s="572"/>
      <c r="J18" s="572"/>
      <c r="K18" s="572"/>
      <c r="L18" s="572"/>
      <c r="M18" s="571"/>
    </row>
    <row r="19" spans="2:13" ht="15" x14ac:dyDescent="0.25">
      <c r="B19" s="1669" t="s">
        <v>756</v>
      </c>
      <c r="C19" s="371">
        <v>9223</v>
      </c>
      <c r="D19" s="371">
        <v>8969</v>
      </c>
      <c r="E19" s="371">
        <v>2722</v>
      </c>
      <c r="F19" s="78">
        <v>20914</v>
      </c>
      <c r="G19" s="646"/>
      <c r="H19" s="586"/>
      <c r="I19" s="572"/>
      <c r="J19" s="572"/>
      <c r="K19" s="572"/>
      <c r="L19" s="572"/>
      <c r="M19" s="571"/>
    </row>
    <row r="20" spans="2:13" ht="15" x14ac:dyDescent="0.25">
      <c r="B20" s="1669" t="s">
        <v>757</v>
      </c>
      <c r="C20" s="371">
        <v>3615</v>
      </c>
      <c r="D20" s="371">
        <v>3834</v>
      </c>
      <c r="E20" s="371">
        <v>1775</v>
      </c>
      <c r="F20" s="78">
        <v>9224</v>
      </c>
      <c r="G20" s="646"/>
      <c r="H20" s="586"/>
      <c r="I20" s="572"/>
      <c r="J20" s="572"/>
      <c r="K20" s="572"/>
      <c r="L20" s="572"/>
      <c r="M20" s="571"/>
    </row>
    <row r="21" spans="2:13" ht="15" x14ac:dyDescent="0.25">
      <c r="B21" s="1669" t="s">
        <v>758</v>
      </c>
      <c r="C21" s="371">
        <v>3816</v>
      </c>
      <c r="D21" s="371">
        <v>2455</v>
      </c>
      <c r="E21" s="371">
        <v>1006</v>
      </c>
      <c r="F21" s="78">
        <v>7277</v>
      </c>
      <c r="G21" s="646"/>
      <c r="H21" s="586"/>
      <c r="I21" s="572"/>
      <c r="J21" s="572"/>
      <c r="K21" s="572"/>
      <c r="L21" s="572"/>
      <c r="M21" s="571"/>
    </row>
    <row r="22" spans="2:13" ht="15" x14ac:dyDescent="0.25">
      <c r="B22" s="1669" t="s">
        <v>759</v>
      </c>
      <c r="C22" s="371">
        <v>2299</v>
      </c>
      <c r="D22" s="371">
        <v>991</v>
      </c>
      <c r="E22" s="371">
        <v>976</v>
      </c>
      <c r="F22" s="78">
        <v>4266</v>
      </c>
      <c r="G22" s="646"/>
      <c r="H22" s="586"/>
      <c r="I22" s="572"/>
      <c r="J22" s="572"/>
      <c r="K22" s="572"/>
      <c r="L22" s="572"/>
      <c r="M22" s="571"/>
    </row>
    <row r="23" spans="2:13" ht="15" x14ac:dyDescent="0.25">
      <c r="B23" s="1669" t="s">
        <v>760</v>
      </c>
      <c r="C23" s="371">
        <v>4050</v>
      </c>
      <c r="D23" s="371">
        <v>2065</v>
      </c>
      <c r="E23" s="371">
        <v>1104</v>
      </c>
      <c r="F23" s="78">
        <v>7219</v>
      </c>
      <c r="G23" s="646"/>
      <c r="H23" s="586"/>
      <c r="I23" s="572"/>
      <c r="J23" s="572"/>
      <c r="K23" s="572"/>
      <c r="L23" s="572"/>
      <c r="M23" s="571"/>
    </row>
    <row r="24" spans="2:13" ht="15" x14ac:dyDescent="0.25">
      <c r="B24" s="1669" t="s">
        <v>761</v>
      </c>
      <c r="C24" s="371">
        <v>298</v>
      </c>
      <c r="D24" s="371">
        <v>425</v>
      </c>
      <c r="E24" s="371">
        <v>133</v>
      </c>
      <c r="F24" s="78">
        <v>856</v>
      </c>
      <c r="G24" s="646"/>
      <c r="H24" s="586"/>
      <c r="I24" s="572"/>
      <c r="J24" s="572"/>
      <c r="K24" s="572"/>
      <c r="L24" s="572"/>
      <c r="M24" s="571"/>
    </row>
    <row r="25" spans="2:13" ht="15" x14ac:dyDescent="0.25">
      <c r="B25" s="1669" t="s">
        <v>762</v>
      </c>
      <c r="C25" s="371">
        <v>0</v>
      </c>
      <c r="D25" s="371">
        <v>10</v>
      </c>
      <c r="E25" s="371">
        <v>0</v>
      </c>
      <c r="F25" s="78">
        <v>10</v>
      </c>
      <c r="G25" s="646"/>
      <c r="H25" s="586"/>
      <c r="I25" s="572"/>
      <c r="J25" s="572"/>
      <c r="K25" s="572"/>
      <c r="L25" s="572"/>
      <c r="M25" s="571"/>
    </row>
    <row r="26" spans="2:13" ht="22.5" customHeight="1" x14ac:dyDescent="0.25">
      <c r="B26" s="103" t="s">
        <v>130</v>
      </c>
      <c r="C26" s="75">
        <v>73162</v>
      </c>
      <c r="D26" s="75">
        <v>80207</v>
      </c>
      <c r="E26" s="75">
        <v>23347</v>
      </c>
      <c r="F26" s="75">
        <v>176716</v>
      </c>
      <c r="G26" s="647"/>
      <c r="H26" s="704"/>
      <c r="I26" s="571"/>
      <c r="J26" s="571"/>
      <c r="K26" s="571"/>
      <c r="L26" s="571"/>
      <c r="M26" s="571"/>
    </row>
    <row r="27" spans="2:13" ht="21" customHeight="1" x14ac:dyDescent="0.25">
      <c r="B27" s="1676" t="s">
        <v>2449</v>
      </c>
      <c r="C27" s="75"/>
      <c r="D27" s="75"/>
      <c r="E27" s="75"/>
      <c r="F27" s="75"/>
      <c r="G27" s="647"/>
    </row>
    <row r="28" spans="2:13" ht="15" x14ac:dyDescent="0.25">
      <c r="B28" s="1669" t="s">
        <v>748</v>
      </c>
      <c r="C28" s="371">
        <v>866</v>
      </c>
      <c r="D28" s="371">
        <v>543</v>
      </c>
      <c r="E28" s="371">
        <v>269</v>
      </c>
      <c r="F28" s="78">
        <v>1678</v>
      </c>
      <c r="G28" s="647"/>
    </row>
    <row r="29" spans="2:13" ht="15" x14ac:dyDescent="0.25">
      <c r="B29" s="1669" t="s">
        <v>746</v>
      </c>
      <c r="C29" s="371">
        <v>100</v>
      </c>
      <c r="D29" s="371">
        <v>56</v>
      </c>
      <c r="E29" s="371">
        <v>22</v>
      </c>
      <c r="F29" s="78">
        <v>178</v>
      </c>
      <c r="G29" s="647"/>
    </row>
    <row r="30" spans="2:13" ht="15" x14ac:dyDescent="0.25">
      <c r="B30" s="1669" t="s">
        <v>749</v>
      </c>
      <c r="C30" s="371">
        <v>65</v>
      </c>
      <c r="D30" s="371">
        <v>44</v>
      </c>
      <c r="E30" s="371">
        <v>14</v>
      </c>
      <c r="F30" s="78">
        <v>123</v>
      </c>
      <c r="G30" s="647"/>
    </row>
    <row r="31" spans="2:13" ht="15" x14ac:dyDescent="0.25">
      <c r="B31" s="1669" t="s">
        <v>750</v>
      </c>
      <c r="C31" s="371">
        <v>2548</v>
      </c>
      <c r="D31" s="371">
        <v>1960</v>
      </c>
      <c r="E31" s="371">
        <v>763</v>
      </c>
      <c r="F31" s="78">
        <v>5271</v>
      </c>
      <c r="G31" s="647"/>
    </row>
    <row r="32" spans="2:13" ht="15" x14ac:dyDescent="0.25">
      <c r="B32" s="1669" t="s">
        <v>751</v>
      </c>
      <c r="C32" s="371">
        <v>86</v>
      </c>
      <c r="D32" s="371">
        <v>75</v>
      </c>
      <c r="E32" s="371">
        <v>5</v>
      </c>
      <c r="F32" s="78">
        <v>166</v>
      </c>
      <c r="G32" s="647"/>
    </row>
    <row r="33" spans="2:7" ht="15" x14ac:dyDescent="0.25">
      <c r="B33" s="1669" t="s">
        <v>25</v>
      </c>
      <c r="C33" s="371">
        <v>1489</v>
      </c>
      <c r="D33" s="371">
        <v>4567</v>
      </c>
      <c r="E33" s="371">
        <v>784</v>
      </c>
      <c r="F33" s="78">
        <v>6840</v>
      </c>
      <c r="G33" s="647"/>
    </row>
    <row r="34" spans="2:7" ht="15" x14ac:dyDescent="0.25">
      <c r="B34" s="1669" t="s">
        <v>752</v>
      </c>
      <c r="C34" s="371">
        <v>3842</v>
      </c>
      <c r="D34" s="371">
        <v>3680</v>
      </c>
      <c r="E34" s="371">
        <v>650</v>
      </c>
      <c r="F34" s="78">
        <v>8172</v>
      </c>
      <c r="G34" s="647"/>
    </row>
    <row r="35" spans="2:7" ht="15" x14ac:dyDescent="0.25">
      <c r="B35" s="1669" t="s">
        <v>753</v>
      </c>
      <c r="C35" s="371">
        <v>1346</v>
      </c>
      <c r="D35" s="371">
        <v>744</v>
      </c>
      <c r="E35" s="371">
        <v>376</v>
      </c>
      <c r="F35" s="78">
        <v>2466</v>
      </c>
      <c r="G35" s="647"/>
    </row>
    <row r="36" spans="2:7" ht="15" x14ac:dyDescent="0.25">
      <c r="B36" s="1669" t="s">
        <v>754</v>
      </c>
      <c r="C36" s="371">
        <v>1389</v>
      </c>
      <c r="D36" s="371">
        <v>1838</v>
      </c>
      <c r="E36" s="371">
        <v>527</v>
      </c>
      <c r="F36" s="78">
        <v>3754</v>
      </c>
      <c r="G36" s="647"/>
    </row>
    <row r="37" spans="2:7" ht="15" x14ac:dyDescent="0.25">
      <c r="B37" s="1669" t="s">
        <v>755</v>
      </c>
      <c r="C37" s="371">
        <v>711</v>
      </c>
      <c r="D37" s="371">
        <v>1382</v>
      </c>
      <c r="E37" s="371">
        <v>202</v>
      </c>
      <c r="F37" s="78">
        <v>2295</v>
      </c>
      <c r="G37" s="647"/>
    </row>
    <row r="38" spans="2:7" ht="15" x14ac:dyDescent="0.25">
      <c r="B38" s="1669" t="s">
        <v>756</v>
      </c>
      <c r="C38" s="371">
        <v>4833</v>
      </c>
      <c r="D38" s="371">
        <v>4514</v>
      </c>
      <c r="E38" s="371">
        <v>1080</v>
      </c>
      <c r="F38" s="78">
        <v>10427</v>
      </c>
      <c r="G38" s="647"/>
    </row>
    <row r="39" spans="2:7" ht="15" x14ac:dyDescent="0.25">
      <c r="B39" s="1669" t="s">
        <v>757</v>
      </c>
      <c r="C39" s="371">
        <v>1632</v>
      </c>
      <c r="D39" s="371">
        <v>1467</v>
      </c>
      <c r="E39" s="371">
        <v>650</v>
      </c>
      <c r="F39" s="78">
        <v>3749</v>
      </c>
      <c r="G39" s="647"/>
    </row>
    <row r="40" spans="2:7" ht="15" x14ac:dyDescent="0.25">
      <c r="B40" s="1669" t="s">
        <v>758</v>
      </c>
      <c r="C40" s="371">
        <v>1981</v>
      </c>
      <c r="D40" s="371">
        <v>1156</v>
      </c>
      <c r="E40" s="371">
        <v>450</v>
      </c>
      <c r="F40" s="78">
        <v>3587</v>
      </c>
      <c r="G40" s="647"/>
    </row>
    <row r="41" spans="2:7" ht="17.100000000000001" customHeight="1" x14ac:dyDescent="0.25">
      <c r="B41" s="1669" t="s">
        <v>759</v>
      </c>
      <c r="C41" s="371">
        <v>1564</v>
      </c>
      <c r="D41" s="371">
        <v>813</v>
      </c>
      <c r="E41" s="371">
        <v>585</v>
      </c>
      <c r="F41" s="78">
        <v>2962</v>
      </c>
      <c r="G41" s="647"/>
    </row>
    <row r="42" spans="2:7" ht="17.100000000000001" customHeight="1" x14ac:dyDescent="0.25">
      <c r="B42" s="1669" t="s">
        <v>760</v>
      </c>
      <c r="C42" s="371">
        <v>1569</v>
      </c>
      <c r="D42" s="371">
        <v>878</v>
      </c>
      <c r="E42" s="371">
        <v>413</v>
      </c>
      <c r="F42" s="78">
        <v>2860</v>
      </c>
      <c r="G42" s="647"/>
    </row>
    <row r="43" spans="2:7" ht="17.100000000000001" customHeight="1" x14ac:dyDescent="0.25">
      <c r="B43" s="1669" t="s">
        <v>761</v>
      </c>
      <c r="C43" s="371">
        <v>133</v>
      </c>
      <c r="D43" s="371">
        <v>175</v>
      </c>
      <c r="E43" s="371">
        <v>45</v>
      </c>
      <c r="F43" s="78">
        <v>353</v>
      </c>
      <c r="G43" s="601"/>
    </row>
    <row r="44" spans="2:7" ht="17.100000000000001" customHeight="1" x14ac:dyDescent="0.25">
      <c r="B44" s="1669" t="s">
        <v>762</v>
      </c>
      <c r="C44" s="371">
        <v>0</v>
      </c>
      <c r="D44" s="371">
        <v>2</v>
      </c>
      <c r="E44" s="371">
        <v>0</v>
      </c>
      <c r="F44" s="78">
        <v>2</v>
      </c>
      <c r="G44" s="647"/>
    </row>
    <row r="45" spans="2:7" ht="19.5" customHeight="1" x14ac:dyDescent="0.25">
      <c r="B45" s="103" t="s">
        <v>131</v>
      </c>
      <c r="C45" s="75">
        <v>24154</v>
      </c>
      <c r="D45" s="75">
        <v>23894</v>
      </c>
      <c r="E45" s="75">
        <v>6835</v>
      </c>
      <c r="F45" s="75">
        <v>54883</v>
      </c>
      <c r="G45" s="647"/>
    </row>
    <row r="46" spans="2:7" ht="23.25" customHeight="1" x14ac:dyDescent="0.25">
      <c r="B46" s="1676" t="s">
        <v>104</v>
      </c>
      <c r="C46" s="75"/>
      <c r="D46" s="75"/>
      <c r="E46" s="75"/>
      <c r="F46" s="75"/>
      <c r="G46" s="647"/>
    </row>
    <row r="47" spans="2:7" ht="17.100000000000001" customHeight="1" x14ac:dyDescent="0.25">
      <c r="B47" s="1669" t="s">
        <v>748</v>
      </c>
      <c r="C47" s="371">
        <v>7969</v>
      </c>
      <c r="D47" s="371">
        <v>6455</v>
      </c>
      <c r="E47" s="371">
        <v>2367</v>
      </c>
      <c r="F47" s="78">
        <v>16791</v>
      </c>
      <c r="G47" s="647"/>
    </row>
    <row r="48" spans="2:7" ht="17.100000000000001" customHeight="1" x14ac:dyDescent="0.25">
      <c r="B48" s="1669" t="s">
        <v>746</v>
      </c>
      <c r="C48" s="371">
        <v>935</v>
      </c>
      <c r="D48" s="371">
        <v>534</v>
      </c>
      <c r="E48" s="371">
        <v>224</v>
      </c>
      <c r="F48" s="78">
        <v>1693</v>
      </c>
      <c r="G48" s="647"/>
    </row>
    <row r="49" spans="2:7" ht="17.100000000000001" customHeight="1" x14ac:dyDescent="0.25">
      <c r="B49" s="1669" t="s">
        <v>749</v>
      </c>
      <c r="C49" s="371">
        <v>477</v>
      </c>
      <c r="D49" s="371">
        <v>394</v>
      </c>
      <c r="E49" s="371">
        <v>80</v>
      </c>
      <c r="F49" s="78">
        <v>951</v>
      </c>
      <c r="G49" s="647"/>
    </row>
    <row r="50" spans="2:7" ht="17.100000000000001" customHeight="1" x14ac:dyDescent="0.25">
      <c r="B50" s="1669" t="s">
        <v>750</v>
      </c>
      <c r="C50" s="371">
        <v>14091</v>
      </c>
      <c r="D50" s="371">
        <v>12529</v>
      </c>
      <c r="E50" s="371">
        <v>4191</v>
      </c>
      <c r="F50" s="78">
        <v>30811</v>
      </c>
      <c r="G50" s="647"/>
    </row>
    <row r="51" spans="2:7" ht="17.100000000000001" customHeight="1" x14ac:dyDescent="0.25">
      <c r="B51" s="1669" t="s">
        <v>751</v>
      </c>
      <c r="C51" s="371">
        <v>321</v>
      </c>
      <c r="D51" s="371">
        <v>295</v>
      </c>
      <c r="E51" s="371">
        <v>26</v>
      </c>
      <c r="F51" s="78">
        <v>642</v>
      </c>
      <c r="G51" s="647"/>
    </row>
    <row r="52" spans="2:7" ht="17.100000000000001" customHeight="1" x14ac:dyDescent="0.25">
      <c r="B52" s="1669" t="s">
        <v>25</v>
      </c>
      <c r="C52" s="371">
        <v>8632</v>
      </c>
      <c r="D52" s="371">
        <v>22179</v>
      </c>
      <c r="E52" s="371">
        <v>3449</v>
      </c>
      <c r="F52" s="78">
        <v>34260</v>
      </c>
      <c r="G52" s="647"/>
    </row>
    <row r="53" spans="2:7" ht="17.100000000000001" customHeight="1" x14ac:dyDescent="0.25">
      <c r="B53" s="1669" t="s">
        <v>752</v>
      </c>
      <c r="C53" s="371">
        <v>15266</v>
      </c>
      <c r="D53" s="371">
        <v>15636</v>
      </c>
      <c r="E53" s="371">
        <v>3605</v>
      </c>
      <c r="F53" s="78">
        <v>34507</v>
      </c>
      <c r="G53" s="647"/>
    </row>
    <row r="54" spans="2:7" ht="17.100000000000001" customHeight="1" x14ac:dyDescent="0.25">
      <c r="B54" s="1669" t="s">
        <v>753</v>
      </c>
      <c r="C54" s="371">
        <v>6645</v>
      </c>
      <c r="D54" s="371">
        <v>4354</v>
      </c>
      <c r="E54" s="371">
        <v>1842</v>
      </c>
      <c r="F54" s="78">
        <v>12841</v>
      </c>
      <c r="G54" s="647"/>
    </row>
    <row r="55" spans="2:7" ht="17.100000000000001" customHeight="1" x14ac:dyDescent="0.25">
      <c r="B55" s="1669" t="s">
        <v>754</v>
      </c>
      <c r="C55" s="371">
        <v>6459</v>
      </c>
      <c r="D55" s="371">
        <v>11418</v>
      </c>
      <c r="E55" s="371">
        <v>3089</v>
      </c>
      <c r="F55" s="78">
        <v>20966</v>
      </c>
      <c r="G55" s="647"/>
    </row>
    <row r="56" spans="2:7" ht="17.100000000000001" customHeight="1" x14ac:dyDescent="0.25">
      <c r="B56" s="1669" t="s">
        <v>755</v>
      </c>
      <c r="C56" s="371">
        <v>1508</v>
      </c>
      <c r="D56" s="371">
        <v>2553</v>
      </c>
      <c r="E56" s="371">
        <v>370</v>
      </c>
      <c r="F56" s="78">
        <v>4431</v>
      </c>
      <c r="G56" s="647"/>
    </row>
    <row r="57" spans="2:7" ht="17.100000000000001" customHeight="1" x14ac:dyDescent="0.25">
      <c r="B57" s="1669" t="s">
        <v>756</v>
      </c>
      <c r="C57" s="371">
        <v>14056</v>
      </c>
      <c r="D57" s="371">
        <v>13483</v>
      </c>
      <c r="E57" s="371">
        <v>3802</v>
      </c>
      <c r="F57" s="78">
        <v>31341</v>
      </c>
      <c r="G57" s="647"/>
    </row>
    <row r="58" spans="2:7" ht="17.100000000000001" customHeight="1" x14ac:dyDescent="0.25">
      <c r="B58" s="1669" t="s">
        <v>757</v>
      </c>
      <c r="C58" s="371">
        <v>5247</v>
      </c>
      <c r="D58" s="371">
        <v>5301</v>
      </c>
      <c r="E58" s="371">
        <v>2425</v>
      </c>
      <c r="F58" s="78">
        <v>12973</v>
      </c>
      <c r="G58" s="647"/>
    </row>
    <row r="59" spans="2:7" ht="17.100000000000001" customHeight="1" x14ac:dyDescent="0.25">
      <c r="B59" s="1669" t="s">
        <v>758</v>
      </c>
      <c r="C59" s="371">
        <v>5797</v>
      </c>
      <c r="D59" s="371">
        <v>3611</v>
      </c>
      <c r="E59" s="371">
        <v>1456</v>
      </c>
      <c r="F59" s="78">
        <v>10864</v>
      </c>
      <c r="G59" s="647"/>
    </row>
    <row r="60" spans="2:7" ht="17.100000000000001" customHeight="1" x14ac:dyDescent="0.25">
      <c r="B60" s="1669" t="s">
        <v>759</v>
      </c>
      <c r="C60" s="371">
        <v>3863</v>
      </c>
      <c r="D60" s="371">
        <v>1804</v>
      </c>
      <c r="E60" s="371">
        <v>1561</v>
      </c>
      <c r="F60" s="78">
        <v>7228</v>
      </c>
      <c r="G60" s="647"/>
    </row>
    <row r="61" spans="2:7" ht="17.100000000000001" customHeight="1" x14ac:dyDescent="0.25">
      <c r="B61" s="1669" t="s">
        <v>760</v>
      </c>
      <c r="C61" s="371">
        <v>5619</v>
      </c>
      <c r="D61" s="371">
        <v>2943</v>
      </c>
      <c r="E61" s="371">
        <v>1517</v>
      </c>
      <c r="F61" s="78">
        <v>10079</v>
      </c>
      <c r="G61" s="647"/>
    </row>
    <row r="62" spans="2:7" ht="17.100000000000001" customHeight="1" x14ac:dyDescent="0.25">
      <c r="B62" s="1669" t="s">
        <v>761</v>
      </c>
      <c r="C62" s="371">
        <v>431</v>
      </c>
      <c r="D62" s="371">
        <v>600</v>
      </c>
      <c r="E62" s="371">
        <v>178</v>
      </c>
      <c r="F62" s="78">
        <v>1209</v>
      </c>
      <c r="G62" s="647"/>
    </row>
    <row r="63" spans="2:7" ht="17.100000000000001" customHeight="1" x14ac:dyDescent="0.25">
      <c r="B63" s="1669" t="s">
        <v>762</v>
      </c>
      <c r="C63" s="371">
        <v>0</v>
      </c>
      <c r="D63" s="371">
        <v>12</v>
      </c>
      <c r="E63" s="371">
        <v>0</v>
      </c>
      <c r="F63" s="78">
        <v>12</v>
      </c>
      <c r="G63" s="647"/>
    </row>
    <row r="64" spans="2:7" ht="21" customHeight="1" x14ac:dyDescent="0.25">
      <c r="B64" s="103" t="s">
        <v>113</v>
      </c>
      <c r="C64" s="75">
        <v>97316</v>
      </c>
      <c r="D64" s="75">
        <v>104101</v>
      </c>
      <c r="E64" s="75">
        <v>30182</v>
      </c>
      <c r="F64" s="75">
        <v>231599</v>
      </c>
      <c r="G64" s="647"/>
    </row>
    <row r="65" spans="2:7" ht="27.75" customHeight="1" x14ac:dyDescent="0.25">
      <c r="B65" s="1677" t="s">
        <v>2438</v>
      </c>
      <c r="C65" s="75"/>
      <c r="D65" s="75"/>
      <c r="E65" s="75"/>
      <c r="F65" s="75"/>
      <c r="G65" s="647"/>
    </row>
    <row r="66" spans="2:7" ht="17.100000000000001" customHeight="1" x14ac:dyDescent="0.25">
      <c r="B66" s="1669" t="s">
        <v>748</v>
      </c>
      <c r="C66" s="371">
        <v>67</v>
      </c>
      <c r="D66" s="371">
        <v>84</v>
      </c>
      <c r="E66" s="371">
        <v>147</v>
      </c>
      <c r="F66" s="78">
        <v>298</v>
      </c>
      <c r="G66" s="647"/>
    </row>
    <row r="67" spans="2:7" ht="17.100000000000001" customHeight="1" x14ac:dyDescent="0.25">
      <c r="B67" s="1669" t="s">
        <v>746</v>
      </c>
      <c r="C67" s="371">
        <v>23</v>
      </c>
      <c r="D67" s="371">
        <v>20</v>
      </c>
      <c r="E67" s="371">
        <v>61</v>
      </c>
      <c r="F67" s="78">
        <v>104</v>
      </c>
      <c r="G67" s="647"/>
    </row>
    <row r="68" spans="2:7" ht="17.100000000000001" customHeight="1" x14ac:dyDescent="0.25">
      <c r="B68" s="1669" t="s">
        <v>749</v>
      </c>
      <c r="C68" s="371">
        <v>16</v>
      </c>
      <c r="D68" s="371">
        <v>28</v>
      </c>
      <c r="E68" s="371">
        <v>4</v>
      </c>
      <c r="F68" s="78">
        <v>48</v>
      </c>
      <c r="G68" s="647"/>
    </row>
    <row r="69" spans="2:7" ht="17.100000000000001" customHeight="1" x14ac:dyDescent="0.25">
      <c r="B69" s="1669" t="s">
        <v>750</v>
      </c>
      <c r="C69" s="371">
        <v>218</v>
      </c>
      <c r="D69" s="371">
        <v>325</v>
      </c>
      <c r="E69" s="371">
        <v>628</v>
      </c>
      <c r="F69" s="78">
        <v>1171</v>
      </c>
      <c r="G69" s="647"/>
    </row>
    <row r="70" spans="2:7" ht="17.100000000000001" customHeight="1" x14ac:dyDescent="0.25">
      <c r="B70" s="1669" t="s">
        <v>751</v>
      </c>
      <c r="C70" s="371">
        <v>6</v>
      </c>
      <c r="D70" s="371">
        <v>8</v>
      </c>
      <c r="E70" s="371">
        <v>2</v>
      </c>
      <c r="F70" s="78">
        <v>16</v>
      </c>
      <c r="G70" s="647"/>
    </row>
    <row r="71" spans="2:7" ht="17.100000000000001" customHeight="1" x14ac:dyDescent="0.25">
      <c r="B71" s="1669" t="s">
        <v>25</v>
      </c>
      <c r="C71" s="371">
        <v>79</v>
      </c>
      <c r="D71" s="371">
        <v>345</v>
      </c>
      <c r="E71" s="371">
        <v>136</v>
      </c>
      <c r="F71" s="78">
        <v>560</v>
      </c>
      <c r="G71" s="647"/>
    </row>
    <row r="72" spans="2:7" ht="17.100000000000001" customHeight="1" x14ac:dyDescent="0.25">
      <c r="B72" s="1669" t="s">
        <v>752</v>
      </c>
      <c r="C72" s="371">
        <v>252</v>
      </c>
      <c r="D72" s="371">
        <v>315</v>
      </c>
      <c r="E72" s="371">
        <v>258</v>
      </c>
      <c r="F72" s="78">
        <v>825</v>
      </c>
      <c r="G72" s="647"/>
    </row>
    <row r="73" spans="2:7" ht="17.100000000000001" customHeight="1" x14ac:dyDescent="0.25">
      <c r="B73" s="1669" t="s">
        <v>753</v>
      </c>
      <c r="C73" s="371">
        <v>116</v>
      </c>
      <c r="D73" s="371">
        <v>83</v>
      </c>
      <c r="E73" s="371">
        <v>178</v>
      </c>
      <c r="F73" s="78">
        <v>377</v>
      </c>
      <c r="G73" s="647"/>
    </row>
    <row r="74" spans="2:7" ht="17.100000000000001" customHeight="1" x14ac:dyDescent="0.25">
      <c r="B74" s="1669" t="s">
        <v>754</v>
      </c>
      <c r="C74" s="371">
        <v>76</v>
      </c>
      <c r="D74" s="371">
        <v>272</v>
      </c>
      <c r="E74" s="371">
        <v>159</v>
      </c>
      <c r="F74" s="78">
        <v>507</v>
      </c>
      <c r="G74" s="647"/>
    </row>
    <row r="75" spans="2:7" ht="17.100000000000001" customHeight="1" x14ac:dyDescent="0.25">
      <c r="B75" s="1669" t="s">
        <v>755</v>
      </c>
      <c r="C75" s="371">
        <v>52</v>
      </c>
      <c r="D75" s="371">
        <v>102</v>
      </c>
      <c r="E75" s="371">
        <v>67</v>
      </c>
      <c r="F75" s="78">
        <v>221</v>
      </c>
      <c r="G75" s="647"/>
    </row>
    <row r="76" spans="2:7" ht="17.100000000000001" customHeight="1" x14ac:dyDescent="0.25">
      <c r="B76" s="1669" t="s">
        <v>756</v>
      </c>
      <c r="C76" s="371">
        <v>218</v>
      </c>
      <c r="D76" s="371">
        <v>281</v>
      </c>
      <c r="E76" s="371">
        <v>265</v>
      </c>
      <c r="F76" s="78">
        <v>764</v>
      </c>
      <c r="G76" s="647"/>
    </row>
    <row r="77" spans="2:7" ht="17.100000000000001" customHeight="1" x14ac:dyDescent="0.25">
      <c r="B77" s="1669" t="s">
        <v>757</v>
      </c>
      <c r="C77" s="371">
        <v>342</v>
      </c>
      <c r="D77" s="371">
        <v>266</v>
      </c>
      <c r="E77" s="371">
        <v>323</v>
      </c>
      <c r="F77" s="78">
        <v>931</v>
      </c>
      <c r="G77" s="647"/>
    </row>
    <row r="78" spans="2:7" ht="17.100000000000001" customHeight="1" x14ac:dyDescent="0.25">
      <c r="B78" s="1669" t="s">
        <v>758</v>
      </c>
      <c r="C78" s="371">
        <v>310</v>
      </c>
      <c r="D78" s="371">
        <v>155</v>
      </c>
      <c r="E78" s="371">
        <v>144</v>
      </c>
      <c r="F78" s="78">
        <v>609</v>
      </c>
      <c r="G78" s="647"/>
    </row>
    <row r="79" spans="2:7" ht="17.100000000000001" customHeight="1" x14ac:dyDescent="0.25">
      <c r="B79" s="1669" t="s">
        <v>759</v>
      </c>
      <c r="C79" s="371">
        <v>220</v>
      </c>
      <c r="D79" s="371">
        <v>84</v>
      </c>
      <c r="E79" s="371">
        <v>177</v>
      </c>
      <c r="F79" s="78">
        <v>481</v>
      </c>
      <c r="G79" s="647"/>
    </row>
    <row r="80" spans="2:7" ht="17.100000000000001" customHeight="1" x14ac:dyDescent="0.25">
      <c r="B80" s="1669" t="s">
        <v>760</v>
      </c>
      <c r="C80" s="371">
        <v>132</v>
      </c>
      <c r="D80" s="371">
        <v>65</v>
      </c>
      <c r="E80" s="371">
        <v>102</v>
      </c>
      <c r="F80" s="78">
        <v>299</v>
      </c>
      <c r="G80" s="647"/>
    </row>
    <row r="81" spans="1:30" ht="17.100000000000001" customHeight="1" x14ac:dyDescent="0.25">
      <c r="B81" s="1669" t="s">
        <v>761</v>
      </c>
      <c r="C81" s="371">
        <v>3</v>
      </c>
      <c r="D81" s="371">
        <v>6</v>
      </c>
      <c r="E81" s="371">
        <v>8</v>
      </c>
      <c r="F81" s="78">
        <v>17</v>
      </c>
      <c r="G81" s="647"/>
    </row>
    <row r="82" spans="1:30" ht="17.100000000000001" customHeight="1" x14ac:dyDescent="0.25">
      <c r="B82" s="1669" t="s">
        <v>762</v>
      </c>
      <c r="C82" s="371">
        <v>0</v>
      </c>
      <c r="D82" s="371">
        <v>4</v>
      </c>
      <c r="E82" s="371">
        <v>0</v>
      </c>
      <c r="F82" s="78">
        <v>4</v>
      </c>
      <c r="G82" s="647"/>
    </row>
    <row r="83" spans="1:30" ht="27" customHeight="1" x14ac:dyDescent="0.25">
      <c r="B83" s="107" t="s">
        <v>686</v>
      </c>
      <c r="C83" s="75">
        <v>2130</v>
      </c>
      <c r="D83" s="75">
        <v>2443</v>
      </c>
      <c r="E83" s="75">
        <v>2659</v>
      </c>
      <c r="F83" s="75">
        <v>7232</v>
      </c>
      <c r="G83" s="647"/>
    </row>
    <row r="84" spans="1:30" ht="34.5" customHeight="1" x14ac:dyDescent="0.2">
      <c r="B84" s="1780" t="s">
        <v>109</v>
      </c>
      <c r="C84" s="1780"/>
      <c r="D84" s="1780"/>
      <c r="E84" s="1780"/>
      <c r="F84" s="1780"/>
    </row>
    <row r="85" spans="1:30" ht="11.25" customHeight="1" x14ac:dyDescent="0.2">
      <c r="B85" s="1771" t="s">
        <v>110</v>
      </c>
      <c r="C85" s="1771"/>
      <c r="D85" s="1771"/>
      <c r="E85" s="1771"/>
      <c r="F85" s="1771"/>
      <c r="G85" s="600"/>
    </row>
    <row r="86" spans="1:30" ht="23.25" customHeight="1" x14ac:dyDescent="0.2">
      <c r="B86" s="1771" t="s">
        <v>815</v>
      </c>
      <c r="C86" s="1771"/>
      <c r="D86" s="1771"/>
      <c r="E86" s="1771"/>
      <c r="F86" s="1771"/>
      <c r="G86" s="600"/>
    </row>
    <row r="87" spans="1:30" ht="24.75" customHeight="1" x14ac:dyDescent="0.25">
      <c r="A87" s="18"/>
      <c r="B87" s="18"/>
      <c r="C87" s="18"/>
      <c r="D87" s="18"/>
      <c r="E87" s="18"/>
      <c r="F87" s="18"/>
      <c r="G87" s="18"/>
      <c r="R87" s="2"/>
      <c r="S87" s="2"/>
      <c r="T87" s="2"/>
      <c r="U87" s="2"/>
      <c r="V87" s="2"/>
      <c r="W87" s="2"/>
      <c r="X87" s="2"/>
      <c r="Y87" s="2"/>
      <c r="Z87" s="2"/>
      <c r="AA87" s="2"/>
      <c r="AB87" s="2"/>
      <c r="AC87" s="2"/>
      <c r="AD87" s="2"/>
    </row>
    <row r="88" spans="1:30" x14ac:dyDescent="0.25">
      <c r="A88" s="18"/>
      <c r="B88" s="18"/>
      <c r="C88" s="18"/>
      <c r="D88" s="18"/>
      <c r="E88" s="18"/>
      <c r="F88" s="18"/>
      <c r="G88" s="18"/>
      <c r="R88" s="2"/>
      <c r="S88" s="2"/>
      <c r="T88" s="2"/>
      <c r="U88" s="2"/>
      <c r="V88" s="2"/>
      <c r="W88" s="2"/>
      <c r="X88" s="2"/>
      <c r="Y88" s="2"/>
      <c r="Z88" s="2"/>
      <c r="AA88" s="2"/>
      <c r="AB88" s="2"/>
      <c r="AC88" s="2"/>
      <c r="AD88" s="2"/>
    </row>
    <row r="89" spans="1:30" ht="15" customHeight="1" x14ac:dyDescent="0.25">
      <c r="A89" s="18"/>
      <c r="B89" s="18"/>
      <c r="C89" s="18"/>
      <c r="D89" s="18"/>
      <c r="E89" s="18"/>
      <c r="F89" s="18"/>
      <c r="G89" s="18"/>
      <c r="R89" s="2"/>
      <c r="S89" s="2"/>
      <c r="T89" s="2"/>
      <c r="U89" s="2"/>
      <c r="V89" s="2"/>
      <c r="W89" s="2"/>
      <c r="X89" s="2"/>
      <c r="Y89" s="2"/>
      <c r="Z89" s="2"/>
      <c r="AA89" s="2"/>
      <c r="AB89" s="2"/>
      <c r="AC89" s="2"/>
      <c r="AD89" s="2"/>
    </row>
    <row r="90" spans="1:30" x14ac:dyDescent="0.25">
      <c r="A90" s="18"/>
      <c r="B90" s="18"/>
      <c r="C90" s="18"/>
      <c r="D90" s="18"/>
      <c r="E90" s="18"/>
      <c r="F90" s="18"/>
      <c r="G90" s="18"/>
      <c r="R90" s="2"/>
      <c r="S90" s="2"/>
      <c r="T90" s="2"/>
      <c r="U90" s="2"/>
      <c r="V90" s="2"/>
      <c r="W90" s="2"/>
      <c r="X90" s="2"/>
      <c r="Y90" s="2"/>
      <c r="Z90" s="2"/>
      <c r="AA90" s="2"/>
      <c r="AB90" s="2"/>
      <c r="AC90" s="2"/>
      <c r="AD90" s="2"/>
    </row>
    <row r="91" spans="1:30" x14ac:dyDescent="0.25">
      <c r="A91" s="18"/>
      <c r="B91" s="18"/>
      <c r="C91" s="18"/>
      <c r="D91" s="18"/>
      <c r="E91" s="18"/>
      <c r="F91" s="18"/>
      <c r="G91" s="18"/>
      <c r="R91" s="2"/>
      <c r="S91" s="2"/>
      <c r="T91" s="2"/>
      <c r="U91" s="2"/>
      <c r="V91" s="2"/>
      <c r="W91" s="2"/>
      <c r="X91" s="2"/>
      <c r="Y91" s="2"/>
      <c r="Z91" s="2"/>
      <c r="AA91" s="2"/>
      <c r="AB91" s="2"/>
      <c r="AC91" s="2"/>
      <c r="AD91" s="2"/>
    </row>
    <row r="92" spans="1:30" x14ac:dyDescent="0.25">
      <c r="A92" s="18"/>
      <c r="B92" s="18"/>
      <c r="C92" s="18"/>
      <c r="D92" s="18"/>
      <c r="E92" s="18"/>
      <c r="F92" s="18"/>
      <c r="G92" s="18"/>
      <c r="R92" s="2"/>
      <c r="S92" s="2"/>
      <c r="T92" s="2"/>
      <c r="U92" s="2"/>
      <c r="V92" s="2"/>
      <c r="W92" s="2"/>
      <c r="X92" s="2"/>
      <c r="Y92" s="2"/>
      <c r="Z92" s="2"/>
      <c r="AA92" s="2"/>
      <c r="AB92" s="2"/>
      <c r="AC92" s="2"/>
      <c r="AD92" s="2"/>
    </row>
    <row r="93" spans="1:30" x14ac:dyDescent="0.25">
      <c r="A93" s="18"/>
      <c r="B93" s="18"/>
      <c r="C93" s="18"/>
      <c r="D93" s="18"/>
      <c r="E93" s="18"/>
      <c r="F93" s="18"/>
      <c r="G93" s="18"/>
      <c r="R93" s="2"/>
      <c r="S93" s="2"/>
      <c r="T93" s="2"/>
      <c r="U93" s="2"/>
      <c r="V93" s="2"/>
      <c r="W93" s="2"/>
      <c r="X93" s="2"/>
      <c r="Y93" s="2"/>
      <c r="Z93" s="2"/>
      <c r="AA93" s="2"/>
      <c r="AB93" s="2"/>
      <c r="AC93" s="2"/>
      <c r="AD93" s="2"/>
    </row>
    <row r="94" spans="1:30" x14ac:dyDescent="0.25">
      <c r="A94" s="18"/>
      <c r="B94" s="18"/>
      <c r="C94" s="18"/>
      <c r="D94" s="18"/>
      <c r="E94" s="18"/>
      <c r="F94" s="18"/>
      <c r="G94" s="18"/>
      <c r="R94" s="2"/>
      <c r="S94" s="2"/>
      <c r="T94" s="2"/>
      <c r="U94" s="2"/>
      <c r="V94" s="2"/>
      <c r="W94" s="2"/>
      <c r="X94" s="2"/>
      <c r="Y94" s="2"/>
      <c r="Z94" s="2"/>
      <c r="AA94" s="2"/>
      <c r="AB94" s="2"/>
      <c r="AC94" s="2"/>
      <c r="AD94" s="2"/>
    </row>
    <row r="95" spans="1:30" x14ac:dyDescent="0.25">
      <c r="A95" s="18"/>
      <c r="B95" s="18"/>
      <c r="C95" s="18"/>
      <c r="D95" s="18"/>
      <c r="E95" s="18"/>
      <c r="F95" s="18"/>
      <c r="G95" s="18"/>
      <c r="R95" s="2"/>
      <c r="S95" s="2"/>
      <c r="T95" s="2"/>
      <c r="U95" s="2"/>
      <c r="V95" s="2"/>
      <c r="W95" s="2"/>
      <c r="X95" s="2"/>
      <c r="Y95" s="2"/>
      <c r="Z95" s="2"/>
      <c r="AA95" s="2"/>
      <c r="AB95" s="2"/>
      <c r="AC95" s="2"/>
      <c r="AD95" s="2"/>
    </row>
    <row r="96" spans="1:30" x14ac:dyDescent="0.25">
      <c r="A96" s="18"/>
      <c r="B96" s="18"/>
      <c r="C96" s="18"/>
      <c r="D96" s="18"/>
      <c r="E96" s="18"/>
      <c r="F96" s="18"/>
      <c r="G96" s="18"/>
      <c r="R96" s="2"/>
      <c r="S96" s="2"/>
      <c r="T96" s="2"/>
      <c r="U96" s="2"/>
      <c r="V96" s="2"/>
      <c r="W96" s="2"/>
      <c r="X96" s="2"/>
      <c r="Y96" s="2"/>
      <c r="Z96" s="2"/>
      <c r="AA96" s="2"/>
      <c r="AB96" s="2"/>
      <c r="AC96" s="2"/>
      <c r="AD96" s="2"/>
    </row>
    <row r="97" spans="1:30" x14ac:dyDescent="0.25">
      <c r="A97" s="18"/>
      <c r="B97" s="18"/>
      <c r="C97" s="18"/>
      <c r="D97" s="18"/>
      <c r="E97" s="18"/>
      <c r="F97" s="18"/>
      <c r="G97" s="18"/>
      <c r="R97" s="2"/>
      <c r="S97" s="2"/>
      <c r="T97" s="2"/>
      <c r="U97" s="2"/>
      <c r="V97" s="2"/>
      <c r="W97" s="2"/>
      <c r="X97" s="2"/>
      <c r="Y97" s="2"/>
      <c r="Z97" s="2"/>
      <c r="AA97" s="2"/>
      <c r="AB97" s="2"/>
      <c r="AC97" s="2"/>
      <c r="AD97" s="2"/>
    </row>
    <row r="98" spans="1:30" x14ac:dyDescent="0.25">
      <c r="A98" s="18"/>
      <c r="B98" s="18"/>
      <c r="C98" s="18"/>
      <c r="D98" s="18"/>
      <c r="E98" s="18"/>
      <c r="F98" s="18"/>
      <c r="G98" s="18"/>
      <c r="R98" s="2"/>
      <c r="S98" s="2"/>
      <c r="T98" s="2"/>
      <c r="U98" s="2"/>
      <c r="V98" s="2"/>
      <c r="W98" s="2"/>
      <c r="X98" s="2"/>
      <c r="Y98" s="2"/>
      <c r="Z98" s="2"/>
      <c r="AA98" s="2"/>
      <c r="AB98" s="2"/>
      <c r="AC98" s="2"/>
      <c r="AD98" s="2"/>
    </row>
    <row r="99" spans="1:30" x14ac:dyDescent="0.25">
      <c r="A99" s="18"/>
      <c r="B99" s="18"/>
      <c r="C99" s="18"/>
      <c r="D99" s="18"/>
      <c r="E99" s="18"/>
      <c r="F99" s="18"/>
      <c r="G99" s="18"/>
      <c r="R99" s="2"/>
      <c r="S99" s="2"/>
      <c r="T99" s="2"/>
      <c r="U99" s="2"/>
      <c r="V99" s="2"/>
      <c r="W99" s="2"/>
      <c r="X99" s="2"/>
      <c r="Y99" s="2"/>
      <c r="Z99" s="2"/>
      <c r="AA99" s="2"/>
      <c r="AB99" s="2"/>
      <c r="AC99" s="2"/>
      <c r="AD99" s="2"/>
    </row>
    <row r="100" spans="1:30" x14ac:dyDescent="0.25">
      <c r="A100" s="18"/>
      <c r="B100" s="18"/>
      <c r="C100" s="18"/>
      <c r="D100" s="18"/>
      <c r="E100" s="18"/>
      <c r="F100" s="18"/>
      <c r="G100" s="18"/>
      <c r="R100" s="2"/>
      <c r="S100" s="2"/>
      <c r="T100" s="2"/>
      <c r="U100" s="2"/>
      <c r="V100" s="2"/>
      <c r="W100" s="2"/>
      <c r="X100" s="2"/>
      <c r="Y100" s="2"/>
      <c r="Z100" s="2"/>
      <c r="AA100" s="2"/>
      <c r="AB100" s="2"/>
      <c r="AC100" s="2"/>
      <c r="AD100" s="2"/>
    </row>
    <row r="101" spans="1:30" x14ac:dyDescent="0.25">
      <c r="A101" s="18"/>
      <c r="B101" s="18"/>
      <c r="C101" s="18"/>
      <c r="D101" s="18"/>
      <c r="E101" s="18"/>
      <c r="F101" s="18"/>
      <c r="G101" s="18"/>
      <c r="R101" s="2"/>
      <c r="S101" s="2"/>
      <c r="T101" s="2"/>
      <c r="U101" s="2"/>
      <c r="V101" s="2"/>
      <c r="W101" s="2"/>
      <c r="X101" s="2"/>
      <c r="Y101" s="2"/>
      <c r="Z101" s="2"/>
      <c r="AA101" s="2"/>
      <c r="AB101" s="2"/>
      <c r="AC101" s="2"/>
      <c r="AD101" s="2"/>
    </row>
    <row r="102" spans="1:30" x14ac:dyDescent="0.25">
      <c r="A102" s="18"/>
      <c r="B102" s="18"/>
      <c r="C102" s="18"/>
      <c r="D102" s="18"/>
      <c r="E102" s="18"/>
      <c r="F102" s="18"/>
      <c r="G102" s="18"/>
      <c r="R102" s="2"/>
      <c r="S102" s="2"/>
      <c r="T102" s="2"/>
      <c r="U102" s="2"/>
      <c r="V102" s="2"/>
      <c r="W102" s="2"/>
      <c r="X102" s="2"/>
      <c r="Y102" s="2"/>
      <c r="Z102" s="2"/>
      <c r="AA102" s="2"/>
      <c r="AB102" s="2"/>
      <c r="AC102" s="2"/>
      <c r="AD102" s="2"/>
    </row>
    <row r="103" spans="1:30" x14ac:dyDescent="0.25">
      <c r="A103" s="18"/>
      <c r="B103" s="18"/>
      <c r="C103" s="18"/>
      <c r="D103" s="18"/>
      <c r="E103" s="18"/>
      <c r="F103" s="18"/>
      <c r="G103" s="18"/>
      <c r="R103" s="2"/>
      <c r="S103" s="2"/>
      <c r="T103" s="2"/>
      <c r="U103" s="2"/>
      <c r="V103" s="2"/>
      <c r="W103" s="2"/>
      <c r="X103" s="2"/>
      <c r="Y103" s="2"/>
      <c r="Z103" s="2"/>
      <c r="AA103" s="2"/>
      <c r="AB103" s="2"/>
      <c r="AC103" s="2"/>
      <c r="AD103" s="2"/>
    </row>
    <row r="104" spans="1:30" x14ac:dyDescent="0.25">
      <c r="A104" s="18"/>
      <c r="B104" s="18"/>
      <c r="C104" s="18"/>
      <c r="D104" s="18"/>
      <c r="E104" s="18"/>
      <c r="F104" s="18"/>
      <c r="G104" s="18"/>
      <c r="R104" s="2"/>
      <c r="S104" s="2"/>
      <c r="T104" s="2"/>
      <c r="U104" s="2"/>
      <c r="V104" s="2"/>
      <c r="W104" s="2"/>
      <c r="X104" s="2"/>
      <c r="Y104" s="2"/>
      <c r="Z104" s="2"/>
      <c r="AA104" s="2"/>
      <c r="AB104" s="2"/>
      <c r="AC104" s="2"/>
      <c r="AD104" s="2"/>
    </row>
    <row r="105" spans="1:30" x14ac:dyDescent="0.25">
      <c r="A105" s="18"/>
      <c r="B105" s="18"/>
      <c r="C105" s="18"/>
      <c r="D105" s="18"/>
      <c r="E105" s="18"/>
      <c r="F105" s="18"/>
      <c r="G105" s="18"/>
      <c r="R105" s="2"/>
      <c r="S105" s="2"/>
      <c r="T105" s="2"/>
      <c r="U105" s="2"/>
      <c r="V105" s="2"/>
      <c r="W105" s="2"/>
      <c r="X105" s="2"/>
      <c r="Y105" s="2"/>
      <c r="Z105" s="2"/>
      <c r="AA105" s="2"/>
      <c r="AB105" s="2"/>
      <c r="AC105" s="2"/>
      <c r="AD105" s="2"/>
    </row>
    <row r="106" spans="1:30" x14ac:dyDescent="0.25">
      <c r="A106" s="18"/>
      <c r="B106" s="18"/>
      <c r="C106" s="18"/>
      <c r="D106" s="18"/>
      <c r="E106" s="18"/>
      <c r="F106" s="18"/>
      <c r="G106" s="18"/>
      <c r="R106" s="2"/>
      <c r="S106" s="2"/>
      <c r="T106" s="2"/>
      <c r="U106" s="2"/>
      <c r="V106" s="2"/>
      <c r="W106" s="2"/>
      <c r="X106" s="2"/>
      <c r="Y106" s="2"/>
      <c r="Z106" s="2"/>
      <c r="AA106" s="2"/>
      <c r="AB106" s="2"/>
      <c r="AC106" s="2"/>
      <c r="AD106" s="2"/>
    </row>
    <row r="107" spans="1:30" x14ac:dyDescent="0.25">
      <c r="A107" s="18"/>
      <c r="B107" s="18"/>
      <c r="C107" s="18"/>
      <c r="D107" s="18"/>
      <c r="E107" s="18"/>
      <c r="F107" s="18"/>
      <c r="G107" s="18"/>
      <c r="R107" s="2"/>
      <c r="S107" s="2"/>
      <c r="T107" s="2"/>
      <c r="U107" s="2"/>
      <c r="V107" s="2"/>
      <c r="W107" s="2"/>
      <c r="X107" s="2"/>
      <c r="Y107" s="2"/>
      <c r="Z107" s="2"/>
      <c r="AA107" s="2"/>
      <c r="AB107" s="2"/>
      <c r="AC107" s="2"/>
      <c r="AD107" s="2"/>
    </row>
    <row r="108" spans="1:30" x14ac:dyDescent="0.25">
      <c r="A108" s="18"/>
      <c r="B108" s="18"/>
      <c r="C108" s="18"/>
      <c r="D108" s="18"/>
      <c r="E108" s="18"/>
      <c r="F108" s="18"/>
      <c r="G108" s="18"/>
      <c r="R108" s="2"/>
      <c r="S108" s="2"/>
      <c r="T108" s="2"/>
      <c r="U108" s="2"/>
      <c r="V108" s="2"/>
      <c r="W108" s="2"/>
      <c r="X108" s="2"/>
      <c r="Y108" s="2"/>
      <c r="Z108" s="2"/>
      <c r="AA108" s="2"/>
      <c r="AB108" s="2"/>
      <c r="AC108" s="2"/>
      <c r="AD108" s="2"/>
    </row>
    <row r="109" spans="1:30" x14ac:dyDescent="0.25">
      <c r="A109" s="18"/>
      <c r="B109" s="18"/>
      <c r="C109" s="18"/>
      <c r="D109" s="18"/>
      <c r="E109" s="18"/>
      <c r="F109" s="18"/>
      <c r="G109" s="18"/>
      <c r="R109" s="2"/>
      <c r="S109" s="2"/>
      <c r="T109" s="2"/>
      <c r="U109" s="2"/>
      <c r="V109" s="2"/>
      <c r="W109" s="2"/>
      <c r="X109" s="2"/>
      <c r="Y109" s="2"/>
      <c r="Z109" s="2"/>
      <c r="AA109" s="2"/>
      <c r="AB109" s="2"/>
      <c r="AC109" s="2"/>
      <c r="AD109" s="2"/>
    </row>
    <row r="110" spans="1:30" x14ac:dyDescent="0.25">
      <c r="A110" s="18"/>
      <c r="B110" s="18"/>
      <c r="C110" s="18"/>
      <c r="D110" s="18"/>
      <c r="E110" s="18"/>
      <c r="F110" s="18"/>
      <c r="G110" s="18"/>
      <c r="R110" s="2"/>
      <c r="S110" s="2"/>
      <c r="T110" s="2"/>
      <c r="U110" s="2"/>
      <c r="V110" s="2"/>
      <c r="W110" s="2"/>
      <c r="X110" s="2"/>
      <c r="Y110" s="2"/>
      <c r="Z110" s="2"/>
      <c r="AA110" s="2"/>
      <c r="AB110" s="2"/>
      <c r="AC110" s="2"/>
      <c r="AD110" s="2"/>
    </row>
    <row r="111" spans="1:30" x14ac:dyDescent="0.25">
      <c r="A111" s="18"/>
      <c r="B111" s="18"/>
      <c r="C111" s="18"/>
      <c r="D111" s="18"/>
      <c r="E111" s="18"/>
      <c r="F111" s="18"/>
      <c r="G111" s="18"/>
      <c r="R111" s="2"/>
      <c r="S111" s="2"/>
      <c r="T111" s="2"/>
      <c r="U111" s="2"/>
      <c r="V111" s="2"/>
      <c r="W111" s="2"/>
      <c r="X111" s="2"/>
      <c r="Y111" s="2"/>
      <c r="Z111" s="2"/>
      <c r="AA111" s="2"/>
      <c r="AB111" s="2"/>
      <c r="AC111" s="2"/>
      <c r="AD111" s="2"/>
    </row>
    <row r="112" spans="1:30" x14ac:dyDescent="0.25">
      <c r="A112" s="18"/>
      <c r="B112" s="18"/>
      <c r="C112" s="18"/>
      <c r="D112" s="18"/>
      <c r="E112" s="18"/>
      <c r="F112" s="18"/>
      <c r="G112" s="18"/>
      <c r="R112" s="2"/>
      <c r="S112" s="2"/>
      <c r="T112" s="2"/>
      <c r="U112" s="2"/>
      <c r="V112" s="2"/>
      <c r="W112" s="2"/>
      <c r="X112" s="2"/>
      <c r="Y112" s="2"/>
      <c r="Z112" s="2"/>
      <c r="AA112" s="2"/>
      <c r="AB112" s="2"/>
      <c r="AC112" s="2"/>
      <c r="AD112" s="2"/>
    </row>
    <row r="113" spans="1:30" x14ac:dyDescent="0.25">
      <c r="A113" s="18"/>
      <c r="B113" s="18"/>
      <c r="C113" s="18"/>
      <c r="D113" s="18"/>
      <c r="E113" s="18"/>
      <c r="F113" s="18"/>
      <c r="G113" s="18"/>
      <c r="R113" s="2"/>
      <c r="S113" s="2"/>
      <c r="T113" s="2"/>
      <c r="U113" s="2"/>
      <c r="V113" s="2"/>
      <c r="W113" s="2"/>
      <c r="X113" s="2"/>
      <c r="Y113" s="2"/>
      <c r="Z113" s="2"/>
      <c r="AA113" s="2"/>
      <c r="AB113" s="2"/>
      <c r="AC113" s="2"/>
      <c r="AD113" s="2"/>
    </row>
    <row r="114" spans="1:30" x14ac:dyDescent="0.25">
      <c r="A114" s="18"/>
      <c r="B114" s="18"/>
      <c r="C114" s="18"/>
      <c r="D114" s="18"/>
      <c r="E114" s="18"/>
      <c r="F114" s="18"/>
      <c r="G114" s="18"/>
      <c r="R114" s="2"/>
      <c r="S114" s="2"/>
      <c r="T114" s="2"/>
      <c r="U114" s="2"/>
      <c r="V114" s="2"/>
      <c r="W114" s="2"/>
      <c r="X114" s="2"/>
      <c r="Y114" s="2"/>
      <c r="Z114" s="2"/>
      <c r="AA114" s="2"/>
      <c r="AB114" s="2"/>
      <c r="AC114" s="2"/>
      <c r="AD114" s="2"/>
    </row>
    <row r="115" spans="1:30" x14ac:dyDescent="0.25">
      <c r="A115" s="18"/>
      <c r="B115" s="18"/>
      <c r="C115" s="18"/>
      <c r="D115" s="18"/>
      <c r="E115" s="18"/>
      <c r="F115" s="18"/>
      <c r="G115" s="18"/>
      <c r="R115" s="2"/>
      <c r="S115" s="2"/>
      <c r="T115" s="2"/>
      <c r="U115" s="2"/>
      <c r="V115" s="2"/>
      <c r="W115" s="2"/>
      <c r="X115" s="2"/>
      <c r="Y115" s="2"/>
      <c r="Z115" s="2"/>
      <c r="AA115" s="2"/>
      <c r="AB115" s="2"/>
      <c r="AC115" s="2"/>
      <c r="AD115" s="2"/>
    </row>
    <row r="116" spans="1:30" x14ac:dyDescent="0.25">
      <c r="A116" s="18"/>
      <c r="B116" s="18"/>
      <c r="C116" s="18"/>
      <c r="D116" s="18"/>
      <c r="E116" s="18"/>
      <c r="F116" s="18"/>
      <c r="G116" s="18"/>
      <c r="R116" s="2"/>
      <c r="S116" s="2"/>
      <c r="T116" s="2"/>
      <c r="U116" s="2"/>
      <c r="V116" s="2"/>
      <c r="W116" s="2"/>
      <c r="X116" s="2"/>
      <c r="Y116" s="2"/>
      <c r="Z116" s="2"/>
      <c r="AA116" s="2"/>
      <c r="AB116" s="2"/>
      <c r="AC116" s="2"/>
      <c r="AD116" s="2"/>
    </row>
    <row r="117" spans="1:30" x14ac:dyDescent="0.25">
      <c r="A117" s="18"/>
      <c r="B117" s="18"/>
      <c r="C117" s="18"/>
      <c r="D117" s="18"/>
      <c r="E117" s="18"/>
      <c r="F117" s="18"/>
      <c r="G117" s="18"/>
      <c r="R117" s="2"/>
      <c r="S117" s="2"/>
      <c r="T117" s="2"/>
      <c r="U117" s="2"/>
      <c r="V117" s="2"/>
      <c r="W117" s="2"/>
      <c r="X117" s="2"/>
      <c r="Y117" s="2"/>
      <c r="Z117" s="2"/>
      <c r="AA117" s="2"/>
      <c r="AB117" s="2"/>
      <c r="AC117" s="2"/>
      <c r="AD117" s="2"/>
    </row>
    <row r="118" spans="1:30" x14ac:dyDescent="0.25">
      <c r="A118" s="18"/>
      <c r="B118" s="18"/>
      <c r="C118" s="18"/>
      <c r="D118" s="18"/>
      <c r="E118" s="18"/>
      <c r="F118" s="18"/>
      <c r="G118" s="18"/>
      <c r="R118" s="2"/>
      <c r="S118" s="2"/>
      <c r="T118" s="2"/>
      <c r="U118" s="2"/>
      <c r="V118" s="2"/>
      <c r="W118" s="2"/>
      <c r="X118" s="2"/>
      <c r="Y118" s="2"/>
      <c r="Z118" s="2"/>
      <c r="AA118" s="2"/>
      <c r="AB118" s="2"/>
      <c r="AC118" s="2"/>
      <c r="AD118" s="2"/>
    </row>
    <row r="119" spans="1:30" x14ac:dyDescent="0.25">
      <c r="A119" s="18"/>
      <c r="B119" s="18"/>
      <c r="C119" s="18"/>
      <c r="D119" s="18"/>
      <c r="E119" s="18"/>
      <c r="F119" s="18"/>
      <c r="G119" s="18"/>
      <c r="R119" s="2"/>
      <c r="S119" s="2"/>
      <c r="T119" s="2"/>
      <c r="U119" s="2"/>
      <c r="V119" s="2"/>
      <c r="W119" s="2"/>
      <c r="X119" s="2"/>
      <c r="Y119" s="2"/>
      <c r="Z119" s="2"/>
      <c r="AA119" s="2"/>
      <c r="AB119" s="2"/>
      <c r="AC119" s="2"/>
      <c r="AD119" s="2"/>
    </row>
    <row r="120" spans="1:30" x14ac:dyDescent="0.25">
      <c r="A120" s="18"/>
      <c r="B120" s="18"/>
      <c r="C120" s="18"/>
      <c r="D120" s="18"/>
      <c r="E120" s="18"/>
      <c r="F120" s="18"/>
      <c r="G120" s="18"/>
      <c r="R120" s="2"/>
      <c r="S120" s="2"/>
      <c r="T120" s="2"/>
      <c r="U120" s="2"/>
      <c r="V120" s="2"/>
      <c r="W120" s="2"/>
      <c r="X120" s="2"/>
      <c r="Y120" s="2"/>
      <c r="Z120" s="2"/>
      <c r="AA120" s="2"/>
      <c r="AB120" s="2"/>
      <c r="AC120" s="2"/>
      <c r="AD120" s="2"/>
    </row>
    <row r="121" spans="1:30" x14ac:dyDescent="0.25">
      <c r="A121" s="18"/>
      <c r="B121" s="18"/>
      <c r="C121" s="18"/>
      <c r="D121" s="18"/>
      <c r="E121" s="18"/>
      <c r="F121" s="18"/>
      <c r="G121" s="18"/>
      <c r="R121" s="2"/>
      <c r="S121" s="2"/>
      <c r="T121" s="2"/>
      <c r="U121" s="2"/>
      <c r="V121" s="2"/>
      <c r="W121" s="2"/>
      <c r="X121" s="2"/>
      <c r="Y121" s="2"/>
      <c r="Z121" s="2"/>
      <c r="AA121" s="2"/>
      <c r="AB121" s="2"/>
      <c r="AC121" s="2"/>
      <c r="AD121" s="2"/>
    </row>
    <row r="122" spans="1:30" x14ac:dyDescent="0.25">
      <c r="A122" s="18"/>
      <c r="B122" s="18"/>
      <c r="C122" s="18"/>
      <c r="D122" s="18"/>
      <c r="E122" s="18"/>
      <c r="F122" s="18"/>
      <c r="G122" s="18"/>
      <c r="R122" s="2"/>
      <c r="S122" s="2"/>
      <c r="T122" s="2"/>
      <c r="U122" s="2"/>
      <c r="V122" s="2"/>
      <c r="W122" s="2"/>
      <c r="X122" s="2"/>
      <c r="Y122" s="2"/>
      <c r="Z122" s="2"/>
      <c r="AA122" s="2"/>
      <c r="AB122" s="2"/>
      <c r="AC122" s="2"/>
      <c r="AD122" s="2"/>
    </row>
    <row r="123" spans="1:30" x14ac:dyDescent="0.25">
      <c r="A123" s="18"/>
      <c r="B123" s="18"/>
      <c r="C123" s="18"/>
      <c r="D123" s="18"/>
      <c r="E123" s="18"/>
      <c r="F123" s="18"/>
      <c r="G123" s="18"/>
      <c r="R123" s="2"/>
      <c r="S123" s="2"/>
      <c r="T123" s="2"/>
      <c r="U123" s="2"/>
      <c r="V123" s="2"/>
      <c r="W123" s="2"/>
      <c r="X123" s="2"/>
      <c r="Y123" s="2"/>
      <c r="Z123" s="2"/>
      <c r="AA123" s="2"/>
      <c r="AB123" s="2"/>
      <c r="AC123" s="2"/>
      <c r="AD123" s="2"/>
    </row>
    <row r="124" spans="1:30" x14ac:dyDescent="0.25">
      <c r="A124" s="18"/>
      <c r="B124" s="18"/>
      <c r="C124" s="18"/>
      <c r="D124" s="18"/>
      <c r="E124" s="18"/>
      <c r="F124" s="18"/>
      <c r="G124" s="18"/>
      <c r="R124" s="2"/>
      <c r="S124" s="2"/>
      <c r="T124" s="2"/>
      <c r="U124" s="2"/>
      <c r="V124" s="2"/>
      <c r="W124" s="2"/>
      <c r="X124" s="2"/>
      <c r="Y124" s="2"/>
      <c r="Z124" s="2"/>
      <c r="AA124" s="2"/>
      <c r="AB124" s="2"/>
      <c r="AC124" s="2"/>
      <c r="AD124" s="2"/>
    </row>
    <row r="125" spans="1:30" x14ac:dyDescent="0.25">
      <c r="A125" s="18"/>
      <c r="B125" s="18"/>
      <c r="C125" s="18"/>
      <c r="D125" s="18"/>
      <c r="E125" s="18"/>
      <c r="F125" s="18"/>
      <c r="G125" s="18"/>
      <c r="R125" s="2"/>
      <c r="S125" s="2"/>
      <c r="T125" s="2"/>
      <c r="U125" s="2"/>
      <c r="V125" s="2"/>
      <c r="W125" s="2"/>
      <c r="X125" s="2"/>
      <c r="Y125" s="2"/>
      <c r="Z125" s="2"/>
      <c r="AA125" s="2"/>
      <c r="AB125" s="2"/>
      <c r="AC125" s="2"/>
      <c r="AD125" s="2"/>
    </row>
    <row r="126" spans="1:30" x14ac:dyDescent="0.25">
      <c r="A126" s="18"/>
      <c r="B126" s="18"/>
      <c r="C126" s="18"/>
      <c r="D126" s="18"/>
      <c r="E126" s="18"/>
      <c r="F126" s="18"/>
      <c r="G126" s="18"/>
      <c r="R126" s="2"/>
      <c r="S126" s="2"/>
      <c r="T126" s="2"/>
      <c r="U126" s="2"/>
      <c r="V126" s="2"/>
      <c r="W126" s="2"/>
      <c r="X126" s="2"/>
      <c r="Y126" s="2"/>
      <c r="Z126" s="2"/>
      <c r="AA126" s="2"/>
      <c r="AB126" s="2"/>
      <c r="AC126" s="2"/>
      <c r="AD126" s="2"/>
    </row>
    <row r="127" spans="1:30" x14ac:dyDescent="0.25">
      <c r="A127" s="18"/>
      <c r="B127" s="18"/>
      <c r="C127" s="18"/>
      <c r="D127" s="18"/>
      <c r="E127" s="18"/>
      <c r="F127" s="18"/>
      <c r="G127" s="18"/>
      <c r="R127" s="2"/>
      <c r="S127" s="2"/>
      <c r="T127" s="2"/>
      <c r="U127" s="2"/>
      <c r="V127" s="2"/>
      <c r="W127" s="2"/>
      <c r="X127" s="2"/>
      <c r="Y127" s="2"/>
      <c r="Z127" s="2"/>
      <c r="AA127" s="2"/>
      <c r="AB127" s="2"/>
      <c r="AC127" s="2"/>
      <c r="AD127" s="2"/>
    </row>
    <row r="128" spans="1:30" x14ac:dyDescent="0.25">
      <c r="A128" s="18"/>
      <c r="B128" s="18"/>
      <c r="C128" s="18"/>
      <c r="D128" s="18"/>
      <c r="E128" s="18"/>
      <c r="F128" s="18"/>
      <c r="G128" s="18"/>
      <c r="R128" s="2"/>
      <c r="S128" s="2"/>
      <c r="T128" s="2"/>
      <c r="U128" s="2"/>
      <c r="V128" s="2"/>
      <c r="W128" s="2"/>
      <c r="X128" s="2"/>
      <c r="Y128" s="2"/>
      <c r="Z128" s="2"/>
      <c r="AA128" s="2"/>
      <c r="AB128" s="2"/>
      <c r="AC128" s="2"/>
      <c r="AD128" s="2"/>
    </row>
    <row r="129" spans="1:30" x14ac:dyDescent="0.25">
      <c r="A129" s="18"/>
      <c r="B129" s="18"/>
      <c r="C129" s="18"/>
      <c r="D129" s="18"/>
      <c r="E129" s="18"/>
      <c r="F129" s="18"/>
      <c r="G129" s="18"/>
      <c r="R129" s="2"/>
      <c r="S129" s="2"/>
      <c r="T129" s="2"/>
      <c r="U129" s="2"/>
      <c r="V129" s="2"/>
      <c r="W129" s="2"/>
      <c r="X129" s="2"/>
      <c r="Y129" s="2"/>
      <c r="Z129" s="2"/>
      <c r="AA129" s="2"/>
      <c r="AB129" s="2"/>
      <c r="AC129" s="2"/>
      <c r="AD129" s="2"/>
    </row>
    <row r="130" spans="1:30" x14ac:dyDescent="0.25">
      <c r="A130" s="18"/>
      <c r="B130" s="18"/>
      <c r="C130" s="18"/>
      <c r="D130" s="18"/>
      <c r="E130" s="18"/>
      <c r="F130" s="18"/>
      <c r="G130" s="18"/>
      <c r="R130" s="2"/>
      <c r="S130" s="2"/>
      <c r="T130" s="2"/>
      <c r="U130" s="2"/>
      <c r="V130" s="2"/>
      <c r="W130" s="2"/>
      <c r="X130" s="2"/>
      <c r="Y130" s="2"/>
      <c r="Z130" s="2"/>
      <c r="AA130" s="2"/>
      <c r="AB130" s="2"/>
      <c r="AC130" s="2"/>
      <c r="AD130" s="2"/>
    </row>
    <row r="131" spans="1:30" x14ac:dyDescent="0.25">
      <c r="A131" s="18"/>
      <c r="B131" s="18"/>
      <c r="C131" s="18"/>
      <c r="D131" s="18"/>
      <c r="E131" s="18"/>
      <c r="F131" s="18"/>
      <c r="G131" s="18"/>
      <c r="R131" s="2"/>
      <c r="S131" s="2"/>
      <c r="T131" s="2"/>
      <c r="U131" s="2"/>
      <c r="V131" s="2"/>
      <c r="W131" s="2"/>
      <c r="X131" s="2"/>
      <c r="Y131" s="2"/>
      <c r="Z131" s="2"/>
      <c r="AA131" s="2"/>
      <c r="AB131" s="2"/>
      <c r="AC131" s="2"/>
      <c r="AD131" s="2"/>
    </row>
    <row r="132" spans="1:30" x14ac:dyDescent="0.25">
      <c r="A132" s="18"/>
      <c r="B132" s="18"/>
      <c r="C132" s="18"/>
      <c r="D132" s="18"/>
      <c r="E132" s="18"/>
      <c r="F132" s="18"/>
      <c r="G132" s="18"/>
      <c r="R132" s="2"/>
      <c r="S132" s="2"/>
      <c r="T132" s="2"/>
      <c r="U132" s="2"/>
      <c r="V132" s="2"/>
      <c r="W132" s="2"/>
      <c r="X132" s="2"/>
      <c r="Y132" s="2"/>
      <c r="Z132" s="2"/>
      <c r="AA132" s="2"/>
      <c r="AB132" s="2"/>
      <c r="AC132" s="2"/>
      <c r="AD132" s="2"/>
    </row>
    <row r="133" spans="1:30" x14ac:dyDescent="0.25">
      <c r="A133" s="18"/>
      <c r="B133" s="18"/>
      <c r="C133" s="18"/>
      <c r="D133" s="18"/>
      <c r="E133" s="18"/>
      <c r="F133" s="18"/>
      <c r="G133" s="18"/>
      <c r="R133" s="2"/>
      <c r="S133" s="2"/>
      <c r="T133" s="2"/>
      <c r="U133" s="2"/>
      <c r="V133" s="2"/>
      <c r="W133" s="2"/>
      <c r="X133" s="2"/>
      <c r="Y133" s="2"/>
      <c r="Z133" s="2"/>
      <c r="AA133" s="2"/>
      <c r="AB133" s="2"/>
      <c r="AC133" s="2"/>
      <c r="AD133" s="2"/>
    </row>
    <row r="134" spans="1:30" x14ac:dyDescent="0.25">
      <c r="A134" s="18"/>
      <c r="B134" s="18"/>
      <c r="C134" s="18"/>
      <c r="D134" s="18"/>
      <c r="E134" s="18"/>
      <c r="F134" s="18"/>
      <c r="G134" s="18"/>
      <c r="R134" s="2"/>
      <c r="S134" s="2"/>
      <c r="T134" s="2"/>
      <c r="U134" s="2"/>
      <c r="V134" s="2"/>
      <c r="W134" s="2"/>
      <c r="X134" s="2"/>
      <c r="Y134" s="2"/>
      <c r="Z134" s="2"/>
      <c r="AA134" s="2"/>
      <c r="AB134" s="2"/>
      <c r="AC134" s="2"/>
      <c r="AD134" s="2"/>
    </row>
    <row r="135" spans="1:30" x14ac:dyDescent="0.25">
      <c r="A135" s="18"/>
      <c r="B135" s="18"/>
      <c r="C135" s="18"/>
      <c r="D135" s="18"/>
      <c r="E135" s="18"/>
      <c r="F135" s="18"/>
      <c r="G135" s="18"/>
      <c r="R135" s="2"/>
      <c r="S135" s="2"/>
      <c r="T135" s="2"/>
      <c r="U135" s="2"/>
      <c r="V135" s="2"/>
      <c r="W135" s="2"/>
      <c r="X135" s="2"/>
      <c r="Y135" s="2"/>
      <c r="Z135" s="2"/>
      <c r="AA135" s="2"/>
      <c r="AB135" s="2"/>
      <c r="AC135" s="2"/>
      <c r="AD135" s="2"/>
    </row>
    <row r="136" spans="1:30" x14ac:dyDescent="0.25">
      <c r="A136" s="18"/>
      <c r="B136" s="18"/>
      <c r="C136" s="18"/>
      <c r="D136" s="18"/>
      <c r="E136" s="18"/>
      <c r="F136" s="18"/>
      <c r="G136" s="18"/>
      <c r="R136" s="2"/>
      <c r="S136" s="2"/>
      <c r="T136" s="2"/>
      <c r="U136" s="2"/>
      <c r="V136" s="2"/>
      <c r="W136" s="2"/>
      <c r="X136" s="2"/>
      <c r="Y136" s="2"/>
      <c r="Z136" s="2"/>
      <c r="AA136" s="2"/>
      <c r="AB136" s="2"/>
      <c r="AC136" s="2"/>
      <c r="AD136" s="2"/>
    </row>
    <row r="137" spans="1:30" x14ac:dyDescent="0.25">
      <c r="A137" s="18"/>
      <c r="B137" s="18"/>
      <c r="C137" s="18"/>
      <c r="D137" s="18"/>
      <c r="E137" s="18"/>
      <c r="F137" s="18"/>
      <c r="G137" s="18"/>
      <c r="R137" s="2"/>
      <c r="S137" s="2"/>
      <c r="T137" s="2"/>
      <c r="U137" s="2"/>
      <c r="V137" s="2"/>
      <c r="W137" s="2"/>
      <c r="X137" s="2"/>
      <c r="Y137" s="2"/>
      <c r="Z137" s="2"/>
      <c r="AA137" s="2"/>
      <c r="AB137" s="2"/>
      <c r="AC137" s="2"/>
      <c r="AD137" s="2"/>
    </row>
    <row r="138" spans="1:30" x14ac:dyDescent="0.25">
      <c r="A138" s="18"/>
      <c r="B138" s="18"/>
      <c r="C138" s="18"/>
      <c r="D138" s="18"/>
      <c r="E138" s="18"/>
      <c r="F138" s="18"/>
      <c r="G138" s="18"/>
      <c r="R138" s="2"/>
      <c r="S138" s="2"/>
      <c r="T138" s="2"/>
      <c r="U138" s="2"/>
      <c r="V138" s="2"/>
      <c r="W138" s="2"/>
      <c r="X138" s="2"/>
      <c r="Y138" s="2"/>
      <c r="Z138" s="2"/>
      <c r="AA138" s="2"/>
      <c r="AB138" s="2"/>
      <c r="AC138" s="2"/>
      <c r="AD138" s="2"/>
    </row>
    <row r="139" spans="1:30" x14ac:dyDescent="0.25">
      <c r="A139" s="18"/>
      <c r="B139" s="18"/>
      <c r="C139" s="18"/>
      <c r="D139" s="18"/>
      <c r="E139" s="18"/>
      <c r="F139" s="18"/>
      <c r="G139" s="18"/>
      <c r="R139" s="2"/>
      <c r="S139" s="2"/>
      <c r="T139" s="2"/>
      <c r="U139" s="2"/>
      <c r="V139" s="2"/>
      <c r="W139" s="2"/>
      <c r="X139" s="2"/>
      <c r="Y139" s="2"/>
      <c r="Z139" s="2"/>
      <c r="AA139" s="2"/>
      <c r="AB139" s="2"/>
      <c r="AC139" s="2"/>
      <c r="AD139" s="2"/>
    </row>
    <row r="140" spans="1:30" x14ac:dyDescent="0.25">
      <c r="A140" s="18"/>
      <c r="B140" s="18"/>
      <c r="C140" s="18"/>
      <c r="D140" s="18"/>
      <c r="E140" s="18"/>
      <c r="F140" s="18"/>
      <c r="G140" s="18"/>
      <c r="R140" s="2"/>
      <c r="S140" s="2"/>
      <c r="T140" s="2"/>
      <c r="U140" s="2"/>
      <c r="V140" s="2"/>
      <c r="W140" s="2"/>
      <c r="X140" s="2"/>
      <c r="Y140" s="2"/>
      <c r="Z140" s="2"/>
      <c r="AA140" s="2"/>
      <c r="AB140" s="2"/>
      <c r="AC140" s="2"/>
      <c r="AD140" s="2"/>
    </row>
    <row r="141" spans="1:30" x14ac:dyDescent="0.25">
      <c r="A141" s="18"/>
      <c r="B141" s="18"/>
      <c r="C141" s="18"/>
      <c r="D141" s="18"/>
      <c r="E141" s="18"/>
      <c r="F141" s="18"/>
      <c r="G141" s="18"/>
      <c r="R141" s="2"/>
      <c r="S141" s="2"/>
      <c r="T141" s="2"/>
      <c r="U141" s="2"/>
      <c r="V141" s="2"/>
      <c r="W141" s="2"/>
      <c r="X141" s="2"/>
      <c r="Y141" s="2"/>
      <c r="Z141" s="2"/>
      <c r="AA141" s="2"/>
      <c r="AB141" s="2"/>
      <c r="AC141" s="2"/>
      <c r="AD141" s="2"/>
    </row>
    <row r="142" spans="1:30" x14ac:dyDescent="0.25">
      <c r="A142" s="18"/>
      <c r="B142" s="18"/>
      <c r="C142" s="18"/>
      <c r="D142" s="18"/>
      <c r="E142" s="18"/>
      <c r="F142" s="18"/>
      <c r="G142" s="18"/>
      <c r="R142" s="2"/>
      <c r="S142" s="2"/>
      <c r="T142" s="2"/>
      <c r="U142" s="2"/>
      <c r="V142" s="2"/>
      <c r="W142" s="2"/>
      <c r="X142" s="2"/>
      <c r="Y142" s="2"/>
      <c r="Z142" s="2"/>
      <c r="AA142" s="2"/>
      <c r="AB142" s="2"/>
      <c r="AC142" s="2"/>
      <c r="AD142" s="2"/>
    </row>
    <row r="143" spans="1:30" x14ac:dyDescent="0.25">
      <c r="A143" s="18"/>
      <c r="B143" s="18"/>
      <c r="C143" s="18"/>
      <c r="D143" s="18"/>
      <c r="E143" s="18"/>
      <c r="F143" s="18"/>
      <c r="G143" s="18"/>
      <c r="R143" s="2"/>
      <c r="S143" s="2"/>
      <c r="T143" s="2"/>
      <c r="U143" s="2"/>
      <c r="V143" s="2"/>
      <c r="W143" s="2"/>
      <c r="X143" s="2"/>
      <c r="Y143" s="2"/>
      <c r="Z143" s="2"/>
      <c r="AA143" s="2"/>
      <c r="AB143" s="2"/>
      <c r="AC143" s="2"/>
      <c r="AD143" s="2"/>
    </row>
    <row r="144" spans="1:30" x14ac:dyDescent="0.25">
      <c r="A144" s="18"/>
      <c r="B144" s="18"/>
      <c r="C144" s="18"/>
      <c r="D144" s="18"/>
      <c r="E144" s="18"/>
      <c r="F144" s="18"/>
      <c r="G144" s="18"/>
      <c r="R144" s="2"/>
      <c r="S144" s="2"/>
      <c r="T144" s="2"/>
      <c r="U144" s="2"/>
      <c r="V144" s="2"/>
      <c r="W144" s="2"/>
      <c r="X144" s="2"/>
      <c r="Y144" s="2"/>
      <c r="Z144" s="2"/>
      <c r="AA144" s="2"/>
      <c r="AB144" s="2"/>
      <c r="AC144" s="2"/>
      <c r="AD144" s="2"/>
    </row>
    <row r="145" spans="1:30" x14ac:dyDescent="0.25">
      <c r="A145" s="18"/>
      <c r="B145" s="18"/>
      <c r="C145" s="18"/>
      <c r="D145" s="18"/>
      <c r="E145" s="18"/>
      <c r="F145" s="18"/>
      <c r="G145" s="18"/>
      <c r="R145" s="2"/>
      <c r="S145" s="2"/>
      <c r="T145" s="2"/>
      <c r="U145" s="2"/>
      <c r="V145" s="2"/>
      <c r="W145" s="2"/>
      <c r="X145" s="2"/>
      <c r="Y145" s="2"/>
      <c r="Z145" s="2"/>
      <c r="AA145" s="2"/>
      <c r="AB145" s="2"/>
      <c r="AC145" s="2"/>
      <c r="AD145" s="2"/>
    </row>
    <row r="146" spans="1:30" x14ac:dyDescent="0.25">
      <c r="A146" s="18"/>
      <c r="B146" s="18"/>
      <c r="C146" s="18"/>
      <c r="D146" s="18"/>
      <c r="E146" s="18"/>
      <c r="F146" s="18"/>
      <c r="G146" s="18"/>
      <c r="R146" s="2"/>
      <c r="S146" s="2"/>
      <c r="T146" s="2"/>
      <c r="U146" s="2"/>
      <c r="V146" s="2"/>
      <c r="W146" s="2"/>
      <c r="X146" s="2"/>
      <c r="Y146" s="2"/>
      <c r="Z146" s="2"/>
      <c r="AA146" s="2"/>
      <c r="AB146" s="2"/>
      <c r="AC146" s="2"/>
      <c r="AD146" s="2"/>
    </row>
    <row r="147" spans="1:30" x14ac:dyDescent="0.25">
      <c r="A147" s="18"/>
      <c r="B147" s="18"/>
      <c r="C147" s="18"/>
      <c r="D147" s="18"/>
      <c r="E147" s="18"/>
      <c r="F147" s="18"/>
      <c r="G147" s="18"/>
      <c r="R147" s="2"/>
      <c r="S147" s="2"/>
      <c r="T147" s="2"/>
      <c r="U147" s="2"/>
      <c r="V147" s="2"/>
      <c r="W147" s="2"/>
      <c r="X147" s="2"/>
      <c r="Y147" s="2"/>
      <c r="Z147" s="2"/>
      <c r="AA147" s="2"/>
      <c r="AB147" s="2"/>
      <c r="AC147" s="2"/>
      <c r="AD147" s="2"/>
    </row>
    <row r="148" spans="1:30" x14ac:dyDescent="0.25">
      <c r="A148" s="18"/>
      <c r="B148" s="18"/>
      <c r="C148" s="18"/>
      <c r="D148" s="18"/>
      <c r="E148" s="18"/>
      <c r="F148" s="18"/>
      <c r="G148" s="18"/>
      <c r="R148" s="2"/>
      <c r="S148" s="2"/>
      <c r="T148" s="2"/>
      <c r="U148" s="2"/>
      <c r="V148" s="2"/>
      <c r="W148" s="2"/>
      <c r="X148" s="2"/>
      <c r="Y148" s="2"/>
      <c r="Z148" s="2"/>
      <c r="AA148" s="2"/>
      <c r="AB148" s="2"/>
      <c r="AC148" s="2"/>
      <c r="AD148" s="2"/>
    </row>
    <row r="149" spans="1:30" x14ac:dyDescent="0.25">
      <c r="A149" s="18"/>
      <c r="B149" s="18"/>
      <c r="C149" s="18"/>
      <c r="D149" s="18"/>
      <c r="E149" s="18"/>
      <c r="F149" s="18"/>
      <c r="G149" s="18"/>
      <c r="R149" s="2"/>
      <c r="S149" s="2"/>
      <c r="T149" s="2"/>
      <c r="U149" s="2"/>
      <c r="V149" s="2"/>
      <c r="W149" s="2"/>
      <c r="X149" s="2"/>
      <c r="Y149" s="2"/>
      <c r="Z149" s="2"/>
      <c r="AA149" s="2"/>
      <c r="AB149" s="2"/>
      <c r="AC149" s="2"/>
      <c r="AD149" s="2"/>
    </row>
    <row r="150" spans="1:30" x14ac:dyDescent="0.25">
      <c r="A150" s="18"/>
      <c r="B150" s="18"/>
      <c r="C150" s="18"/>
      <c r="D150" s="18"/>
      <c r="E150" s="18"/>
      <c r="F150" s="18"/>
      <c r="G150" s="18"/>
      <c r="R150" s="2"/>
      <c r="S150" s="2"/>
      <c r="T150" s="2"/>
      <c r="U150" s="2"/>
      <c r="V150" s="2"/>
      <c r="W150" s="2"/>
      <c r="X150" s="2"/>
      <c r="Y150" s="2"/>
      <c r="Z150" s="2"/>
      <c r="AA150" s="2"/>
      <c r="AB150" s="2"/>
      <c r="AC150" s="2"/>
      <c r="AD150" s="2"/>
    </row>
    <row r="151" spans="1:30" x14ac:dyDescent="0.25">
      <c r="A151" s="18"/>
      <c r="B151" s="18"/>
      <c r="C151" s="18"/>
      <c r="D151" s="18"/>
      <c r="E151" s="18"/>
      <c r="F151" s="18"/>
      <c r="G151" s="18"/>
      <c r="R151" s="2"/>
      <c r="S151" s="2"/>
      <c r="T151" s="2"/>
      <c r="U151" s="2"/>
      <c r="V151" s="2"/>
      <c r="W151" s="2"/>
      <c r="X151" s="2"/>
      <c r="Y151" s="2"/>
      <c r="Z151" s="2"/>
      <c r="AA151" s="2"/>
      <c r="AB151" s="2"/>
      <c r="AC151" s="2"/>
      <c r="AD151" s="2"/>
    </row>
    <row r="152" spans="1:30" x14ac:dyDescent="0.25">
      <c r="A152" s="18"/>
      <c r="B152" s="18"/>
      <c r="C152" s="18"/>
      <c r="D152" s="18"/>
      <c r="E152" s="18"/>
      <c r="F152" s="18"/>
      <c r="G152" s="18"/>
      <c r="R152" s="2"/>
      <c r="S152" s="2"/>
      <c r="T152" s="2"/>
      <c r="U152" s="2"/>
      <c r="V152" s="2"/>
      <c r="W152" s="2"/>
      <c r="X152" s="2"/>
      <c r="Y152" s="2"/>
      <c r="Z152" s="2"/>
      <c r="AA152" s="2"/>
      <c r="AB152" s="2"/>
      <c r="AC152" s="2"/>
      <c r="AD152" s="2"/>
    </row>
    <row r="153" spans="1:30" x14ac:dyDescent="0.25">
      <c r="A153" s="18"/>
      <c r="B153" s="18"/>
      <c r="C153" s="18"/>
      <c r="D153" s="18"/>
      <c r="E153" s="18"/>
      <c r="F153" s="18"/>
      <c r="G153" s="18"/>
      <c r="R153" s="2"/>
      <c r="S153" s="2"/>
      <c r="T153" s="2"/>
      <c r="U153" s="2"/>
      <c r="V153" s="2"/>
      <c r="W153" s="2"/>
      <c r="X153" s="2"/>
      <c r="Y153" s="2"/>
      <c r="Z153" s="2"/>
      <c r="AA153" s="2"/>
      <c r="AB153" s="2"/>
      <c r="AC153" s="2"/>
      <c r="AD153" s="2"/>
    </row>
    <row r="154" spans="1:30" x14ac:dyDescent="0.25">
      <c r="A154" s="18"/>
      <c r="B154" s="18"/>
      <c r="C154" s="18"/>
      <c r="D154" s="18"/>
      <c r="E154" s="18"/>
      <c r="F154" s="18"/>
      <c r="G154" s="18"/>
      <c r="R154" s="2"/>
      <c r="S154" s="2"/>
      <c r="T154" s="2"/>
      <c r="U154" s="2"/>
      <c r="V154" s="2"/>
      <c r="W154" s="2"/>
      <c r="X154" s="2"/>
      <c r="Y154" s="2"/>
      <c r="Z154" s="2"/>
      <c r="AA154" s="2"/>
      <c r="AB154" s="2"/>
      <c r="AC154" s="2"/>
      <c r="AD154" s="2"/>
    </row>
    <row r="155" spans="1:30" x14ac:dyDescent="0.25">
      <c r="A155" s="18"/>
      <c r="B155" s="18"/>
      <c r="C155" s="18"/>
      <c r="D155" s="18"/>
      <c r="E155" s="18"/>
      <c r="F155" s="18"/>
      <c r="G155" s="18"/>
      <c r="R155" s="2"/>
      <c r="S155" s="2"/>
      <c r="T155" s="2"/>
      <c r="U155" s="2"/>
      <c r="V155" s="2"/>
      <c r="W155" s="2"/>
      <c r="X155" s="2"/>
      <c r="Y155" s="2"/>
      <c r="Z155" s="2"/>
      <c r="AA155" s="2"/>
      <c r="AB155" s="2"/>
      <c r="AC155" s="2"/>
      <c r="AD155" s="2"/>
    </row>
    <row r="156" spans="1:30" x14ac:dyDescent="0.25">
      <c r="A156" s="18"/>
      <c r="B156" s="18"/>
      <c r="C156" s="18"/>
      <c r="D156" s="18"/>
      <c r="E156" s="18"/>
      <c r="F156" s="18"/>
      <c r="G156" s="18"/>
      <c r="R156" s="2"/>
      <c r="S156" s="2"/>
      <c r="T156" s="2"/>
      <c r="U156" s="2"/>
      <c r="V156" s="2"/>
      <c r="W156" s="2"/>
      <c r="X156" s="2"/>
      <c r="Y156" s="2"/>
      <c r="Z156" s="2"/>
      <c r="AA156" s="2"/>
      <c r="AB156" s="2"/>
      <c r="AC156" s="2"/>
      <c r="AD156" s="2"/>
    </row>
    <row r="157" spans="1:30" x14ac:dyDescent="0.25">
      <c r="A157" s="18"/>
      <c r="B157" s="18"/>
      <c r="C157" s="18"/>
      <c r="D157" s="18"/>
      <c r="E157" s="18"/>
      <c r="F157" s="18"/>
      <c r="G157" s="18"/>
      <c r="R157" s="2"/>
      <c r="S157" s="2"/>
      <c r="T157" s="2"/>
      <c r="U157" s="2"/>
      <c r="V157" s="2"/>
      <c r="W157" s="2"/>
      <c r="X157" s="2"/>
      <c r="Y157" s="2"/>
      <c r="Z157" s="2"/>
      <c r="AA157" s="2"/>
      <c r="AB157" s="2"/>
      <c r="AC157" s="2"/>
      <c r="AD157" s="2"/>
    </row>
    <row r="158" spans="1:30" x14ac:dyDescent="0.25">
      <c r="A158" s="18"/>
      <c r="B158" s="18"/>
      <c r="C158" s="18"/>
      <c r="D158" s="18"/>
      <c r="E158" s="18"/>
      <c r="F158" s="18"/>
      <c r="G158" s="18"/>
      <c r="R158" s="2"/>
      <c r="S158" s="2"/>
      <c r="T158" s="2"/>
      <c r="U158" s="2"/>
      <c r="V158" s="2"/>
      <c r="W158" s="2"/>
      <c r="X158" s="2"/>
      <c r="Y158" s="2"/>
      <c r="Z158" s="2"/>
      <c r="AA158" s="2"/>
      <c r="AB158" s="2"/>
      <c r="AC158" s="2"/>
      <c r="AD158" s="2"/>
    </row>
    <row r="159" spans="1:30" x14ac:dyDescent="0.25">
      <c r="A159" s="18"/>
      <c r="B159" s="18"/>
      <c r="C159" s="18"/>
      <c r="D159" s="18"/>
      <c r="E159" s="18"/>
      <c r="F159" s="18"/>
      <c r="G159" s="18"/>
      <c r="R159" s="2"/>
      <c r="S159" s="2"/>
      <c r="T159" s="2"/>
      <c r="U159" s="2"/>
      <c r="V159" s="2"/>
      <c r="W159" s="2"/>
      <c r="X159" s="2"/>
      <c r="Y159" s="2"/>
      <c r="Z159" s="2"/>
      <c r="AA159" s="2"/>
      <c r="AB159" s="2"/>
      <c r="AC159" s="2"/>
      <c r="AD159" s="2"/>
    </row>
    <row r="160" spans="1:30" x14ac:dyDescent="0.25">
      <c r="A160" s="18"/>
      <c r="B160" s="18"/>
      <c r="C160" s="18"/>
      <c r="D160" s="18"/>
      <c r="E160" s="18"/>
      <c r="F160" s="18"/>
      <c r="G160" s="18"/>
      <c r="R160" s="2"/>
      <c r="S160" s="2"/>
      <c r="T160" s="2"/>
      <c r="U160" s="2"/>
      <c r="V160" s="2"/>
      <c r="W160" s="2"/>
      <c r="X160" s="2"/>
      <c r="Y160" s="2"/>
      <c r="Z160" s="2"/>
      <c r="AA160" s="2"/>
      <c r="AB160" s="2"/>
      <c r="AC160" s="2"/>
      <c r="AD160" s="2"/>
    </row>
    <row r="161" spans="1:30" x14ac:dyDescent="0.25">
      <c r="A161" s="18"/>
      <c r="B161" s="18"/>
      <c r="C161" s="18"/>
      <c r="D161" s="18"/>
      <c r="E161" s="18"/>
      <c r="F161" s="18"/>
      <c r="G161" s="18"/>
      <c r="R161" s="2"/>
      <c r="S161" s="2"/>
      <c r="T161" s="2"/>
      <c r="U161" s="2"/>
      <c r="V161" s="2"/>
      <c r="W161" s="2"/>
      <c r="X161" s="2"/>
      <c r="Y161" s="2"/>
      <c r="Z161" s="2"/>
      <c r="AA161" s="2"/>
      <c r="AB161" s="2"/>
      <c r="AC161" s="2"/>
      <c r="AD161" s="2"/>
    </row>
    <row r="162" spans="1:30" x14ac:dyDescent="0.25">
      <c r="A162" s="18"/>
      <c r="B162" s="18"/>
      <c r="C162" s="18"/>
      <c r="D162" s="18"/>
      <c r="E162" s="18"/>
      <c r="F162" s="18"/>
      <c r="G162" s="18"/>
      <c r="R162" s="2"/>
      <c r="S162" s="2"/>
      <c r="T162" s="2"/>
      <c r="U162" s="2"/>
      <c r="V162" s="2"/>
      <c r="W162" s="2"/>
      <c r="X162" s="2"/>
      <c r="Y162" s="2"/>
      <c r="Z162" s="2"/>
      <c r="AA162" s="2"/>
      <c r="AB162" s="2"/>
      <c r="AC162" s="2"/>
      <c r="AD162" s="2"/>
    </row>
    <row r="163" spans="1:30" x14ac:dyDescent="0.25">
      <c r="A163" s="18"/>
      <c r="B163" s="18"/>
      <c r="C163" s="18"/>
      <c r="D163" s="18"/>
      <c r="E163" s="18"/>
      <c r="F163" s="18"/>
      <c r="G163" s="18"/>
      <c r="R163" s="2"/>
      <c r="S163" s="2"/>
      <c r="T163" s="2"/>
      <c r="U163" s="2"/>
      <c r="V163" s="2"/>
      <c r="W163" s="2"/>
      <c r="X163" s="2"/>
      <c r="Y163" s="2"/>
      <c r="Z163" s="2"/>
      <c r="AA163" s="2"/>
      <c r="AB163" s="2"/>
      <c r="AC163" s="2"/>
      <c r="AD163" s="2"/>
    </row>
    <row r="164" spans="1:30" x14ac:dyDescent="0.25">
      <c r="A164" s="18"/>
      <c r="B164" s="18"/>
      <c r="C164" s="18"/>
      <c r="D164" s="18"/>
      <c r="E164" s="18"/>
      <c r="F164" s="18"/>
      <c r="G164" s="18"/>
      <c r="R164" s="2"/>
      <c r="S164" s="2"/>
      <c r="T164" s="2"/>
      <c r="U164" s="2"/>
      <c r="V164" s="2"/>
      <c r="W164" s="2"/>
      <c r="X164" s="2"/>
      <c r="Y164" s="2"/>
      <c r="Z164" s="2"/>
      <c r="AA164" s="2"/>
      <c r="AB164" s="2"/>
      <c r="AC164" s="2"/>
      <c r="AD164" s="2"/>
    </row>
    <row r="165" spans="1:30" x14ac:dyDescent="0.25">
      <c r="A165" s="18"/>
      <c r="B165" s="18"/>
      <c r="C165" s="18"/>
      <c r="D165" s="18"/>
      <c r="E165" s="18"/>
      <c r="F165" s="18"/>
      <c r="G165" s="18"/>
      <c r="R165" s="2"/>
      <c r="S165" s="2"/>
      <c r="T165" s="2"/>
      <c r="U165" s="2"/>
      <c r="V165" s="2"/>
      <c r="W165" s="2"/>
      <c r="X165" s="2"/>
      <c r="Y165" s="2"/>
      <c r="Z165" s="2"/>
      <c r="AA165" s="2"/>
      <c r="AB165" s="2"/>
      <c r="AC165" s="2"/>
      <c r="AD165" s="2"/>
    </row>
    <row r="166" spans="1:30" x14ac:dyDescent="0.25">
      <c r="A166" s="18"/>
      <c r="B166" s="18"/>
      <c r="C166" s="18"/>
      <c r="D166" s="18"/>
      <c r="E166" s="18"/>
      <c r="F166" s="18"/>
      <c r="G166" s="18"/>
      <c r="R166" s="2"/>
      <c r="S166" s="2"/>
      <c r="T166" s="2"/>
      <c r="U166" s="2"/>
      <c r="V166" s="2"/>
      <c r="W166" s="2"/>
      <c r="X166" s="2"/>
      <c r="Y166" s="2"/>
      <c r="Z166" s="2"/>
      <c r="AA166" s="2"/>
      <c r="AB166" s="2"/>
      <c r="AC166" s="2"/>
      <c r="AD166" s="2"/>
    </row>
    <row r="167" spans="1:30" x14ac:dyDescent="0.25">
      <c r="A167" s="18"/>
      <c r="B167" s="18"/>
      <c r="C167" s="18"/>
      <c r="D167" s="18"/>
      <c r="E167" s="18"/>
      <c r="F167" s="18"/>
      <c r="G167" s="18"/>
      <c r="R167" s="2"/>
      <c r="S167" s="2"/>
      <c r="T167" s="2"/>
      <c r="U167" s="2"/>
      <c r="V167" s="2"/>
      <c r="W167" s="2"/>
      <c r="X167" s="2"/>
      <c r="Y167" s="2"/>
      <c r="Z167" s="2"/>
      <c r="AA167" s="2"/>
      <c r="AB167" s="2"/>
      <c r="AC167" s="2"/>
      <c r="AD167" s="2"/>
    </row>
    <row r="168" spans="1:30" x14ac:dyDescent="0.25">
      <c r="A168" s="18"/>
      <c r="B168" s="18"/>
      <c r="C168" s="18"/>
      <c r="D168" s="18"/>
      <c r="E168" s="18"/>
      <c r="F168" s="18"/>
      <c r="G168" s="18"/>
      <c r="R168" s="2"/>
      <c r="S168" s="2"/>
      <c r="T168" s="2"/>
      <c r="U168" s="2"/>
      <c r="V168" s="2"/>
      <c r="W168" s="2"/>
      <c r="X168" s="2"/>
      <c r="Y168" s="2"/>
      <c r="Z168" s="2"/>
      <c r="AA168" s="2"/>
      <c r="AB168" s="2"/>
      <c r="AC168" s="2"/>
      <c r="AD168" s="2"/>
    </row>
    <row r="169" spans="1:30" x14ac:dyDescent="0.25">
      <c r="A169" s="18"/>
      <c r="B169" s="18"/>
      <c r="C169" s="18"/>
      <c r="D169" s="18"/>
      <c r="E169" s="18"/>
      <c r="F169" s="18"/>
      <c r="G169" s="18"/>
      <c r="R169" s="2"/>
      <c r="S169" s="2"/>
      <c r="T169" s="2"/>
      <c r="U169" s="2"/>
      <c r="V169" s="2"/>
      <c r="W169" s="2"/>
      <c r="X169" s="2"/>
      <c r="Y169" s="2"/>
      <c r="Z169" s="2"/>
      <c r="AA169" s="2"/>
      <c r="AB169" s="2"/>
      <c r="AC169" s="2"/>
      <c r="AD169" s="2"/>
    </row>
    <row r="170" spans="1:30" x14ac:dyDescent="0.25">
      <c r="A170" s="18"/>
      <c r="B170" s="18"/>
      <c r="C170" s="18"/>
      <c r="D170" s="18"/>
      <c r="E170" s="18"/>
      <c r="F170" s="18"/>
      <c r="G170" s="18"/>
      <c r="R170" s="2"/>
      <c r="S170" s="2"/>
      <c r="T170" s="2"/>
      <c r="U170" s="2"/>
      <c r="V170" s="2"/>
      <c r="W170" s="2"/>
      <c r="X170" s="2"/>
      <c r="Y170" s="2"/>
      <c r="Z170" s="2"/>
      <c r="AA170" s="2"/>
      <c r="AB170" s="2"/>
      <c r="AC170" s="2"/>
      <c r="AD170" s="2"/>
    </row>
    <row r="171" spans="1:30" x14ac:dyDescent="0.25">
      <c r="A171" s="18"/>
      <c r="B171" s="18"/>
      <c r="C171" s="18"/>
      <c r="D171" s="18"/>
      <c r="E171" s="18"/>
      <c r="F171" s="18"/>
      <c r="G171" s="18"/>
      <c r="R171" s="2"/>
      <c r="S171" s="2"/>
      <c r="T171" s="2"/>
      <c r="U171" s="2"/>
      <c r="V171" s="2"/>
      <c r="W171" s="2"/>
      <c r="X171" s="2"/>
      <c r="Y171" s="2"/>
      <c r="Z171" s="2"/>
      <c r="AA171" s="2"/>
      <c r="AB171" s="2"/>
      <c r="AC171" s="2"/>
      <c r="AD171" s="2"/>
    </row>
    <row r="172" spans="1:30" x14ac:dyDescent="0.25">
      <c r="A172" s="18"/>
      <c r="B172" s="18"/>
      <c r="C172" s="18"/>
      <c r="D172" s="18"/>
      <c r="E172" s="18"/>
      <c r="F172" s="18"/>
      <c r="G172" s="18"/>
      <c r="R172" s="2"/>
      <c r="S172" s="2"/>
      <c r="T172" s="2"/>
      <c r="U172" s="2"/>
      <c r="V172" s="2"/>
      <c r="W172" s="2"/>
      <c r="X172" s="2"/>
      <c r="Y172" s="2"/>
      <c r="Z172" s="2"/>
      <c r="AA172" s="2"/>
      <c r="AB172" s="2"/>
      <c r="AC172" s="2"/>
      <c r="AD172" s="2"/>
    </row>
    <row r="173" spans="1:30" x14ac:dyDescent="0.25">
      <c r="A173" s="18"/>
      <c r="B173" s="18"/>
      <c r="C173" s="18"/>
      <c r="D173" s="18"/>
      <c r="E173" s="18"/>
      <c r="F173" s="18"/>
      <c r="G173" s="18"/>
      <c r="R173" s="2"/>
      <c r="S173" s="2"/>
      <c r="T173" s="2"/>
      <c r="U173" s="2"/>
      <c r="V173" s="2"/>
      <c r="W173" s="2"/>
      <c r="X173" s="2"/>
      <c r="Y173" s="2"/>
      <c r="Z173" s="2"/>
      <c r="AA173" s="2"/>
      <c r="AB173" s="2"/>
      <c r="AC173" s="2"/>
      <c r="AD173" s="2"/>
    </row>
    <row r="174" spans="1:30" x14ac:dyDescent="0.25">
      <c r="A174" s="18"/>
      <c r="B174" s="18"/>
      <c r="C174" s="18"/>
      <c r="D174" s="18"/>
      <c r="E174" s="18"/>
      <c r="F174" s="18"/>
      <c r="G174" s="18"/>
      <c r="R174" s="2"/>
      <c r="S174" s="2"/>
      <c r="T174" s="2"/>
      <c r="U174" s="2"/>
      <c r="V174" s="2"/>
      <c r="W174" s="2"/>
      <c r="X174" s="2"/>
      <c r="Y174" s="2"/>
      <c r="Z174" s="2"/>
      <c r="AA174" s="2"/>
      <c r="AB174" s="2"/>
      <c r="AC174" s="2"/>
      <c r="AD174" s="2"/>
    </row>
    <row r="175" spans="1:30" x14ac:dyDescent="0.25">
      <c r="A175" s="18"/>
      <c r="B175" s="18"/>
      <c r="C175" s="18"/>
      <c r="D175" s="18"/>
      <c r="E175" s="18"/>
      <c r="F175" s="18"/>
      <c r="G175" s="18"/>
      <c r="R175" s="2"/>
      <c r="S175" s="2"/>
      <c r="T175" s="2"/>
      <c r="U175" s="2"/>
      <c r="V175" s="2"/>
      <c r="W175" s="2"/>
      <c r="X175" s="2"/>
      <c r="Y175" s="2"/>
      <c r="Z175" s="2"/>
      <c r="AA175" s="2"/>
      <c r="AB175" s="2"/>
      <c r="AC175" s="2"/>
      <c r="AD175" s="2"/>
    </row>
    <row r="176" spans="1:30" x14ac:dyDescent="0.25">
      <c r="A176" s="18"/>
      <c r="B176" s="18"/>
      <c r="C176" s="18"/>
      <c r="D176" s="18"/>
      <c r="E176" s="18"/>
      <c r="F176" s="18"/>
      <c r="G176" s="18"/>
      <c r="R176" s="2"/>
      <c r="S176" s="2"/>
      <c r="T176" s="2"/>
      <c r="U176" s="2"/>
      <c r="V176" s="2"/>
      <c r="W176" s="2"/>
      <c r="X176" s="2"/>
      <c r="Y176" s="2"/>
      <c r="Z176" s="2"/>
      <c r="AA176" s="2"/>
      <c r="AB176" s="2"/>
      <c r="AC176" s="2"/>
      <c r="AD176" s="2"/>
    </row>
    <row r="177" spans="1:30" x14ac:dyDescent="0.25">
      <c r="A177" s="18"/>
      <c r="B177" s="18"/>
      <c r="C177" s="18"/>
      <c r="D177" s="18"/>
      <c r="E177" s="18"/>
      <c r="F177" s="18"/>
      <c r="G177" s="18"/>
      <c r="R177" s="2"/>
      <c r="S177" s="2"/>
      <c r="T177" s="2"/>
      <c r="U177" s="2"/>
      <c r="V177" s="2"/>
      <c r="W177" s="2"/>
      <c r="X177" s="2"/>
      <c r="Y177" s="2"/>
      <c r="Z177" s="2"/>
      <c r="AA177" s="2"/>
      <c r="AB177" s="2"/>
      <c r="AC177" s="2"/>
      <c r="AD177" s="2"/>
    </row>
    <row r="178" spans="1:30" x14ac:dyDescent="0.25">
      <c r="A178" s="18"/>
      <c r="B178" s="18"/>
      <c r="C178" s="18"/>
      <c r="D178" s="18"/>
      <c r="E178" s="18"/>
      <c r="F178" s="18"/>
      <c r="G178" s="18"/>
      <c r="R178" s="2"/>
      <c r="S178" s="2"/>
      <c r="T178" s="2"/>
      <c r="U178" s="2"/>
      <c r="V178" s="2"/>
      <c r="W178" s="2"/>
      <c r="X178" s="2"/>
      <c r="Y178" s="2"/>
      <c r="Z178" s="2"/>
      <c r="AA178" s="2"/>
      <c r="AB178" s="2"/>
      <c r="AC178" s="2"/>
      <c r="AD178" s="2"/>
    </row>
    <row r="179" spans="1:30" x14ac:dyDescent="0.25">
      <c r="A179" s="18"/>
      <c r="B179" s="18"/>
      <c r="C179" s="18"/>
      <c r="D179" s="18"/>
      <c r="E179" s="18"/>
      <c r="F179" s="18"/>
      <c r="G179" s="18"/>
      <c r="R179" s="2"/>
      <c r="S179" s="2"/>
      <c r="T179" s="2"/>
      <c r="U179" s="2"/>
      <c r="V179" s="2"/>
      <c r="W179" s="2"/>
      <c r="X179" s="2"/>
      <c r="Y179" s="2"/>
      <c r="Z179" s="2"/>
      <c r="AA179" s="2"/>
      <c r="AB179" s="2"/>
      <c r="AC179" s="2"/>
      <c r="AD179" s="2"/>
    </row>
    <row r="180" spans="1:30" x14ac:dyDescent="0.25">
      <c r="A180" s="18"/>
      <c r="B180" s="18"/>
      <c r="C180" s="18"/>
      <c r="D180" s="18"/>
      <c r="E180" s="18"/>
      <c r="F180" s="18"/>
      <c r="G180" s="18"/>
      <c r="R180" s="2"/>
      <c r="S180" s="2"/>
      <c r="T180" s="2"/>
      <c r="U180" s="2"/>
      <c r="V180" s="2"/>
      <c r="W180" s="2"/>
      <c r="X180" s="2"/>
      <c r="Y180" s="2"/>
      <c r="Z180" s="2"/>
      <c r="AA180" s="2"/>
      <c r="AB180" s="2"/>
      <c r="AC180" s="2"/>
      <c r="AD180" s="2"/>
    </row>
    <row r="181" spans="1:30" x14ac:dyDescent="0.25">
      <c r="A181" s="18"/>
      <c r="B181" s="18"/>
      <c r="C181" s="18"/>
      <c r="D181" s="18"/>
      <c r="E181" s="18"/>
      <c r="F181" s="18"/>
      <c r="G181" s="18"/>
      <c r="R181" s="2"/>
      <c r="S181" s="2"/>
      <c r="T181" s="2"/>
      <c r="U181" s="2"/>
      <c r="V181" s="2"/>
      <c r="W181" s="2"/>
      <c r="X181" s="2"/>
      <c r="Y181" s="2"/>
      <c r="Z181" s="2"/>
      <c r="AA181" s="2"/>
      <c r="AB181" s="2"/>
      <c r="AC181" s="2"/>
      <c r="AD181" s="2"/>
    </row>
    <row r="182" spans="1:30" x14ac:dyDescent="0.25">
      <c r="A182" s="18"/>
      <c r="B182" s="18"/>
      <c r="C182" s="18"/>
      <c r="D182" s="18"/>
      <c r="E182" s="18"/>
      <c r="F182" s="18"/>
      <c r="G182" s="18"/>
      <c r="R182" s="2"/>
      <c r="S182" s="2"/>
      <c r="T182" s="2"/>
      <c r="U182" s="2"/>
      <c r="V182" s="2"/>
      <c r="W182" s="2"/>
      <c r="X182" s="2"/>
      <c r="Y182" s="2"/>
      <c r="Z182" s="2"/>
      <c r="AA182" s="2"/>
      <c r="AB182" s="2"/>
      <c r="AC182" s="2"/>
      <c r="AD182" s="2"/>
    </row>
    <row r="183" spans="1:30" x14ac:dyDescent="0.25">
      <c r="A183" s="18"/>
      <c r="B183" s="18"/>
      <c r="C183" s="18"/>
      <c r="D183" s="18"/>
      <c r="E183" s="18"/>
      <c r="F183" s="18"/>
      <c r="G183" s="18"/>
      <c r="R183" s="2"/>
      <c r="S183" s="2"/>
      <c r="T183" s="2"/>
      <c r="U183" s="2"/>
      <c r="V183" s="2"/>
      <c r="W183" s="2"/>
      <c r="X183" s="2"/>
      <c r="Y183" s="2"/>
      <c r="Z183" s="2"/>
      <c r="AA183" s="2"/>
      <c r="AB183" s="2"/>
      <c r="AC183" s="2"/>
      <c r="AD183" s="2"/>
    </row>
    <row r="184" spans="1:30" x14ac:dyDescent="0.25">
      <c r="A184" s="18"/>
      <c r="B184" s="18"/>
      <c r="C184" s="18"/>
      <c r="D184" s="18"/>
      <c r="E184" s="18"/>
      <c r="F184" s="18"/>
      <c r="G184" s="18"/>
      <c r="R184" s="2"/>
      <c r="S184" s="2"/>
      <c r="T184" s="2"/>
      <c r="U184" s="2"/>
      <c r="V184" s="2"/>
      <c r="W184" s="2"/>
      <c r="X184" s="2"/>
      <c r="Y184" s="2"/>
      <c r="Z184" s="2"/>
      <c r="AA184" s="2"/>
      <c r="AB184" s="2"/>
      <c r="AC184" s="2"/>
      <c r="AD184" s="2"/>
    </row>
    <row r="185" spans="1:30" x14ac:dyDescent="0.25">
      <c r="A185" s="18"/>
      <c r="B185" s="18"/>
      <c r="C185" s="18"/>
      <c r="D185" s="18"/>
      <c r="E185" s="18"/>
      <c r="F185" s="18"/>
      <c r="G185" s="18"/>
      <c r="R185" s="2"/>
      <c r="S185" s="2"/>
      <c r="T185" s="2"/>
      <c r="U185" s="2"/>
      <c r="V185" s="2"/>
      <c r="W185" s="2"/>
      <c r="X185" s="2"/>
      <c r="Y185" s="2"/>
      <c r="Z185" s="2"/>
      <c r="AA185" s="2"/>
      <c r="AB185" s="2"/>
      <c r="AC185" s="2"/>
      <c r="AD185" s="2"/>
    </row>
    <row r="186" spans="1:30" x14ac:dyDescent="0.25">
      <c r="A186" s="18"/>
      <c r="B186" s="18"/>
      <c r="C186" s="18"/>
      <c r="D186" s="18"/>
      <c r="E186" s="18"/>
      <c r="F186" s="18"/>
      <c r="G186" s="18"/>
      <c r="R186" s="2"/>
      <c r="S186" s="2"/>
      <c r="T186" s="2"/>
      <c r="U186" s="2"/>
      <c r="V186" s="2"/>
      <c r="W186" s="2"/>
      <c r="X186" s="2"/>
      <c r="Y186" s="2"/>
      <c r="Z186" s="2"/>
      <c r="AA186" s="2"/>
      <c r="AB186" s="2"/>
      <c r="AC186" s="2"/>
      <c r="AD186" s="2"/>
    </row>
  </sheetData>
  <mergeCells count="11">
    <mergeCell ref="H5:M5"/>
    <mergeCell ref="B2:F2"/>
    <mergeCell ref="B3:F3"/>
    <mergeCell ref="H3:M3"/>
    <mergeCell ref="B4:F4"/>
    <mergeCell ref="H4:M4"/>
    <mergeCell ref="C6:E6"/>
    <mergeCell ref="I7:K7"/>
    <mergeCell ref="B84:F84"/>
    <mergeCell ref="B85:F85"/>
    <mergeCell ref="B86:F86"/>
  </mergeCells>
  <hyperlinks>
    <hyperlink ref="G2" location="'Indice Total'!A1" display="Volver" xr:uid="{00000000-0004-0000-1900-000000000000}"/>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249977111117893"/>
  </sheetPr>
  <dimension ref="B1:F88"/>
  <sheetViews>
    <sheetView showGridLines="0" zoomScale="90" zoomScaleNormal="90" workbookViewId="0"/>
  </sheetViews>
  <sheetFormatPr baseColWidth="10" defaultColWidth="11.42578125" defaultRowHeight="12.75" x14ac:dyDescent="0.2"/>
  <cols>
    <col min="1" max="1" width="22.85546875" style="721" customWidth="1"/>
    <col min="2" max="2" width="69.42578125" style="721" customWidth="1"/>
    <col min="3" max="3" width="12.7109375" style="721" bestFit="1" customWidth="1"/>
    <col min="4" max="4" width="17" style="721" customWidth="1"/>
    <col min="5" max="5" width="12.7109375" style="721" bestFit="1" customWidth="1"/>
    <col min="6" max="6" width="11.42578125" style="115"/>
    <col min="7" max="16384" width="11.42578125" style="721"/>
  </cols>
  <sheetData>
    <row r="1" spans="2:6" ht="48" customHeight="1" x14ac:dyDescent="0.2"/>
    <row r="2" spans="2:6" ht="18" customHeight="1" x14ac:dyDescent="0.25">
      <c r="B2" s="1712" t="s">
        <v>152</v>
      </c>
      <c r="C2" s="1712"/>
      <c r="D2" s="1712"/>
      <c r="F2" s="1" t="s">
        <v>1</v>
      </c>
    </row>
    <row r="3" spans="2:6" ht="45.75" customHeight="1" x14ac:dyDescent="0.25">
      <c r="B3" s="1773" t="s">
        <v>790</v>
      </c>
      <c r="C3" s="1773"/>
      <c r="D3" s="1773"/>
      <c r="E3" s="1773"/>
      <c r="F3" s="108"/>
    </row>
    <row r="4" spans="2:6" ht="17.25" customHeight="1" thickBot="1" x14ac:dyDescent="0.3">
      <c r="B4" s="1773">
        <v>2016</v>
      </c>
      <c r="C4" s="1773"/>
      <c r="D4" s="1773"/>
      <c r="E4" s="1773"/>
      <c r="F4" s="108"/>
    </row>
    <row r="5" spans="2:6" x14ac:dyDescent="0.2">
      <c r="B5" s="419"/>
      <c r="C5" s="419"/>
      <c r="D5" s="419"/>
      <c r="E5" s="419"/>
      <c r="F5" s="109"/>
    </row>
    <row r="6" spans="2:6" ht="31.5" customHeight="1" x14ac:dyDescent="0.2">
      <c r="B6" s="502" t="s">
        <v>19</v>
      </c>
      <c r="C6" s="581" t="s">
        <v>32</v>
      </c>
      <c r="D6" s="581" t="s">
        <v>33</v>
      </c>
      <c r="E6" s="502" t="s">
        <v>24</v>
      </c>
      <c r="F6" s="110"/>
    </row>
    <row r="7" spans="2:6" ht="18" customHeight="1" x14ac:dyDescent="0.25">
      <c r="B7" s="1676" t="s">
        <v>2436</v>
      </c>
      <c r="C7" s="75"/>
      <c r="D7" s="75"/>
      <c r="E7" s="75"/>
      <c r="F7" s="111"/>
    </row>
    <row r="8" spans="2:6" ht="17.25" customHeight="1" x14ac:dyDescent="0.25">
      <c r="B8" s="1669" t="s">
        <v>748</v>
      </c>
      <c r="C8" s="112">
        <v>10975</v>
      </c>
      <c r="D8" s="112">
        <v>4138</v>
      </c>
      <c r="E8" s="544">
        <v>15113</v>
      </c>
      <c r="F8" s="111"/>
    </row>
    <row r="9" spans="2:6" ht="17.25" customHeight="1" x14ac:dyDescent="0.25">
      <c r="B9" s="1669" t="s">
        <v>746</v>
      </c>
      <c r="C9" s="112">
        <v>1185</v>
      </c>
      <c r="D9" s="112">
        <v>330</v>
      </c>
      <c r="E9" s="544">
        <v>1515</v>
      </c>
      <c r="F9" s="111"/>
    </row>
    <row r="10" spans="2:6" ht="17.25" customHeight="1" x14ac:dyDescent="0.25">
      <c r="B10" s="1669" t="s">
        <v>749</v>
      </c>
      <c r="C10" s="112">
        <v>794</v>
      </c>
      <c r="D10" s="112">
        <v>34</v>
      </c>
      <c r="E10" s="544">
        <v>828</v>
      </c>
      <c r="F10" s="111"/>
    </row>
    <row r="11" spans="2:6" ht="17.25" customHeight="1" x14ac:dyDescent="0.25">
      <c r="B11" s="1669" t="s">
        <v>750</v>
      </c>
      <c r="C11" s="112">
        <v>21098</v>
      </c>
      <c r="D11" s="112">
        <v>4442</v>
      </c>
      <c r="E11" s="544">
        <v>25540</v>
      </c>
      <c r="F11" s="111"/>
    </row>
    <row r="12" spans="2:6" ht="17.25" customHeight="1" x14ac:dyDescent="0.25">
      <c r="B12" s="1669" t="s">
        <v>751</v>
      </c>
      <c r="C12" s="112">
        <v>423</v>
      </c>
      <c r="D12" s="112">
        <v>53</v>
      </c>
      <c r="E12" s="544">
        <v>476</v>
      </c>
      <c r="F12" s="111"/>
    </row>
    <row r="13" spans="2:6" ht="17.25" customHeight="1" x14ac:dyDescent="0.25">
      <c r="B13" s="1669" t="s">
        <v>25</v>
      </c>
      <c r="C13" s="112">
        <v>26037</v>
      </c>
      <c r="D13" s="112">
        <v>1383</v>
      </c>
      <c r="E13" s="544">
        <v>27420</v>
      </c>
      <c r="F13" s="111"/>
    </row>
    <row r="14" spans="2:6" ht="17.25" customHeight="1" x14ac:dyDescent="0.25">
      <c r="B14" s="1669" t="s">
        <v>752</v>
      </c>
      <c r="C14" s="112">
        <v>16459</v>
      </c>
      <c r="D14" s="112">
        <v>9876</v>
      </c>
      <c r="E14" s="544">
        <v>26335</v>
      </c>
      <c r="F14" s="111"/>
    </row>
    <row r="15" spans="2:6" ht="17.25" customHeight="1" x14ac:dyDescent="0.25">
      <c r="B15" s="1669" t="s">
        <v>753</v>
      </c>
      <c r="C15" s="112">
        <v>4406</v>
      </c>
      <c r="D15" s="112">
        <v>5969</v>
      </c>
      <c r="E15" s="544">
        <v>10375</v>
      </c>
      <c r="F15" s="111"/>
    </row>
    <row r="16" spans="2:6" ht="17.25" customHeight="1" x14ac:dyDescent="0.25">
      <c r="B16" s="1669" t="s">
        <v>754</v>
      </c>
      <c r="C16" s="112">
        <v>15670</v>
      </c>
      <c r="D16" s="112">
        <v>1542</v>
      </c>
      <c r="E16" s="544">
        <v>17212</v>
      </c>
      <c r="F16" s="111"/>
    </row>
    <row r="17" spans="2:6" ht="17.25" customHeight="1" x14ac:dyDescent="0.25">
      <c r="B17" s="1669" t="s">
        <v>755</v>
      </c>
      <c r="C17" s="112">
        <v>788</v>
      </c>
      <c r="D17" s="112">
        <v>1348</v>
      </c>
      <c r="E17" s="544">
        <v>2136</v>
      </c>
      <c r="F17" s="111"/>
    </row>
    <row r="18" spans="2:6" ht="17.25" customHeight="1" x14ac:dyDescent="0.25">
      <c r="B18" s="1669" t="s">
        <v>756</v>
      </c>
      <c r="C18" s="112">
        <v>12483</v>
      </c>
      <c r="D18" s="112">
        <v>8431</v>
      </c>
      <c r="E18" s="544">
        <v>20914</v>
      </c>
      <c r="F18" s="111"/>
    </row>
    <row r="19" spans="2:6" ht="17.25" customHeight="1" x14ac:dyDescent="0.25">
      <c r="B19" s="1669" t="s">
        <v>757</v>
      </c>
      <c r="C19" s="112">
        <v>3379</v>
      </c>
      <c r="D19" s="112">
        <v>5845</v>
      </c>
      <c r="E19" s="544">
        <v>9224</v>
      </c>
      <c r="F19" s="111"/>
    </row>
    <row r="20" spans="2:6" ht="17.25" customHeight="1" x14ac:dyDescent="0.25">
      <c r="B20" s="1669" t="s">
        <v>758</v>
      </c>
      <c r="C20" s="112">
        <v>1757</v>
      </c>
      <c r="D20" s="112">
        <v>5520</v>
      </c>
      <c r="E20" s="544">
        <v>7277</v>
      </c>
      <c r="F20" s="111"/>
    </row>
    <row r="21" spans="2:6" ht="17.25" customHeight="1" x14ac:dyDescent="0.25">
      <c r="B21" s="1669" t="s">
        <v>759</v>
      </c>
      <c r="C21" s="112">
        <v>955</v>
      </c>
      <c r="D21" s="112">
        <v>3311</v>
      </c>
      <c r="E21" s="544">
        <v>4266</v>
      </c>
      <c r="F21" s="111"/>
    </row>
    <row r="22" spans="2:6" ht="17.25" customHeight="1" x14ac:dyDescent="0.25">
      <c r="B22" s="1669" t="s">
        <v>760</v>
      </c>
      <c r="C22" s="112">
        <v>3868</v>
      </c>
      <c r="D22" s="112">
        <v>3351</v>
      </c>
      <c r="E22" s="544">
        <v>7219</v>
      </c>
      <c r="F22" s="111"/>
    </row>
    <row r="23" spans="2:6" ht="17.25" customHeight="1" x14ac:dyDescent="0.25">
      <c r="B23" s="1669" t="s">
        <v>761</v>
      </c>
      <c r="C23" s="112">
        <v>490</v>
      </c>
      <c r="D23" s="112">
        <v>366</v>
      </c>
      <c r="E23" s="544">
        <v>856</v>
      </c>
      <c r="F23" s="111"/>
    </row>
    <row r="24" spans="2:6" ht="17.25" customHeight="1" x14ac:dyDescent="0.25">
      <c r="B24" s="1669" t="s">
        <v>762</v>
      </c>
      <c r="C24" s="112">
        <v>9</v>
      </c>
      <c r="D24" s="112">
        <v>1</v>
      </c>
      <c r="E24" s="544">
        <v>10</v>
      </c>
      <c r="F24" s="111"/>
    </row>
    <row r="25" spans="2:6" ht="20.25" customHeight="1" x14ac:dyDescent="0.25">
      <c r="B25" s="103" t="s">
        <v>130</v>
      </c>
      <c r="C25" s="113">
        <v>120776</v>
      </c>
      <c r="D25" s="113">
        <v>55940</v>
      </c>
      <c r="E25" s="113">
        <v>176716</v>
      </c>
      <c r="F25" s="626"/>
    </row>
    <row r="26" spans="2:6" ht="20.25" customHeight="1" x14ac:dyDescent="0.25">
      <c r="B26" s="1676" t="s">
        <v>2437</v>
      </c>
      <c r="C26" s="113"/>
      <c r="D26" s="113"/>
      <c r="E26" s="113"/>
      <c r="F26" s="626"/>
    </row>
    <row r="27" spans="2:6" ht="17.25" customHeight="1" x14ac:dyDescent="0.25">
      <c r="B27" s="1669" t="s">
        <v>748</v>
      </c>
      <c r="C27" s="112">
        <v>1000</v>
      </c>
      <c r="D27" s="112">
        <v>678</v>
      </c>
      <c r="E27" s="544">
        <v>1678</v>
      </c>
      <c r="F27" s="626"/>
    </row>
    <row r="28" spans="2:6" ht="17.25" customHeight="1" x14ac:dyDescent="0.25">
      <c r="B28" s="1669" t="s">
        <v>746</v>
      </c>
      <c r="C28" s="112">
        <v>89</v>
      </c>
      <c r="D28" s="112">
        <v>89</v>
      </c>
      <c r="E28" s="544">
        <v>178</v>
      </c>
      <c r="F28" s="626"/>
    </row>
    <row r="29" spans="2:6" ht="17.25" customHeight="1" x14ac:dyDescent="0.25">
      <c r="B29" s="1669" t="s">
        <v>749</v>
      </c>
      <c r="C29" s="112">
        <v>100</v>
      </c>
      <c r="D29" s="112">
        <v>23</v>
      </c>
      <c r="E29" s="544">
        <v>123</v>
      </c>
      <c r="F29" s="626"/>
    </row>
    <row r="30" spans="2:6" ht="17.25" customHeight="1" x14ac:dyDescent="0.25">
      <c r="B30" s="1669" t="s">
        <v>750</v>
      </c>
      <c r="C30" s="112">
        <v>3346</v>
      </c>
      <c r="D30" s="112">
        <v>1925</v>
      </c>
      <c r="E30" s="544">
        <v>5271</v>
      </c>
      <c r="F30" s="626"/>
    </row>
    <row r="31" spans="2:6" ht="17.25" customHeight="1" x14ac:dyDescent="0.25">
      <c r="B31" s="1669" t="s">
        <v>751</v>
      </c>
      <c r="C31" s="112">
        <v>104</v>
      </c>
      <c r="D31" s="112">
        <v>62</v>
      </c>
      <c r="E31" s="544">
        <v>166</v>
      </c>
      <c r="F31" s="626"/>
    </row>
    <row r="32" spans="2:6" ht="17.25" customHeight="1" x14ac:dyDescent="0.25">
      <c r="B32" s="1669" t="s">
        <v>25</v>
      </c>
      <c r="C32" s="112">
        <v>5858</v>
      </c>
      <c r="D32" s="112">
        <v>982</v>
      </c>
      <c r="E32" s="544">
        <v>6840</v>
      </c>
      <c r="F32" s="626"/>
    </row>
    <row r="33" spans="2:6" ht="17.25" customHeight="1" x14ac:dyDescent="0.25">
      <c r="B33" s="1669" t="s">
        <v>752</v>
      </c>
      <c r="C33" s="112">
        <v>3595</v>
      </c>
      <c r="D33" s="112">
        <v>4577</v>
      </c>
      <c r="E33" s="544">
        <v>8172</v>
      </c>
      <c r="F33" s="626"/>
    </row>
    <row r="34" spans="2:6" ht="17.25" customHeight="1" x14ac:dyDescent="0.25">
      <c r="B34" s="1669" t="s">
        <v>753</v>
      </c>
      <c r="C34" s="112">
        <v>969</v>
      </c>
      <c r="D34" s="112">
        <v>1497</v>
      </c>
      <c r="E34" s="544">
        <v>2466</v>
      </c>
      <c r="F34" s="626"/>
    </row>
    <row r="35" spans="2:6" ht="17.25" customHeight="1" x14ac:dyDescent="0.25">
      <c r="B35" s="1669" t="s">
        <v>754</v>
      </c>
      <c r="C35" s="112">
        <v>2607</v>
      </c>
      <c r="D35" s="112">
        <v>1147</v>
      </c>
      <c r="E35" s="544">
        <v>3754</v>
      </c>
      <c r="F35" s="626"/>
    </row>
    <row r="36" spans="2:6" ht="17.25" customHeight="1" x14ac:dyDescent="0.25">
      <c r="B36" s="1669" t="s">
        <v>755</v>
      </c>
      <c r="C36" s="112">
        <v>686</v>
      </c>
      <c r="D36" s="112">
        <v>1609</v>
      </c>
      <c r="E36" s="544">
        <v>2295</v>
      </c>
      <c r="F36" s="626"/>
    </row>
    <row r="37" spans="2:6" ht="17.25" customHeight="1" x14ac:dyDescent="0.25">
      <c r="B37" s="1669" t="s">
        <v>756</v>
      </c>
      <c r="C37" s="112">
        <v>4764</v>
      </c>
      <c r="D37" s="112">
        <v>5663</v>
      </c>
      <c r="E37" s="544">
        <v>10427</v>
      </c>
      <c r="F37" s="626"/>
    </row>
    <row r="38" spans="2:6" ht="17.25" customHeight="1" x14ac:dyDescent="0.25">
      <c r="B38" s="1669" t="s">
        <v>757</v>
      </c>
      <c r="C38" s="112">
        <v>876</v>
      </c>
      <c r="D38" s="112">
        <v>2873</v>
      </c>
      <c r="E38" s="544">
        <v>3749</v>
      </c>
      <c r="F38" s="626"/>
    </row>
    <row r="39" spans="2:6" ht="17.25" customHeight="1" x14ac:dyDescent="0.25">
      <c r="B39" s="1669" t="s">
        <v>758</v>
      </c>
      <c r="C39" s="112">
        <v>658</v>
      </c>
      <c r="D39" s="112">
        <v>2929</v>
      </c>
      <c r="E39" s="544">
        <v>3587</v>
      </c>
      <c r="F39" s="626"/>
    </row>
    <row r="40" spans="2:6" ht="17.25" customHeight="1" x14ac:dyDescent="0.25">
      <c r="B40" s="1669" t="s">
        <v>759</v>
      </c>
      <c r="C40" s="112">
        <v>502</v>
      </c>
      <c r="D40" s="112">
        <v>2460</v>
      </c>
      <c r="E40" s="544">
        <v>2962</v>
      </c>
      <c r="F40" s="626"/>
    </row>
    <row r="41" spans="2:6" ht="17.25" customHeight="1" x14ac:dyDescent="0.25">
      <c r="B41" s="1669" t="s">
        <v>760</v>
      </c>
      <c r="C41" s="112">
        <v>1063</v>
      </c>
      <c r="D41" s="112">
        <v>1797</v>
      </c>
      <c r="E41" s="544">
        <v>2860</v>
      </c>
      <c r="F41" s="626"/>
    </row>
    <row r="42" spans="2:6" ht="17.25" customHeight="1" x14ac:dyDescent="0.25">
      <c r="B42" s="1669" t="s">
        <v>761</v>
      </c>
      <c r="C42" s="112">
        <v>209</v>
      </c>
      <c r="D42" s="112">
        <v>144</v>
      </c>
      <c r="E42" s="544">
        <v>353</v>
      </c>
      <c r="F42" s="626"/>
    </row>
    <row r="43" spans="2:6" ht="17.25" customHeight="1" x14ac:dyDescent="0.25">
      <c r="B43" s="1669" t="s">
        <v>762</v>
      </c>
      <c r="C43" s="112">
        <v>0</v>
      </c>
      <c r="D43" s="112">
        <v>2</v>
      </c>
      <c r="E43" s="544">
        <v>2</v>
      </c>
      <c r="F43" s="626"/>
    </row>
    <row r="44" spans="2:6" ht="24" customHeight="1" x14ac:dyDescent="0.25">
      <c r="B44" s="103" t="s">
        <v>112</v>
      </c>
      <c r="C44" s="113">
        <v>26426</v>
      </c>
      <c r="D44" s="113">
        <v>28457</v>
      </c>
      <c r="E44" s="113">
        <v>54883</v>
      </c>
      <c r="F44" s="626"/>
    </row>
    <row r="45" spans="2:6" ht="24" customHeight="1" x14ac:dyDescent="0.25">
      <c r="B45" s="1676" t="s">
        <v>104</v>
      </c>
      <c r="C45" s="113"/>
      <c r="D45" s="113"/>
      <c r="E45" s="113"/>
      <c r="F45" s="626"/>
    </row>
    <row r="46" spans="2:6" ht="17.25" customHeight="1" x14ac:dyDescent="0.25">
      <c r="B46" s="1669" t="s">
        <v>748</v>
      </c>
      <c r="C46" s="114">
        <v>11975</v>
      </c>
      <c r="D46" s="114">
        <v>4816</v>
      </c>
      <c r="E46" s="544">
        <v>16791</v>
      </c>
      <c r="F46" s="626"/>
    </row>
    <row r="47" spans="2:6" ht="17.25" customHeight="1" x14ac:dyDescent="0.25">
      <c r="B47" s="1669" t="s">
        <v>746</v>
      </c>
      <c r="C47" s="114">
        <v>1274</v>
      </c>
      <c r="D47" s="114">
        <v>419</v>
      </c>
      <c r="E47" s="544">
        <v>1693</v>
      </c>
      <c r="F47" s="626"/>
    </row>
    <row r="48" spans="2:6" ht="17.25" customHeight="1" x14ac:dyDescent="0.25">
      <c r="B48" s="1669" t="s">
        <v>749</v>
      </c>
      <c r="C48" s="114">
        <v>894</v>
      </c>
      <c r="D48" s="114">
        <v>57</v>
      </c>
      <c r="E48" s="544">
        <v>951</v>
      </c>
      <c r="F48" s="626"/>
    </row>
    <row r="49" spans="2:6" ht="17.25" customHeight="1" x14ac:dyDescent="0.25">
      <c r="B49" s="1669" t="s">
        <v>750</v>
      </c>
      <c r="C49" s="114">
        <v>24444</v>
      </c>
      <c r="D49" s="114">
        <v>6367</v>
      </c>
      <c r="E49" s="544">
        <v>30811</v>
      </c>
      <c r="F49" s="626"/>
    </row>
    <row r="50" spans="2:6" ht="17.25" customHeight="1" x14ac:dyDescent="0.25">
      <c r="B50" s="1669" t="s">
        <v>751</v>
      </c>
      <c r="C50" s="114">
        <v>527</v>
      </c>
      <c r="D50" s="114">
        <v>115</v>
      </c>
      <c r="E50" s="544">
        <v>642</v>
      </c>
      <c r="F50" s="626"/>
    </row>
    <row r="51" spans="2:6" ht="17.25" customHeight="1" x14ac:dyDescent="0.25">
      <c r="B51" s="1669" t="s">
        <v>25</v>
      </c>
      <c r="C51" s="114">
        <v>31895</v>
      </c>
      <c r="D51" s="114">
        <v>2365</v>
      </c>
      <c r="E51" s="544">
        <v>34260</v>
      </c>
      <c r="F51" s="626"/>
    </row>
    <row r="52" spans="2:6" ht="17.25" customHeight="1" x14ac:dyDescent="0.25">
      <c r="B52" s="1669" t="s">
        <v>752</v>
      </c>
      <c r="C52" s="114">
        <v>20054</v>
      </c>
      <c r="D52" s="114">
        <v>14453</v>
      </c>
      <c r="E52" s="544">
        <v>34507</v>
      </c>
      <c r="F52" s="626"/>
    </row>
    <row r="53" spans="2:6" ht="17.25" customHeight="1" x14ac:dyDescent="0.25">
      <c r="B53" s="1669" t="s">
        <v>753</v>
      </c>
      <c r="C53" s="114">
        <v>5375</v>
      </c>
      <c r="D53" s="114">
        <v>7466</v>
      </c>
      <c r="E53" s="544">
        <v>12841</v>
      </c>
      <c r="F53" s="626"/>
    </row>
    <row r="54" spans="2:6" ht="17.25" customHeight="1" x14ac:dyDescent="0.25">
      <c r="B54" s="1669" t="s">
        <v>754</v>
      </c>
      <c r="C54" s="114">
        <v>18277</v>
      </c>
      <c r="D54" s="114">
        <v>2689</v>
      </c>
      <c r="E54" s="544">
        <v>20966</v>
      </c>
      <c r="F54" s="626"/>
    </row>
    <row r="55" spans="2:6" ht="17.25" customHeight="1" x14ac:dyDescent="0.25">
      <c r="B55" s="1669" t="s">
        <v>755</v>
      </c>
      <c r="C55" s="114">
        <v>1474</v>
      </c>
      <c r="D55" s="114">
        <v>2957</v>
      </c>
      <c r="E55" s="544">
        <v>4431</v>
      </c>
      <c r="F55" s="626"/>
    </row>
    <row r="56" spans="2:6" ht="17.25" customHeight="1" x14ac:dyDescent="0.25">
      <c r="B56" s="1669" t="s">
        <v>756</v>
      </c>
      <c r="C56" s="114">
        <v>17247</v>
      </c>
      <c r="D56" s="114">
        <v>14094</v>
      </c>
      <c r="E56" s="544">
        <v>31341</v>
      </c>
      <c r="F56" s="626"/>
    </row>
    <row r="57" spans="2:6" ht="17.25" customHeight="1" x14ac:dyDescent="0.25">
      <c r="B57" s="1669" t="s">
        <v>757</v>
      </c>
      <c r="C57" s="114">
        <v>4255</v>
      </c>
      <c r="D57" s="114">
        <v>8718</v>
      </c>
      <c r="E57" s="544">
        <v>12973</v>
      </c>
      <c r="F57" s="626"/>
    </row>
    <row r="58" spans="2:6" ht="17.25" customHeight="1" x14ac:dyDescent="0.25">
      <c r="B58" s="1669" t="s">
        <v>758</v>
      </c>
      <c r="C58" s="114">
        <v>2415</v>
      </c>
      <c r="D58" s="114">
        <v>8449</v>
      </c>
      <c r="E58" s="544">
        <v>10864</v>
      </c>
      <c r="F58" s="626"/>
    </row>
    <row r="59" spans="2:6" ht="17.25" customHeight="1" x14ac:dyDescent="0.25">
      <c r="B59" s="1669" t="s">
        <v>759</v>
      </c>
      <c r="C59" s="114">
        <v>1457</v>
      </c>
      <c r="D59" s="114">
        <v>5771</v>
      </c>
      <c r="E59" s="544">
        <v>7228</v>
      </c>
      <c r="F59" s="626"/>
    </row>
    <row r="60" spans="2:6" ht="17.25" customHeight="1" x14ac:dyDescent="0.25">
      <c r="B60" s="1669" t="s">
        <v>760</v>
      </c>
      <c r="C60" s="114">
        <v>4931</v>
      </c>
      <c r="D60" s="114">
        <v>5148</v>
      </c>
      <c r="E60" s="544">
        <v>10079</v>
      </c>
      <c r="F60" s="626"/>
    </row>
    <row r="61" spans="2:6" ht="17.25" customHeight="1" x14ac:dyDescent="0.25">
      <c r="B61" s="1669" t="s">
        <v>761</v>
      </c>
      <c r="C61" s="114">
        <v>699</v>
      </c>
      <c r="D61" s="114">
        <v>510</v>
      </c>
      <c r="E61" s="544">
        <v>1209</v>
      </c>
      <c r="F61" s="626"/>
    </row>
    <row r="62" spans="2:6" ht="17.25" customHeight="1" x14ac:dyDescent="0.25">
      <c r="B62" s="1669" t="s">
        <v>762</v>
      </c>
      <c r="C62" s="114">
        <v>9</v>
      </c>
      <c r="D62" s="114">
        <v>3</v>
      </c>
      <c r="E62" s="544">
        <v>12</v>
      </c>
      <c r="F62" s="626"/>
    </row>
    <row r="63" spans="2:6" ht="15" x14ac:dyDescent="0.25">
      <c r="B63" s="103" t="s">
        <v>114</v>
      </c>
      <c r="C63" s="113">
        <v>147202</v>
      </c>
      <c r="D63" s="113">
        <v>84397</v>
      </c>
      <c r="E63" s="113">
        <v>231599</v>
      </c>
      <c r="F63" s="626"/>
    </row>
    <row r="64" spans="2:6" ht="20.25" customHeight="1" x14ac:dyDescent="0.25">
      <c r="B64" s="1677" t="s">
        <v>2438</v>
      </c>
      <c r="C64" s="113"/>
      <c r="D64" s="113"/>
      <c r="E64" s="113"/>
      <c r="F64" s="626"/>
    </row>
    <row r="65" spans="2:6" ht="17.25" customHeight="1" x14ac:dyDescent="0.25">
      <c r="B65" s="1669" t="s">
        <v>748</v>
      </c>
      <c r="C65" s="112">
        <v>162</v>
      </c>
      <c r="D65" s="112">
        <v>136</v>
      </c>
      <c r="E65" s="544">
        <v>298</v>
      </c>
      <c r="F65" s="626"/>
    </row>
    <row r="66" spans="2:6" ht="17.25" customHeight="1" x14ac:dyDescent="0.25">
      <c r="B66" s="1669" t="s">
        <v>746</v>
      </c>
      <c r="C66" s="112">
        <v>46</v>
      </c>
      <c r="D66" s="112">
        <v>58</v>
      </c>
      <c r="E66" s="544">
        <v>104</v>
      </c>
      <c r="F66" s="626"/>
    </row>
    <row r="67" spans="2:6" ht="17.25" customHeight="1" x14ac:dyDescent="0.25">
      <c r="B67" s="1669" t="s">
        <v>749</v>
      </c>
      <c r="C67" s="112">
        <v>43</v>
      </c>
      <c r="D67" s="112">
        <v>5</v>
      </c>
      <c r="E67" s="544">
        <v>48</v>
      </c>
      <c r="F67" s="626"/>
    </row>
    <row r="68" spans="2:6" ht="17.25" customHeight="1" x14ac:dyDescent="0.25">
      <c r="B68" s="1669" t="s">
        <v>750</v>
      </c>
      <c r="C68" s="112">
        <v>794</v>
      </c>
      <c r="D68" s="112">
        <v>377</v>
      </c>
      <c r="E68" s="544">
        <v>1171</v>
      </c>
      <c r="F68" s="626"/>
    </row>
    <row r="69" spans="2:6" ht="17.25" customHeight="1" x14ac:dyDescent="0.25">
      <c r="B69" s="1669" t="s">
        <v>751</v>
      </c>
      <c r="C69" s="112">
        <v>12</v>
      </c>
      <c r="D69" s="112">
        <v>4</v>
      </c>
      <c r="E69" s="544">
        <v>16</v>
      </c>
      <c r="F69" s="626"/>
    </row>
    <row r="70" spans="2:6" ht="17.25" customHeight="1" x14ac:dyDescent="0.25">
      <c r="B70" s="1669" t="s">
        <v>25</v>
      </c>
      <c r="C70" s="112">
        <v>471</v>
      </c>
      <c r="D70" s="112">
        <v>89</v>
      </c>
      <c r="E70" s="544">
        <v>560</v>
      </c>
      <c r="F70" s="626"/>
    </row>
    <row r="71" spans="2:6" ht="17.25" customHeight="1" x14ac:dyDescent="0.25">
      <c r="B71" s="1669" t="s">
        <v>752</v>
      </c>
      <c r="C71" s="112">
        <v>304</v>
      </c>
      <c r="D71" s="112">
        <v>521</v>
      </c>
      <c r="E71" s="544">
        <v>825</v>
      </c>
      <c r="F71" s="626"/>
    </row>
    <row r="72" spans="2:6" ht="17.25" customHeight="1" x14ac:dyDescent="0.25">
      <c r="B72" s="1669" t="s">
        <v>753</v>
      </c>
      <c r="C72" s="112">
        <v>90</v>
      </c>
      <c r="D72" s="112">
        <v>287</v>
      </c>
      <c r="E72" s="544">
        <v>377</v>
      </c>
      <c r="F72" s="626"/>
    </row>
    <row r="73" spans="2:6" ht="17.25" customHeight="1" x14ac:dyDescent="0.25">
      <c r="B73" s="1669" t="s">
        <v>754</v>
      </c>
      <c r="C73" s="112">
        <v>399</v>
      </c>
      <c r="D73" s="112">
        <v>108</v>
      </c>
      <c r="E73" s="544">
        <v>507</v>
      </c>
      <c r="F73" s="626"/>
    </row>
    <row r="74" spans="2:6" ht="17.25" customHeight="1" x14ac:dyDescent="0.25">
      <c r="B74" s="1669" t="s">
        <v>755</v>
      </c>
      <c r="C74" s="112">
        <v>76</v>
      </c>
      <c r="D74" s="112">
        <v>145</v>
      </c>
      <c r="E74" s="544">
        <v>221</v>
      </c>
      <c r="F74" s="626"/>
    </row>
    <row r="75" spans="2:6" ht="17.25" customHeight="1" x14ac:dyDescent="0.25">
      <c r="B75" s="1669" t="s">
        <v>756</v>
      </c>
      <c r="C75" s="112">
        <v>307</v>
      </c>
      <c r="D75" s="112">
        <v>457</v>
      </c>
      <c r="E75" s="544">
        <v>764</v>
      </c>
      <c r="F75" s="626"/>
    </row>
    <row r="76" spans="2:6" ht="17.25" customHeight="1" x14ac:dyDescent="0.25">
      <c r="B76" s="1669" t="s">
        <v>757</v>
      </c>
      <c r="C76" s="112">
        <v>238</v>
      </c>
      <c r="D76" s="112">
        <v>693</v>
      </c>
      <c r="E76" s="544">
        <v>931</v>
      </c>
      <c r="F76" s="626"/>
    </row>
    <row r="77" spans="2:6" ht="17.25" customHeight="1" x14ac:dyDescent="0.25">
      <c r="B77" s="1669" t="s">
        <v>758</v>
      </c>
      <c r="C77" s="112">
        <v>83</v>
      </c>
      <c r="D77" s="112">
        <v>526</v>
      </c>
      <c r="E77" s="544">
        <v>609</v>
      </c>
      <c r="F77" s="626"/>
    </row>
    <row r="78" spans="2:6" ht="17.25" customHeight="1" x14ac:dyDescent="0.25">
      <c r="B78" s="1669" t="s">
        <v>759</v>
      </c>
      <c r="C78" s="112">
        <v>68</v>
      </c>
      <c r="D78" s="112">
        <v>413</v>
      </c>
      <c r="E78" s="544">
        <v>481</v>
      </c>
      <c r="F78" s="626"/>
    </row>
    <row r="79" spans="2:6" ht="17.25" customHeight="1" x14ac:dyDescent="0.25">
      <c r="B79" s="1669" t="s">
        <v>760</v>
      </c>
      <c r="C79" s="112">
        <v>96</v>
      </c>
      <c r="D79" s="112">
        <v>203</v>
      </c>
      <c r="E79" s="544">
        <v>299</v>
      </c>
      <c r="F79" s="626"/>
    </row>
    <row r="80" spans="2:6" ht="17.25" customHeight="1" x14ac:dyDescent="0.25">
      <c r="B80" s="1669" t="s">
        <v>761</v>
      </c>
      <c r="C80" s="112">
        <v>6</v>
      </c>
      <c r="D80" s="112">
        <v>11</v>
      </c>
      <c r="E80" s="544">
        <v>17</v>
      </c>
      <c r="F80" s="626"/>
    </row>
    <row r="81" spans="2:6" ht="17.25" customHeight="1" x14ac:dyDescent="0.25">
      <c r="B81" s="1669" t="s">
        <v>762</v>
      </c>
      <c r="C81" s="112">
        <v>1</v>
      </c>
      <c r="D81" s="112">
        <v>3</v>
      </c>
      <c r="E81" s="544">
        <v>4</v>
      </c>
      <c r="F81" s="626"/>
    </row>
    <row r="82" spans="2:6" ht="32.25" customHeight="1" x14ac:dyDescent="0.25">
      <c r="B82" s="107" t="s">
        <v>686</v>
      </c>
      <c r="C82" s="113">
        <v>3196</v>
      </c>
      <c r="D82" s="113">
        <v>4036</v>
      </c>
      <c r="E82" s="113">
        <v>7232</v>
      </c>
      <c r="F82" s="626"/>
    </row>
    <row r="83" spans="2:6" ht="34.5" customHeight="1" x14ac:dyDescent="0.25">
      <c r="B83" s="1780" t="s">
        <v>109</v>
      </c>
      <c r="C83" s="1780"/>
      <c r="D83" s="1780"/>
      <c r="E83" s="1780"/>
      <c r="F83" s="111"/>
    </row>
    <row r="84" spans="2:6" ht="11.25" customHeight="1" x14ac:dyDescent="0.25">
      <c r="B84" s="1771" t="s">
        <v>110</v>
      </c>
      <c r="C84" s="1771"/>
      <c r="D84" s="1771"/>
      <c r="E84" s="1771"/>
      <c r="F84" s="111"/>
    </row>
    <row r="85" spans="2:6" ht="34.5" customHeight="1" x14ac:dyDescent="0.25">
      <c r="B85" s="1771" t="s">
        <v>814</v>
      </c>
      <c r="C85" s="1771"/>
      <c r="D85" s="1771"/>
      <c r="E85" s="1771"/>
      <c r="F85" s="111"/>
    </row>
    <row r="86" spans="2:6" ht="27.75" customHeight="1" x14ac:dyDescent="0.25">
      <c r="B86" s="1787"/>
      <c r="C86" s="1787"/>
      <c r="D86" s="1787"/>
      <c r="E86" s="1787"/>
      <c r="F86" s="111"/>
    </row>
    <row r="87" spans="2:6" ht="28.5" customHeight="1" x14ac:dyDescent="0.25">
      <c r="B87" s="1787"/>
      <c r="C87" s="1787"/>
      <c r="D87" s="1787"/>
      <c r="E87" s="1787"/>
      <c r="F87" s="111"/>
    </row>
    <row r="88" spans="2:6" ht="29.25" customHeight="1" x14ac:dyDescent="0.25">
      <c r="B88" s="1787"/>
      <c r="C88" s="1787"/>
      <c r="D88" s="1787"/>
      <c r="E88" s="1787"/>
      <c r="F88" s="111"/>
    </row>
  </sheetData>
  <mergeCells count="9">
    <mergeCell ref="B86:E86"/>
    <mergeCell ref="B87:E87"/>
    <mergeCell ref="B88:E88"/>
    <mergeCell ref="B2:D2"/>
    <mergeCell ref="B3:E3"/>
    <mergeCell ref="B4:E4"/>
    <mergeCell ref="B83:E83"/>
    <mergeCell ref="B84:E84"/>
    <mergeCell ref="B85:E85"/>
  </mergeCells>
  <hyperlinks>
    <hyperlink ref="F2" location="'Indice Total'!A1" display="Volver" xr:uid="{00000000-0004-0000-1A00-000000000000}"/>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249977111117893"/>
    <pageSetUpPr fitToPage="1"/>
  </sheetPr>
  <dimension ref="B1:G48"/>
  <sheetViews>
    <sheetView showGridLines="0" zoomScale="90" zoomScaleNormal="90" workbookViewId="0"/>
  </sheetViews>
  <sheetFormatPr baseColWidth="10" defaultColWidth="11.42578125" defaultRowHeight="12.75" x14ac:dyDescent="0.25"/>
  <cols>
    <col min="1" max="1" width="22.7109375" style="86" customWidth="1"/>
    <col min="2" max="2" width="45.5703125" style="86" customWidth="1"/>
    <col min="3" max="3" width="12.7109375" style="86" customWidth="1"/>
    <col min="4" max="4" width="17.42578125" style="86" customWidth="1"/>
    <col min="5" max="5" width="12.7109375" style="86" customWidth="1"/>
    <col min="6" max="16384" width="11.42578125" style="86"/>
  </cols>
  <sheetData>
    <row r="1" spans="2:7" ht="51.75" customHeight="1" x14ac:dyDescent="0.25"/>
    <row r="2" spans="2:7" ht="19.5" customHeight="1" x14ac:dyDescent="0.25">
      <c r="B2" s="1712" t="s">
        <v>134</v>
      </c>
      <c r="C2" s="1712"/>
      <c r="D2" s="1712"/>
      <c r="E2" s="1712"/>
      <c r="F2" s="1712"/>
      <c r="G2" s="1" t="s">
        <v>1</v>
      </c>
    </row>
    <row r="3" spans="2:7" ht="51.75" customHeight="1" x14ac:dyDescent="0.25">
      <c r="B3" s="1788" t="s">
        <v>791</v>
      </c>
      <c r="C3" s="1788"/>
      <c r="D3" s="1788"/>
      <c r="E3" s="1788"/>
      <c r="F3" s="1788"/>
    </row>
    <row r="4" spans="2:7" ht="17.25" customHeight="1" thickBot="1" x14ac:dyDescent="0.3">
      <c r="B4" s="1789">
        <v>2016</v>
      </c>
      <c r="C4" s="1789"/>
      <c r="D4" s="1789"/>
      <c r="E4" s="1789"/>
      <c r="F4" s="1789"/>
    </row>
    <row r="5" spans="2:7" ht="17.25" customHeight="1" x14ac:dyDescent="0.25">
      <c r="B5" s="398"/>
      <c r="C5" s="399"/>
      <c r="D5" s="399"/>
      <c r="E5" s="399"/>
      <c r="F5" s="420"/>
    </row>
    <row r="6" spans="2:7" ht="15.75" x14ac:dyDescent="0.25">
      <c r="B6" s="1790" t="s">
        <v>115</v>
      </c>
      <c r="C6" s="1792" t="s">
        <v>20</v>
      </c>
      <c r="D6" s="1792"/>
      <c r="E6" s="1792"/>
      <c r="F6" s="1733" t="s">
        <v>24</v>
      </c>
    </row>
    <row r="7" spans="2:7" ht="15" x14ac:dyDescent="0.25">
      <c r="B7" s="1791"/>
      <c r="C7" s="581" t="s">
        <v>21</v>
      </c>
      <c r="D7" s="581" t="s">
        <v>22</v>
      </c>
      <c r="E7" s="581" t="s">
        <v>23</v>
      </c>
      <c r="F7" s="1793"/>
    </row>
    <row r="8" spans="2:7" ht="21" customHeight="1" x14ac:dyDescent="0.25">
      <c r="B8" s="1678" t="s">
        <v>2439</v>
      </c>
      <c r="C8" s="75"/>
      <c r="D8" s="75"/>
      <c r="E8" s="75"/>
      <c r="F8" s="75"/>
    </row>
    <row r="9" spans="2:7" ht="18" customHeight="1" x14ac:dyDescent="0.25">
      <c r="B9" s="1679" t="s">
        <v>116</v>
      </c>
      <c r="C9" s="104">
        <v>4768</v>
      </c>
      <c r="D9" s="104">
        <v>8834</v>
      </c>
      <c r="E9" s="117">
        <v>1462</v>
      </c>
      <c r="F9" s="100">
        <v>15064</v>
      </c>
      <c r="G9" s="2"/>
    </row>
    <row r="10" spans="2:7" ht="18" customHeight="1" x14ac:dyDescent="0.25">
      <c r="B10" s="1679" t="s">
        <v>57</v>
      </c>
      <c r="C10" s="104">
        <v>7431</v>
      </c>
      <c r="D10" s="104">
        <v>10436</v>
      </c>
      <c r="E10" s="117">
        <v>2530</v>
      </c>
      <c r="F10" s="100">
        <v>20397</v>
      </c>
    </row>
    <row r="11" spans="2:7" ht="18" customHeight="1" x14ac:dyDescent="0.25">
      <c r="B11" s="1679" t="s">
        <v>58</v>
      </c>
      <c r="C11" s="104">
        <v>15498</v>
      </c>
      <c r="D11" s="104">
        <v>16404</v>
      </c>
      <c r="E11" s="117">
        <v>5014</v>
      </c>
      <c r="F11" s="100">
        <v>36916</v>
      </c>
    </row>
    <row r="12" spans="2:7" ht="18" customHeight="1" x14ac:dyDescent="0.25">
      <c r="B12" s="1679" t="s">
        <v>59</v>
      </c>
      <c r="C12" s="104">
        <v>20112</v>
      </c>
      <c r="D12" s="104">
        <v>17748</v>
      </c>
      <c r="E12" s="117">
        <v>5125</v>
      </c>
      <c r="F12" s="100">
        <v>42985</v>
      </c>
    </row>
    <row r="13" spans="2:7" ht="18" customHeight="1" x14ac:dyDescent="0.25">
      <c r="B13" s="1679" t="s">
        <v>60</v>
      </c>
      <c r="C13" s="104">
        <v>6392</v>
      </c>
      <c r="D13" s="104">
        <v>6237</v>
      </c>
      <c r="E13" s="117">
        <v>2280</v>
      </c>
      <c r="F13" s="100">
        <v>14909</v>
      </c>
    </row>
    <row r="14" spans="2:7" ht="18" customHeight="1" x14ac:dyDescent="0.25">
      <c r="B14" s="1679" t="s">
        <v>61</v>
      </c>
      <c r="C14" s="104">
        <v>18769</v>
      </c>
      <c r="D14" s="104">
        <v>20246</v>
      </c>
      <c r="E14" s="117">
        <v>6900</v>
      </c>
      <c r="F14" s="100">
        <v>45915</v>
      </c>
    </row>
    <row r="15" spans="2:7" ht="18" customHeight="1" x14ac:dyDescent="0.25">
      <c r="B15" s="1679" t="s">
        <v>62</v>
      </c>
      <c r="C15" s="104">
        <v>192</v>
      </c>
      <c r="D15" s="104">
        <v>302</v>
      </c>
      <c r="E15" s="117">
        <v>36</v>
      </c>
      <c r="F15" s="100">
        <v>530</v>
      </c>
    </row>
    <row r="16" spans="2:7" ht="18" customHeight="1" x14ac:dyDescent="0.25">
      <c r="B16" s="116" t="s">
        <v>130</v>
      </c>
      <c r="C16" s="75">
        <v>73162</v>
      </c>
      <c r="D16" s="75">
        <v>80207</v>
      </c>
      <c r="E16" s="75">
        <v>23347</v>
      </c>
      <c r="F16" s="75">
        <v>176716</v>
      </c>
      <c r="G16" s="627"/>
    </row>
    <row r="17" spans="2:7" ht="21" customHeight="1" x14ac:dyDescent="0.25">
      <c r="B17" s="1678" t="s">
        <v>2440</v>
      </c>
      <c r="C17" s="75"/>
      <c r="D17" s="75"/>
      <c r="E17" s="75"/>
      <c r="F17" s="75"/>
      <c r="G17" s="628"/>
    </row>
    <row r="18" spans="2:7" ht="18" customHeight="1" x14ac:dyDescent="0.25">
      <c r="B18" s="1679" t="s">
        <v>116</v>
      </c>
      <c r="C18" s="104">
        <v>925</v>
      </c>
      <c r="D18" s="104">
        <v>2326</v>
      </c>
      <c r="E18" s="104">
        <v>219</v>
      </c>
      <c r="F18" s="100">
        <v>3470</v>
      </c>
      <c r="G18" s="628"/>
    </row>
    <row r="19" spans="2:7" ht="18" customHeight="1" x14ac:dyDescent="0.25">
      <c r="B19" s="1679" t="s">
        <v>57</v>
      </c>
      <c r="C19" s="104">
        <v>1647</v>
      </c>
      <c r="D19" s="104">
        <v>1751</v>
      </c>
      <c r="E19" s="104">
        <v>450</v>
      </c>
      <c r="F19" s="100">
        <v>3848</v>
      </c>
      <c r="G19" s="628"/>
    </row>
    <row r="20" spans="2:7" ht="18" customHeight="1" x14ac:dyDescent="0.25">
      <c r="B20" s="1679" t="s">
        <v>58</v>
      </c>
      <c r="C20" s="104">
        <v>3968</v>
      </c>
      <c r="D20" s="104">
        <v>3323</v>
      </c>
      <c r="E20" s="104">
        <v>1001</v>
      </c>
      <c r="F20" s="100">
        <v>8292</v>
      </c>
      <c r="G20" s="628"/>
    </row>
    <row r="21" spans="2:7" ht="18" customHeight="1" x14ac:dyDescent="0.25">
      <c r="B21" s="1679" t="s">
        <v>59</v>
      </c>
      <c r="C21" s="104">
        <v>6559</v>
      </c>
      <c r="D21" s="104">
        <v>5465</v>
      </c>
      <c r="E21" s="104">
        <v>1556</v>
      </c>
      <c r="F21" s="100">
        <v>13580</v>
      </c>
      <c r="G21" s="628"/>
    </row>
    <row r="22" spans="2:7" ht="18" customHeight="1" x14ac:dyDescent="0.25">
      <c r="B22" s="1679" t="s">
        <v>60</v>
      </c>
      <c r="C22" s="104">
        <v>2645</v>
      </c>
      <c r="D22" s="104">
        <v>2503</v>
      </c>
      <c r="E22" s="104">
        <v>880</v>
      </c>
      <c r="F22" s="100">
        <v>6028</v>
      </c>
      <c r="G22" s="628"/>
    </row>
    <row r="23" spans="2:7" ht="18" customHeight="1" x14ac:dyDescent="0.25">
      <c r="B23" s="1679" t="s">
        <v>61</v>
      </c>
      <c r="C23" s="104">
        <v>8368</v>
      </c>
      <c r="D23" s="104">
        <v>8438</v>
      </c>
      <c r="E23" s="104">
        <v>2721</v>
      </c>
      <c r="F23" s="100">
        <v>19527</v>
      </c>
      <c r="G23" s="628"/>
    </row>
    <row r="24" spans="2:7" ht="18" customHeight="1" x14ac:dyDescent="0.25">
      <c r="B24" s="1679" t="s">
        <v>62</v>
      </c>
      <c r="C24" s="104">
        <v>42</v>
      </c>
      <c r="D24" s="104">
        <v>88</v>
      </c>
      <c r="E24" s="104">
        <v>8</v>
      </c>
      <c r="F24" s="100">
        <v>138</v>
      </c>
      <c r="G24" s="628"/>
    </row>
    <row r="25" spans="2:7" ht="18" customHeight="1" x14ac:dyDescent="0.25">
      <c r="B25" s="116" t="s">
        <v>131</v>
      </c>
      <c r="C25" s="75">
        <v>24154</v>
      </c>
      <c r="D25" s="75">
        <v>23894</v>
      </c>
      <c r="E25" s="75">
        <v>6835</v>
      </c>
      <c r="F25" s="75">
        <v>54883</v>
      </c>
      <c r="G25" s="627"/>
    </row>
    <row r="26" spans="2:7" ht="36" customHeight="1" x14ac:dyDescent="0.25">
      <c r="B26" s="1678" t="s">
        <v>104</v>
      </c>
      <c r="C26" s="75"/>
      <c r="D26" s="75"/>
      <c r="E26" s="75"/>
      <c r="F26" s="75"/>
      <c r="G26" s="628"/>
    </row>
    <row r="27" spans="2:7" ht="18" customHeight="1" x14ac:dyDescent="0.25">
      <c r="B27" s="1679" t="s">
        <v>116</v>
      </c>
      <c r="C27" s="106">
        <v>5693</v>
      </c>
      <c r="D27" s="106">
        <v>11160</v>
      </c>
      <c r="E27" s="106">
        <v>1681</v>
      </c>
      <c r="F27" s="100">
        <v>18534</v>
      </c>
      <c r="G27" s="628"/>
    </row>
    <row r="28" spans="2:7" ht="18" customHeight="1" x14ac:dyDescent="0.25">
      <c r="B28" s="1679" t="s">
        <v>57</v>
      </c>
      <c r="C28" s="106">
        <v>9078</v>
      </c>
      <c r="D28" s="106">
        <v>12187</v>
      </c>
      <c r="E28" s="106">
        <v>2980</v>
      </c>
      <c r="F28" s="100">
        <v>24245</v>
      </c>
      <c r="G28" s="628"/>
    </row>
    <row r="29" spans="2:7" ht="18" customHeight="1" x14ac:dyDescent="0.25">
      <c r="B29" s="1679" t="s">
        <v>58</v>
      </c>
      <c r="C29" s="106">
        <v>19466</v>
      </c>
      <c r="D29" s="106">
        <v>19727</v>
      </c>
      <c r="E29" s="106">
        <v>6015</v>
      </c>
      <c r="F29" s="100">
        <v>45208</v>
      </c>
      <c r="G29" s="628"/>
    </row>
    <row r="30" spans="2:7" ht="18" customHeight="1" x14ac:dyDescent="0.25">
      <c r="B30" s="1679" t="s">
        <v>59</v>
      </c>
      <c r="C30" s="106">
        <v>26671</v>
      </c>
      <c r="D30" s="106">
        <v>23213</v>
      </c>
      <c r="E30" s="106">
        <v>6681</v>
      </c>
      <c r="F30" s="100">
        <v>56565</v>
      </c>
      <c r="G30" s="628"/>
    </row>
    <row r="31" spans="2:7" ht="18" customHeight="1" x14ac:dyDescent="0.25">
      <c r="B31" s="1679" t="s">
        <v>60</v>
      </c>
      <c r="C31" s="106">
        <v>9037</v>
      </c>
      <c r="D31" s="106">
        <v>8740</v>
      </c>
      <c r="E31" s="106">
        <v>3160</v>
      </c>
      <c r="F31" s="100">
        <v>20937</v>
      </c>
      <c r="G31" s="628"/>
    </row>
    <row r="32" spans="2:7" ht="18" customHeight="1" x14ac:dyDescent="0.25">
      <c r="B32" s="1679" t="s">
        <v>61</v>
      </c>
      <c r="C32" s="106">
        <v>27137</v>
      </c>
      <c r="D32" s="106">
        <v>28684</v>
      </c>
      <c r="E32" s="106">
        <v>9621</v>
      </c>
      <c r="F32" s="100">
        <v>65442</v>
      </c>
      <c r="G32" s="628"/>
    </row>
    <row r="33" spans="2:7" ht="18" customHeight="1" x14ac:dyDescent="0.25">
      <c r="B33" s="1679" t="s">
        <v>62</v>
      </c>
      <c r="C33" s="106">
        <v>234</v>
      </c>
      <c r="D33" s="106">
        <v>390</v>
      </c>
      <c r="E33" s="106">
        <v>44</v>
      </c>
      <c r="F33" s="100">
        <v>668</v>
      </c>
      <c r="G33" s="628"/>
    </row>
    <row r="34" spans="2:7" ht="18" customHeight="1" x14ac:dyDescent="0.25">
      <c r="B34" s="116" t="s">
        <v>117</v>
      </c>
      <c r="C34" s="75">
        <v>97316</v>
      </c>
      <c r="D34" s="75">
        <v>104101</v>
      </c>
      <c r="E34" s="75">
        <v>30182</v>
      </c>
      <c r="F34" s="75">
        <v>231599</v>
      </c>
      <c r="G34" s="627"/>
    </row>
    <row r="35" spans="2:7" ht="20.25" customHeight="1" x14ac:dyDescent="0.25">
      <c r="B35" s="1678" t="s">
        <v>2441</v>
      </c>
      <c r="C35" s="75"/>
      <c r="D35" s="75"/>
      <c r="E35" s="75"/>
      <c r="F35" s="75"/>
      <c r="G35" s="628"/>
    </row>
    <row r="36" spans="2:7" ht="18" customHeight="1" x14ac:dyDescent="0.25">
      <c r="B36" s="1679" t="s">
        <v>116</v>
      </c>
      <c r="C36" s="104">
        <v>49</v>
      </c>
      <c r="D36" s="104">
        <v>270</v>
      </c>
      <c r="E36" s="104">
        <v>75</v>
      </c>
      <c r="F36" s="100">
        <v>394</v>
      </c>
      <c r="G36" s="628"/>
    </row>
    <row r="37" spans="2:7" ht="18" customHeight="1" x14ac:dyDescent="0.25">
      <c r="B37" s="1679" t="s">
        <v>57</v>
      </c>
      <c r="C37" s="104">
        <v>118</v>
      </c>
      <c r="D37" s="104">
        <v>167</v>
      </c>
      <c r="E37" s="104">
        <v>143</v>
      </c>
      <c r="F37" s="100">
        <v>428</v>
      </c>
      <c r="G37" s="628"/>
    </row>
    <row r="38" spans="2:7" ht="18" customHeight="1" x14ac:dyDescent="0.25">
      <c r="B38" s="1679" t="s">
        <v>58</v>
      </c>
      <c r="C38" s="104">
        <v>278</v>
      </c>
      <c r="D38" s="104">
        <v>399</v>
      </c>
      <c r="E38" s="104">
        <v>344</v>
      </c>
      <c r="F38" s="100">
        <v>1021</v>
      </c>
      <c r="G38" s="628"/>
    </row>
    <row r="39" spans="2:7" ht="18" customHeight="1" x14ac:dyDescent="0.25">
      <c r="B39" s="1679" t="s">
        <v>59</v>
      </c>
      <c r="C39" s="104">
        <v>434</v>
      </c>
      <c r="D39" s="104">
        <v>558</v>
      </c>
      <c r="E39" s="104">
        <v>597</v>
      </c>
      <c r="F39" s="100">
        <v>1589</v>
      </c>
      <c r="G39" s="628"/>
    </row>
    <row r="40" spans="2:7" ht="18" customHeight="1" x14ac:dyDescent="0.25">
      <c r="B40" s="1679" t="s">
        <v>60</v>
      </c>
      <c r="C40" s="104">
        <v>274</v>
      </c>
      <c r="D40" s="104">
        <v>224</v>
      </c>
      <c r="E40" s="104">
        <v>344</v>
      </c>
      <c r="F40" s="100">
        <v>842</v>
      </c>
      <c r="G40" s="628"/>
    </row>
    <row r="41" spans="2:7" ht="18" customHeight="1" x14ac:dyDescent="0.25">
      <c r="B41" s="1679" t="s">
        <v>61</v>
      </c>
      <c r="C41" s="104">
        <v>976</v>
      </c>
      <c r="D41" s="104">
        <v>817</v>
      </c>
      <c r="E41" s="104">
        <v>1153</v>
      </c>
      <c r="F41" s="100">
        <v>2946</v>
      </c>
      <c r="G41" s="628"/>
    </row>
    <row r="42" spans="2:7" ht="18" customHeight="1" x14ac:dyDescent="0.25">
      <c r="B42" s="1679" t="s">
        <v>62</v>
      </c>
      <c r="C42" s="104">
        <v>1</v>
      </c>
      <c r="D42" s="104">
        <v>8</v>
      </c>
      <c r="E42" s="104">
        <v>3</v>
      </c>
      <c r="F42" s="100">
        <v>12</v>
      </c>
      <c r="G42" s="628"/>
    </row>
    <row r="43" spans="2:7" ht="20.25" customHeight="1" x14ac:dyDescent="0.25">
      <c r="B43" s="116" t="s">
        <v>686</v>
      </c>
      <c r="C43" s="75">
        <v>2130</v>
      </c>
      <c r="D43" s="75">
        <v>2443</v>
      </c>
      <c r="E43" s="75">
        <v>2659</v>
      </c>
      <c r="F43" s="75">
        <v>7232</v>
      </c>
      <c r="G43" s="627"/>
    </row>
    <row r="44" spans="2:7" ht="34.5" customHeight="1" x14ac:dyDescent="0.2">
      <c r="B44" s="1778" t="s">
        <v>109</v>
      </c>
      <c r="C44" s="1778"/>
      <c r="D44" s="1778"/>
      <c r="E44" s="1778"/>
      <c r="F44" s="1778"/>
    </row>
    <row r="45" spans="2:7" ht="11.25" customHeight="1" x14ac:dyDescent="0.2">
      <c r="B45" s="1777" t="s">
        <v>110</v>
      </c>
      <c r="C45" s="1777"/>
      <c r="D45" s="1777"/>
      <c r="E45" s="1777"/>
      <c r="F45" s="1777"/>
    </row>
    <row r="46" spans="2:7" ht="34.5" customHeight="1" x14ac:dyDescent="0.2">
      <c r="B46" s="1777" t="s">
        <v>814</v>
      </c>
      <c r="C46" s="1777"/>
      <c r="D46" s="1777"/>
      <c r="E46" s="1777"/>
      <c r="F46" s="1777"/>
    </row>
    <row r="48" spans="2:7" x14ac:dyDescent="0.25">
      <c r="B48" s="25"/>
    </row>
  </sheetData>
  <mergeCells count="9">
    <mergeCell ref="B44:F44"/>
    <mergeCell ref="B45:F45"/>
    <mergeCell ref="B46:F46"/>
    <mergeCell ref="B2:F2"/>
    <mergeCell ref="B3:F3"/>
    <mergeCell ref="B4:F4"/>
    <mergeCell ref="B6:B7"/>
    <mergeCell ref="C6:E6"/>
    <mergeCell ref="F6:F7"/>
  </mergeCells>
  <hyperlinks>
    <hyperlink ref="G2" location="'Indice Total'!A1" display="Volver" xr:uid="{00000000-0004-0000-1B00-000000000000}"/>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249977111117893"/>
    <pageSetUpPr fitToPage="1"/>
  </sheetPr>
  <dimension ref="B1:I27"/>
  <sheetViews>
    <sheetView showGridLines="0" zoomScale="90" zoomScaleNormal="90" workbookViewId="0"/>
  </sheetViews>
  <sheetFormatPr baseColWidth="10" defaultColWidth="11.42578125" defaultRowHeight="12.75" x14ac:dyDescent="0.25"/>
  <cols>
    <col min="1" max="1" width="22.5703125" style="86" customWidth="1"/>
    <col min="2" max="2" width="57.140625" style="86" customWidth="1"/>
    <col min="3" max="5" width="14.7109375" style="86" customWidth="1"/>
    <col min="6" max="6" width="13.7109375" style="86" customWidth="1"/>
    <col min="7" max="16384" width="11.42578125" style="86"/>
  </cols>
  <sheetData>
    <row r="1" spans="2:9" ht="49.5" customHeight="1" x14ac:dyDescent="0.25"/>
    <row r="2" spans="2:9" ht="18.75" customHeight="1" x14ac:dyDescent="0.25">
      <c r="B2" s="1712" t="s">
        <v>158</v>
      </c>
      <c r="C2" s="1712"/>
      <c r="D2" s="1712"/>
      <c r="E2" s="1712"/>
      <c r="F2" s="1712"/>
      <c r="G2" s="1712"/>
      <c r="H2" s="1" t="s">
        <v>1</v>
      </c>
    </row>
    <row r="3" spans="2:9" ht="33.75" customHeight="1" x14ac:dyDescent="0.25">
      <c r="B3" s="1795" t="s">
        <v>792</v>
      </c>
      <c r="C3" s="1795"/>
      <c r="D3" s="1795"/>
      <c r="E3" s="1795"/>
      <c r="F3" s="1795"/>
      <c r="G3" s="1795"/>
    </row>
    <row r="4" spans="2:9" ht="16.5" thickBot="1" x14ac:dyDescent="0.3">
      <c r="B4" s="1795" t="s">
        <v>808</v>
      </c>
      <c r="C4" s="1795"/>
      <c r="D4" s="1795"/>
      <c r="E4" s="1795"/>
      <c r="F4" s="1795"/>
      <c r="G4" s="1795"/>
    </row>
    <row r="5" spans="2:9" ht="14.25" customHeight="1" x14ac:dyDescent="0.25">
      <c r="B5" s="417"/>
      <c r="C5" s="417"/>
      <c r="D5" s="417"/>
      <c r="E5" s="417"/>
      <c r="F5" s="417"/>
      <c r="G5" s="417"/>
    </row>
    <row r="6" spans="2:9" ht="27" customHeight="1" x14ac:dyDescent="0.25">
      <c r="B6" s="581" t="s">
        <v>119</v>
      </c>
      <c r="C6" s="581">
        <v>2012</v>
      </c>
      <c r="D6" s="581">
        <v>2013</v>
      </c>
      <c r="E6" s="581">
        <v>2014</v>
      </c>
      <c r="F6" s="581">
        <v>2015</v>
      </c>
      <c r="G6" s="581">
        <v>2016</v>
      </c>
      <c r="H6" s="118"/>
      <c r="I6" s="555"/>
    </row>
    <row r="7" spans="2:9" ht="24" customHeight="1" x14ac:dyDescent="0.25">
      <c r="B7" s="1675" t="s">
        <v>2442</v>
      </c>
      <c r="C7" s="119"/>
      <c r="D7" s="119"/>
      <c r="E7" s="119"/>
      <c r="F7" s="119"/>
      <c r="G7" s="119"/>
      <c r="H7" s="120"/>
      <c r="I7" s="555"/>
    </row>
    <row r="8" spans="2:9" ht="18" customHeight="1" x14ac:dyDescent="0.2">
      <c r="B8" s="101" t="s">
        <v>3</v>
      </c>
      <c r="C8" s="480">
        <v>4.5656642791016742E-2</v>
      </c>
      <c r="D8" s="480">
        <v>3.9245354093420393E-2</v>
      </c>
      <c r="E8" s="480">
        <v>3.5374062562737146E-2</v>
      </c>
      <c r="F8" s="480">
        <v>3.4056678892549097E-2</v>
      </c>
      <c r="G8" s="480">
        <v>3.0445304504021636E-2</v>
      </c>
      <c r="H8" s="120"/>
      <c r="I8" s="555"/>
    </row>
    <row r="9" spans="2:9" ht="18" customHeight="1" x14ac:dyDescent="0.2">
      <c r="B9" s="101" t="s">
        <v>4</v>
      </c>
      <c r="C9" s="479">
        <v>4.9558234446281615E-2</v>
      </c>
      <c r="D9" s="479">
        <v>4.2772717918849665E-2</v>
      </c>
      <c r="E9" s="479">
        <v>4.2017602220034665E-2</v>
      </c>
      <c r="F9" s="479">
        <v>3.9258356625296878E-2</v>
      </c>
      <c r="G9" s="479">
        <v>4.05210542688451E-2</v>
      </c>
      <c r="H9" s="120"/>
      <c r="I9" s="555"/>
    </row>
    <row r="10" spans="2:9" ht="18" customHeight="1" x14ac:dyDescent="0.2">
      <c r="B10" s="101" t="s">
        <v>5</v>
      </c>
      <c r="C10" s="479">
        <v>5.9188635536921101E-2</v>
      </c>
      <c r="D10" s="479">
        <v>5.8226643923138234E-2</v>
      </c>
      <c r="E10" s="479">
        <v>5.0727318683170382E-2</v>
      </c>
      <c r="F10" s="479">
        <v>4.3904333826090339E-2</v>
      </c>
      <c r="G10" s="479">
        <v>4.140336119675523E-2</v>
      </c>
      <c r="H10" s="120"/>
      <c r="I10" s="555"/>
    </row>
    <row r="11" spans="2:9" ht="18.75" customHeight="1" x14ac:dyDescent="0.25">
      <c r="B11" s="90" t="s">
        <v>120</v>
      </c>
      <c r="C11" s="481">
        <v>4.8761568301374278E-2</v>
      </c>
      <c r="D11" s="481">
        <v>4.2875526473668747E-2</v>
      </c>
      <c r="E11" s="481">
        <v>3.9794214876733049E-2</v>
      </c>
      <c r="F11" s="481">
        <v>3.725533635040066E-2</v>
      </c>
      <c r="G11" s="481">
        <v>3.5726577135699572E-2</v>
      </c>
      <c r="H11" s="510"/>
      <c r="I11" s="555"/>
    </row>
    <row r="12" spans="2:9" ht="24.75" customHeight="1" x14ac:dyDescent="0.25">
      <c r="B12" s="1675" t="s">
        <v>2443</v>
      </c>
      <c r="C12" s="481"/>
      <c r="D12" s="481"/>
      <c r="E12" s="481"/>
      <c r="F12" s="481"/>
      <c r="G12" s="481"/>
      <c r="H12" s="121"/>
      <c r="I12" s="555"/>
    </row>
    <row r="13" spans="2:9" ht="18" customHeight="1" x14ac:dyDescent="0.25">
      <c r="B13" s="101" t="s">
        <v>3</v>
      </c>
      <c r="C13" s="479">
        <v>1.0673936385695802E-2</v>
      </c>
      <c r="D13" s="479">
        <v>9.014673172131735E-3</v>
      </c>
      <c r="E13" s="479">
        <v>8.7253901624666248E-3</v>
      </c>
      <c r="F13" s="479">
        <v>1.024203598437941E-2</v>
      </c>
      <c r="G13" s="479">
        <v>1.0051336554360715E-2</v>
      </c>
      <c r="H13" s="122"/>
      <c r="I13" s="555"/>
    </row>
    <row r="14" spans="2:9" ht="18" customHeight="1" x14ac:dyDescent="0.2">
      <c r="B14" s="101" t="s">
        <v>4</v>
      </c>
      <c r="C14" s="479">
        <v>1.1150499630536211E-2</v>
      </c>
      <c r="D14" s="479">
        <v>1.0631524482272644E-2</v>
      </c>
      <c r="E14" s="479">
        <v>1.0953922474287772E-2</v>
      </c>
      <c r="F14" s="479">
        <v>1.132388495759923E-2</v>
      </c>
      <c r="G14" s="479">
        <v>1.2071391159123078E-2</v>
      </c>
      <c r="H14" s="120"/>
      <c r="I14" s="555"/>
    </row>
    <row r="15" spans="2:9" ht="18" customHeight="1" x14ac:dyDescent="0.2">
      <c r="B15" s="101" t="s">
        <v>5</v>
      </c>
      <c r="C15" s="479">
        <v>1.2945838837516512E-2</v>
      </c>
      <c r="D15" s="479">
        <v>1.4802128060638705E-2</v>
      </c>
      <c r="E15" s="479">
        <v>1.3026165889468073E-2</v>
      </c>
      <c r="F15" s="479">
        <v>1.2145437381727443E-2</v>
      </c>
      <c r="G15" s="479">
        <v>1.2121127929919132E-2</v>
      </c>
      <c r="H15" s="120"/>
      <c r="I15" s="555"/>
    </row>
    <row r="16" spans="2:9" ht="20.25" customHeight="1" x14ac:dyDescent="0.25">
      <c r="B16" s="90" t="s">
        <v>121</v>
      </c>
      <c r="C16" s="481">
        <v>1.1126526818454302E-2</v>
      </c>
      <c r="D16" s="481">
        <v>1.0339093391787429E-2</v>
      </c>
      <c r="E16" s="481">
        <v>1.0109905653585443E-2</v>
      </c>
      <c r="F16" s="481">
        <v>1.0890661294325782E-2</v>
      </c>
      <c r="G16" s="481">
        <v>1.1095666113643357E-2</v>
      </c>
      <c r="H16" s="120"/>
      <c r="I16" s="555"/>
    </row>
    <row r="17" spans="2:9" ht="24.75" customHeight="1" x14ac:dyDescent="0.25">
      <c r="B17" s="1675" t="s">
        <v>122</v>
      </c>
      <c r="C17" s="481"/>
      <c r="D17" s="481"/>
      <c r="E17" s="481"/>
      <c r="F17" s="481"/>
      <c r="G17" s="481"/>
      <c r="I17" s="555"/>
    </row>
    <row r="18" spans="2:9" ht="18" customHeight="1" x14ac:dyDescent="0.25">
      <c r="B18" s="101" t="s">
        <v>3</v>
      </c>
      <c r="C18" s="482">
        <v>5.6330579176712546E-2</v>
      </c>
      <c r="D18" s="482">
        <v>4.8260027265552126E-2</v>
      </c>
      <c r="E18" s="482">
        <v>4.4099452725203769E-2</v>
      </c>
      <c r="F18" s="482">
        <v>4.4298714876928505E-2</v>
      </c>
      <c r="G18" s="482">
        <v>4.0496641058382354E-2</v>
      </c>
      <c r="I18" s="555"/>
    </row>
    <row r="19" spans="2:9" ht="18" customHeight="1" x14ac:dyDescent="0.25">
      <c r="B19" s="101" t="s">
        <v>4</v>
      </c>
      <c r="C19" s="482">
        <v>6.070873407681783E-2</v>
      </c>
      <c r="D19" s="482">
        <v>5.3404242401122307E-2</v>
      </c>
      <c r="E19" s="482">
        <v>5.2971524694322439E-2</v>
      </c>
      <c r="F19" s="482">
        <v>5.0582241582896106E-2</v>
      </c>
      <c r="G19" s="482">
        <v>5.2592445427968176E-2</v>
      </c>
      <c r="I19" s="555"/>
    </row>
    <row r="20" spans="2:9" ht="18" customHeight="1" x14ac:dyDescent="0.25">
      <c r="B20" s="101" t="s">
        <v>5</v>
      </c>
      <c r="C20" s="482">
        <v>7.213447437443761E-2</v>
      </c>
      <c r="D20" s="482">
        <v>7.3028771983776941E-2</v>
      </c>
      <c r="E20" s="482">
        <v>6.375348457263845E-2</v>
      </c>
      <c r="F20" s="482">
        <v>5.6049771207817782E-2</v>
      </c>
      <c r="G20" s="482">
        <v>5.352448912667436E-2</v>
      </c>
      <c r="I20" s="555"/>
    </row>
    <row r="21" spans="2:9" ht="18" customHeight="1" x14ac:dyDescent="0.25">
      <c r="B21" s="90" t="s">
        <v>685</v>
      </c>
      <c r="C21" s="481">
        <v>5.988809511982858E-2</v>
      </c>
      <c r="D21" s="481">
        <v>5.3214619865456177E-2</v>
      </c>
      <c r="E21" s="481">
        <v>4.9904120530318494E-2</v>
      </c>
      <c r="F21" s="481">
        <v>4.8145997644726442E-2</v>
      </c>
      <c r="G21" s="481">
        <v>4.6822243249342928E-2</v>
      </c>
    </row>
    <row r="22" spans="2:9" ht="23.25" customHeight="1" x14ac:dyDescent="0.2">
      <c r="B22" s="1778" t="s">
        <v>683</v>
      </c>
      <c r="C22" s="1778"/>
      <c r="D22" s="1778"/>
      <c r="E22" s="1778"/>
      <c r="F22" s="1778"/>
      <c r="G22" s="1778"/>
    </row>
    <row r="23" spans="2:9" ht="23.25" customHeight="1" x14ac:dyDescent="0.2">
      <c r="B23" s="1777" t="s">
        <v>684</v>
      </c>
      <c r="C23" s="1777"/>
      <c r="D23" s="1777"/>
      <c r="E23" s="1777"/>
      <c r="F23" s="1777"/>
      <c r="G23" s="1777"/>
    </row>
    <row r="24" spans="2:9" ht="28.5" customHeight="1" x14ac:dyDescent="0.2">
      <c r="B24" s="1794"/>
      <c r="C24" s="1794"/>
      <c r="D24" s="1794"/>
      <c r="E24" s="1794"/>
      <c r="F24" s="1794"/>
      <c r="G24" s="1794"/>
    </row>
    <row r="25" spans="2:9" ht="30" customHeight="1" x14ac:dyDescent="0.25">
      <c r="B25" s="97"/>
    </row>
    <row r="26" spans="2:9" ht="30.75" customHeight="1" x14ac:dyDescent="0.25">
      <c r="B26" s="97"/>
    </row>
    <row r="27" spans="2:9" ht="14.25" customHeight="1" x14ac:dyDescent="0.25"/>
  </sheetData>
  <mergeCells count="6">
    <mergeCell ref="B24:G24"/>
    <mergeCell ref="B2:G2"/>
    <mergeCell ref="B3:G3"/>
    <mergeCell ref="B4:G4"/>
    <mergeCell ref="B22:G22"/>
    <mergeCell ref="B23:G23"/>
  </mergeCells>
  <hyperlinks>
    <hyperlink ref="H2" location="'Indice Total'!A1" display="Volver" xr:uid="{00000000-0004-0000-1C00-000000000000}"/>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N209"/>
  <sheetViews>
    <sheetView showGridLines="0" zoomScale="90" zoomScaleNormal="90" workbookViewId="0"/>
  </sheetViews>
  <sheetFormatPr baseColWidth="10" defaultRowHeight="15" x14ac:dyDescent="0.25"/>
  <cols>
    <col min="3" max="3" width="11.28515625" style="391" customWidth="1"/>
    <col min="4" max="4" width="177.7109375" bestFit="1" customWidth="1"/>
  </cols>
  <sheetData>
    <row r="1" spans="3:4" x14ac:dyDescent="0.25">
      <c r="C1" s="390"/>
      <c r="D1" s="385"/>
    </row>
    <row r="2" spans="3:4" ht="26.25" x14ac:dyDescent="0.25">
      <c r="C2" s="390"/>
      <c r="D2" s="750" t="s">
        <v>872</v>
      </c>
    </row>
    <row r="3" spans="3:4" ht="21" x14ac:dyDescent="0.35">
      <c r="C3" s="390"/>
      <c r="D3" s="751"/>
    </row>
    <row r="4" spans="3:4" x14ac:dyDescent="0.25">
      <c r="C4" s="390"/>
      <c r="D4" s="389"/>
    </row>
    <row r="5" spans="3:4" ht="21" x14ac:dyDescent="0.25">
      <c r="D5" s="386" t="s">
        <v>873</v>
      </c>
    </row>
    <row r="6" spans="3:4" x14ac:dyDescent="0.25">
      <c r="D6" s="387"/>
    </row>
    <row r="7" spans="3:4" ht="21" x14ac:dyDescent="0.25">
      <c r="D7" s="386" t="s">
        <v>2312</v>
      </c>
    </row>
    <row r="8" spans="3:4" x14ac:dyDescent="0.25">
      <c r="C8" s="390" t="s">
        <v>736</v>
      </c>
    </row>
    <row r="9" spans="3:4" x14ac:dyDescent="0.25">
      <c r="C9" s="752">
        <v>1</v>
      </c>
      <c r="D9" s="388" t="s">
        <v>893</v>
      </c>
    </row>
    <row r="10" spans="3:4" x14ac:dyDescent="0.25">
      <c r="C10" s="752">
        <v>2</v>
      </c>
      <c r="D10" s="389" t="s">
        <v>894</v>
      </c>
    </row>
    <row r="11" spans="3:4" x14ac:dyDescent="0.25">
      <c r="C11" s="752">
        <v>3</v>
      </c>
      <c r="D11" s="389" t="s">
        <v>895</v>
      </c>
    </row>
    <row r="12" spans="3:4" x14ac:dyDescent="0.25">
      <c r="C12" s="752">
        <v>4</v>
      </c>
      <c r="D12" s="389" t="s">
        <v>896</v>
      </c>
    </row>
    <row r="13" spans="3:4" x14ac:dyDescent="0.25">
      <c r="C13" s="752">
        <v>5</v>
      </c>
      <c r="D13" s="389" t="s">
        <v>897</v>
      </c>
    </row>
    <row r="14" spans="3:4" x14ac:dyDescent="0.25">
      <c r="C14" s="752">
        <v>6</v>
      </c>
      <c r="D14" s="389" t="s">
        <v>898</v>
      </c>
    </row>
    <row r="15" spans="3:4" x14ac:dyDescent="0.25">
      <c r="C15" s="752">
        <v>7</v>
      </c>
      <c r="D15" s="389" t="s">
        <v>899</v>
      </c>
    </row>
    <row r="16" spans="3:4" x14ac:dyDescent="0.25">
      <c r="C16" s="752">
        <v>8</v>
      </c>
      <c r="D16" s="389" t="s">
        <v>900</v>
      </c>
    </row>
    <row r="17" spans="3:4" x14ac:dyDescent="0.25">
      <c r="C17" s="752">
        <v>9</v>
      </c>
      <c r="D17" s="389" t="s">
        <v>901</v>
      </c>
    </row>
    <row r="18" spans="3:4" x14ac:dyDescent="0.25">
      <c r="C18" s="752">
        <v>10</v>
      </c>
      <c r="D18" s="389" t="s">
        <v>902</v>
      </c>
    </row>
    <row r="19" spans="3:4" x14ac:dyDescent="0.25">
      <c r="C19" s="752">
        <v>11</v>
      </c>
      <c r="D19" s="389" t="s">
        <v>903</v>
      </c>
    </row>
    <row r="20" spans="3:4" x14ac:dyDescent="0.25">
      <c r="C20" s="752">
        <v>12</v>
      </c>
      <c r="D20" s="389" t="s">
        <v>904</v>
      </c>
    </row>
    <row r="21" spans="3:4" x14ac:dyDescent="0.25">
      <c r="C21" s="752">
        <v>13</v>
      </c>
      <c r="D21" s="389" t="s">
        <v>905</v>
      </c>
    </row>
    <row r="22" spans="3:4" x14ac:dyDescent="0.25">
      <c r="C22" s="752">
        <v>14</v>
      </c>
      <c r="D22" s="389" t="s">
        <v>906</v>
      </c>
    </row>
    <row r="23" spans="3:4" x14ac:dyDescent="0.25">
      <c r="C23" s="752">
        <v>15</v>
      </c>
      <c r="D23" s="389" t="s">
        <v>907</v>
      </c>
    </row>
    <row r="24" spans="3:4" x14ac:dyDescent="0.25">
      <c r="C24" s="752">
        <v>16</v>
      </c>
      <c r="D24" s="389" t="s">
        <v>908</v>
      </c>
    </row>
    <row r="25" spans="3:4" x14ac:dyDescent="0.25">
      <c r="C25" s="752">
        <v>17</v>
      </c>
      <c r="D25" s="389" t="s">
        <v>909</v>
      </c>
    </row>
    <row r="26" spans="3:4" x14ac:dyDescent="0.25">
      <c r="C26" s="752">
        <v>18</v>
      </c>
      <c r="D26" s="389" t="s">
        <v>910</v>
      </c>
    </row>
    <row r="27" spans="3:4" x14ac:dyDescent="0.25">
      <c r="C27" s="752">
        <v>19</v>
      </c>
      <c r="D27" s="389" t="s">
        <v>911</v>
      </c>
    </row>
    <row r="28" spans="3:4" x14ac:dyDescent="0.25">
      <c r="C28" s="752">
        <v>20</v>
      </c>
      <c r="D28" s="389" t="s">
        <v>912</v>
      </c>
    </row>
    <row r="29" spans="3:4" x14ac:dyDescent="0.25">
      <c r="C29" s="752">
        <v>21</v>
      </c>
      <c r="D29" s="389" t="s">
        <v>913</v>
      </c>
    </row>
    <row r="30" spans="3:4" x14ac:dyDescent="0.25">
      <c r="C30" s="752">
        <v>22</v>
      </c>
      <c r="D30" s="389" t="s">
        <v>914</v>
      </c>
    </row>
    <row r="31" spans="3:4" x14ac:dyDescent="0.25">
      <c r="C31" s="752">
        <v>23</v>
      </c>
      <c r="D31" s="389" t="s">
        <v>915</v>
      </c>
    </row>
    <row r="32" spans="3:4" x14ac:dyDescent="0.25">
      <c r="C32" s="752">
        <v>24</v>
      </c>
      <c r="D32" s="389" t="s">
        <v>916</v>
      </c>
    </row>
    <row r="33" spans="3:4" x14ac:dyDescent="0.25">
      <c r="C33" s="752">
        <v>25</v>
      </c>
      <c r="D33" s="389" t="s">
        <v>917</v>
      </c>
    </row>
    <row r="34" spans="3:4" x14ac:dyDescent="0.25">
      <c r="C34" s="1228">
        <v>26</v>
      </c>
      <c r="D34" s="1229" t="s">
        <v>918</v>
      </c>
    </row>
    <row r="35" spans="3:4" x14ac:dyDescent="0.25">
      <c r="C35" s="1228">
        <v>27</v>
      </c>
      <c r="D35" s="1229" t="s">
        <v>919</v>
      </c>
    </row>
    <row r="36" spans="3:4" x14ac:dyDescent="0.25">
      <c r="C36" s="1228">
        <v>28</v>
      </c>
      <c r="D36" s="1229" t="s">
        <v>920</v>
      </c>
    </row>
    <row r="37" spans="3:4" x14ac:dyDescent="0.25">
      <c r="C37" s="1228">
        <v>29</v>
      </c>
      <c r="D37" s="1229" t="s">
        <v>921</v>
      </c>
    </row>
    <row r="38" spans="3:4" x14ac:dyDescent="0.25">
      <c r="C38" s="1228">
        <v>30</v>
      </c>
      <c r="D38" s="1229" t="s">
        <v>922</v>
      </c>
    </row>
    <row r="39" spans="3:4" x14ac:dyDescent="0.25">
      <c r="C39" s="1228">
        <v>31</v>
      </c>
      <c r="D39" s="1229" t="s">
        <v>923</v>
      </c>
    </row>
    <row r="40" spans="3:4" x14ac:dyDescent="0.25">
      <c r="C40" s="1228">
        <v>32</v>
      </c>
      <c r="D40" s="1229" t="s">
        <v>924</v>
      </c>
    </row>
    <row r="41" spans="3:4" x14ac:dyDescent="0.25">
      <c r="C41" s="1228">
        <v>33</v>
      </c>
      <c r="D41" s="1229" t="s">
        <v>925</v>
      </c>
    </row>
    <row r="42" spans="3:4" x14ac:dyDescent="0.25">
      <c r="C42" s="1228">
        <v>34</v>
      </c>
      <c r="D42" s="1229" t="s">
        <v>926</v>
      </c>
    </row>
    <row r="43" spans="3:4" x14ac:dyDescent="0.25">
      <c r="C43" s="1228">
        <v>35</v>
      </c>
      <c r="D43" s="1229" t="s">
        <v>927</v>
      </c>
    </row>
    <row r="44" spans="3:4" x14ac:dyDescent="0.25">
      <c r="C44" s="1228">
        <v>36</v>
      </c>
      <c r="D44" s="1229" t="s">
        <v>928</v>
      </c>
    </row>
    <row r="45" spans="3:4" x14ac:dyDescent="0.25">
      <c r="C45" s="1228">
        <v>37</v>
      </c>
      <c r="D45" s="1229" t="s">
        <v>929</v>
      </c>
    </row>
    <row r="46" spans="3:4" x14ac:dyDescent="0.25">
      <c r="C46" s="1228">
        <v>38</v>
      </c>
      <c r="D46" s="1229" t="s">
        <v>930</v>
      </c>
    </row>
    <row r="47" spans="3:4" x14ac:dyDescent="0.25">
      <c r="C47" s="1228">
        <v>39</v>
      </c>
      <c r="D47" s="1229" t="s">
        <v>931</v>
      </c>
    </row>
    <row r="48" spans="3:4" x14ac:dyDescent="0.25">
      <c r="C48" s="1228">
        <v>40</v>
      </c>
      <c r="D48" s="1229" t="s">
        <v>932</v>
      </c>
    </row>
    <row r="49" spans="3:4" x14ac:dyDescent="0.25">
      <c r="C49" s="1228">
        <v>41</v>
      </c>
      <c r="D49" s="1229" t="s">
        <v>933</v>
      </c>
    </row>
    <row r="50" spans="3:4" x14ac:dyDescent="0.25">
      <c r="C50" s="1228">
        <v>42</v>
      </c>
      <c r="D50" s="1229" t="s">
        <v>934</v>
      </c>
    </row>
    <row r="51" spans="3:4" x14ac:dyDescent="0.25">
      <c r="C51" s="1228">
        <v>43</v>
      </c>
      <c r="D51" s="1229" t="s">
        <v>935</v>
      </c>
    </row>
    <row r="52" spans="3:4" x14ac:dyDescent="0.25">
      <c r="C52" s="1228">
        <v>44</v>
      </c>
      <c r="D52" s="1229" t="s">
        <v>936</v>
      </c>
    </row>
    <row r="53" spans="3:4" x14ac:dyDescent="0.25">
      <c r="C53" s="1228">
        <v>45</v>
      </c>
      <c r="D53" s="1229" t="s">
        <v>937</v>
      </c>
    </row>
    <row r="54" spans="3:4" x14ac:dyDescent="0.25">
      <c r="C54" s="1228">
        <v>46</v>
      </c>
      <c r="D54" s="1229" t="s">
        <v>938</v>
      </c>
    </row>
    <row r="55" spans="3:4" x14ac:dyDescent="0.25">
      <c r="C55" s="1228">
        <v>47</v>
      </c>
      <c r="D55" s="1229" t="s">
        <v>939</v>
      </c>
    </row>
    <row r="56" spans="3:4" x14ac:dyDescent="0.25">
      <c r="C56" s="1228">
        <v>48</v>
      </c>
      <c r="D56" s="1229" t="s">
        <v>940</v>
      </c>
    </row>
    <row r="57" spans="3:4" x14ac:dyDescent="0.25">
      <c r="C57" s="1228">
        <v>49</v>
      </c>
      <c r="D57" s="1229" t="s">
        <v>941</v>
      </c>
    </row>
    <row r="58" spans="3:4" x14ac:dyDescent="0.25">
      <c r="C58" s="1228">
        <v>50</v>
      </c>
      <c r="D58" s="1229" t="s">
        <v>942</v>
      </c>
    </row>
    <row r="59" spans="3:4" x14ac:dyDescent="0.25">
      <c r="C59" s="1228">
        <v>51</v>
      </c>
      <c r="D59" s="1229" t="s">
        <v>943</v>
      </c>
    </row>
    <row r="60" spans="3:4" x14ac:dyDescent="0.25">
      <c r="C60" s="1228">
        <v>52</v>
      </c>
      <c r="D60" s="1229" t="s">
        <v>944</v>
      </c>
    </row>
    <row r="61" spans="3:4" x14ac:dyDescent="0.25">
      <c r="C61" s="1228">
        <v>53</v>
      </c>
      <c r="D61" s="1229" t="s">
        <v>945</v>
      </c>
    </row>
    <row r="62" spans="3:4" x14ac:dyDescent="0.25">
      <c r="C62" s="1228">
        <v>54</v>
      </c>
      <c r="D62" s="1229" t="s">
        <v>946</v>
      </c>
    </row>
    <row r="63" spans="3:4" x14ac:dyDescent="0.25">
      <c r="C63" s="1228">
        <v>55</v>
      </c>
      <c r="D63" s="1229" t="s">
        <v>947</v>
      </c>
    </row>
    <row r="64" spans="3:4" x14ac:dyDescent="0.25">
      <c r="C64" s="1228">
        <v>56</v>
      </c>
      <c r="D64" s="1229" t="s">
        <v>874</v>
      </c>
    </row>
    <row r="65" spans="3:4" x14ac:dyDescent="0.25">
      <c r="C65" s="1228">
        <v>57</v>
      </c>
      <c r="D65" s="1229" t="s">
        <v>948</v>
      </c>
    </row>
    <row r="66" spans="3:4" x14ac:dyDescent="0.25">
      <c r="C66" s="1228">
        <v>58</v>
      </c>
      <c r="D66" s="1229" t="s">
        <v>949</v>
      </c>
    </row>
    <row r="67" spans="3:4" x14ac:dyDescent="0.25">
      <c r="C67" s="752">
        <v>59</v>
      </c>
      <c r="D67" s="1229" t="s">
        <v>950</v>
      </c>
    </row>
    <row r="68" spans="3:4" x14ac:dyDescent="0.25">
      <c r="C68" s="1228">
        <v>60</v>
      </c>
      <c r="D68" s="1229" t="s">
        <v>951</v>
      </c>
    </row>
    <row r="69" spans="3:4" x14ac:dyDescent="0.25">
      <c r="C69" s="1228">
        <v>61</v>
      </c>
      <c r="D69" s="1229" t="s">
        <v>952</v>
      </c>
    </row>
    <row r="70" spans="3:4" x14ac:dyDescent="0.25">
      <c r="C70" s="1228">
        <v>62</v>
      </c>
      <c r="D70" s="1229" t="s">
        <v>953</v>
      </c>
    </row>
    <row r="71" spans="3:4" x14ac:dyDescent="0.25">
      <c r="C71" s="1228">
        <v>63</v>
      </c>
      <c r="D71" s="1229" t="s">
        <v>954</v>
      </c>
    </row>
    <row r="72" spans="3:4" x14ac:dyDescent="0.25">
      <c r="C72" s="1228">
        <v>64</v>
      </c>
      <c r="D72" s="1229" t="s">
        <v>955</v>
      </c>
    </row>
    <row r="73" spans="3:4" ht="14.25" customHeight="1" x14ac:dyDescent="0.25">
      <c r="C73" s="1230"/>
      <c r="D73" s="1229"/>
    </row>
    <row r="74" spans="3:4" ht="21" x14ac:dyDescent="0.25">
      <c r="C74" s="1230"/>
      <c r="D74" s="1231" t="s">
        <v>875</v>
      </c>
    </row>
    <row r="75" spans="3:4" x14ac:dyDescent="0.25">
      <c r="C75" s="1230" t="s">
        <v>736</v>
      </c>
      <c r="D75" s="1229"/>
    </row>
    <row r="76" spans="3:4" x14ac:dyDescent="0.25">
      <c r="C76" s="1228">
        <v>65</v>
      </c>
      <c r="D76" s="1229" t="s">
        <v>959</v>
      </c>
    </row>
    <row r="77" spans="3:4" x14ac:dyDescent="0.25">
      <c r="C77" s="1228">
        <v>66</v>
      </c>
      <c r="D77" s="1229" t="s">
        <v>960</v>
      </c>
    </row>
    <row r="78" spans="3:4" x14ac:dyDescent="0.25">
      <c r="C78" s="1228">
        <v>67</v>
      </c>
      <c r="D78" s="1229" t="s">
        <v>961</v>
      </c>
    </row>
    <row r="79" spans="3:4" x14ac:dyDescent="0.25">
      <c r="C79" s="1228">
        <v>68</v>
      </c>
      <c r="D79" s="1229" t="s">
        <v>962</v>
      </c>
    </row>
    <row r="80" spans="3:4" x14ac:dyDescent="0.25">
      <c r="C80" s="1228">
        <v>69</v>
      </c>
      <c r="D80" s="1229" t="s">
        <v>963</v>
      </c>
    </row>
    <row r="81" spans="3:4" x14ac:dyDescent="0.25">
      <c r="C81" s="1228">
        <v>70</v>
      </c>
      <c r="D81" s="1229" t="s">
        <v>964</v>
      </c>
    </row>
    <row r="82" spans="3:4" x14ac:dyDescent="0.25">
      <c r="C82" s="1228">
        <v>71</v>
      </c>
      <c r="D82" s="1229" t="s">
        <v>965</v>
      </c>
    </row>
    <row r="83" spans="3:4" x14ac:dyDescent="0.25">
      <c r="C83" s="1228">
        <v>72</v>
      </c>
      <c r="D83" s="1229" t="s">
        <v>966</v>
      </c>
    </row>
    <row r="84" spans="3:4" x14ac:dyDescent="0.25">
      <c r="C84" s="1228">
        <v>73</v>
      </c>
      <c r="D84" s="1229" t="s">
        <v>967</v>
      </c>
    </row>
    <row r="85" spans="3:4" x14ac:dyDescent="0.25">
      <c r="C85" s="1228">
        <v>74</v>
      </c>
      <c r="D85" s="1229" t="s">
        <v>968</v>
      </c>
    </row>
    <row r="86" spans="3:4" x14ac:dyDescent="0.25">
      <c r="C86" s="1228">
        <v>75</v>
      </c>
      <c r="D86" s="1229" t="s">
        <v>969</v>
      </c>
    </row>
    <row r="87" spans="3:4" x14ac:dyDescent="0.25">
      <c r="C87" s="1228">
        <v>76</v>
      </c>
      <c r="D87" s="1229" t="s">
        <v>970</v>
      </c>
    </row>
    <row r="88" spans="3:4" x14ac:dyDescent="0.25">
      <c r="C88" s="1228">
        <v>77</v>
      </c>
      <c r="D88" s="1229" t="s">
        <v>971</v>
      </c>
    </row>
    <row r="89" spans="3:4" x14ac:dyDescent="0.25">
      <c r="C89" s="1228">
        <v>78</v>
      </c>
      <c r="D89" s="1229" t="s">
        <v>972</v>
      </c>
    </row>
    <row r="90" spans="3:4" x14ac:dyDescent="0.25">
      <c r="C90" s="1228">
        <v>79</v>
      </c>
      <c r="D90" s="1229" t="s">
        <v>973</v>
      </c>
    </row>
    <row r="91" spans="3:4" x14ac:dyDescent="0.25">
      <c r="C91" s="1228">
        <v>80</v>
      </c>
      <c r="D91" s="1229" t="s">
        <v>974</v>
      </c>
    </row>
    <row r="92" spans="3:4" x14ac:dyDescent="0.25">
      <c r="C92" s="1228">
        <v>81</v>
      </c>
      <c r="D92" s="1229" t="s">
        <v>975</v>
      </c>
    </row>
    <row r="93" spans="3:4" x14ac:dyDescent="0.25">
      <c r="C93" s="1228">
        <v>82</v>
      </c>
      <c r="D93" s="1229" t="s">
        <v>876</v>
      </c>
    </row>
    <row r="94" spans="3:4" x14ac:dyDescent="0.25">
      <c r="C94" s="1228">
        <v>83</v>
      </c>
      <c r="D94" s="1229" t="s">
        <v>976</v>
      </c>
    </row>
    <row r="95" spans="3:4" x14ac:dyDescent="0.25">
      <c r="C95" s="1228">
        <v>84</v>
      </c>
      <c r="D95" s="1229" t="s">
        <v>977</v>
      </c>
    </row>
    <row r="96" spans="3:4" x14ac:dyDescent="0.25">
      <c r="C96" s="1228">
        <v>85</v>
      </c>
      <c r="D96" s="1229" t="s">
        <v>978</v>
      </c>
    </row>
    <row r="97" spans="3:4" x14ac:dyDescent="0.25">
      <c r="C97" s="1228">
        <v>86</v>
      </c>
      <c r="D97" s="1229" t="s">
        <v>979</v>
      </c>
    </row>
    <row r="98" spans="3:4" x14ac:dyDescent="0.25">
      <c r="C98" s="1228">
        <v>87</v>
      </c>
      <c r="D98" s="1229" t="s">
        <v>980</v>
      </c>
    </row>
    <row r="99" spans="3:4" x14ac:dyDescent="0.25">
      <c r="C99" s="1228">
        <v>88</v>
      </c>
      <c r="D99" s="1229" t="s">
        <v>981</v>
      </c>
    </row>
    <row r="100" spans="3:4" x14ac:dyDescent="0.25">
      <c r="C100" s="1228">
        <v>89</v>
      </c>
      <c r="D100" s="1229" t="s">
        <v>982</v>
      </c>
    </row>
    <row r="101" spans="3:4" x14ac:dyDescent="0.25">
      <c r="C101" s="1228">
        <v>90</v>
      </c>
      <c r="D101" s="1229" t="s">
        <v>983</v>
      </c>
    </row>
    <row r="102" spans="3:4" x14ac:dyDescent="0.25">
      <c r="C102" s="1228">
        <v>91</v>
      </c>
      <c r="D102" s="1229" t="s">
        <v>984</v>
      </c>
    </row>
    <row r="103" spans="3:4" x14ac:dyDescent="0.25">
      <c r="C103" s="1228">
        <v>92</v>
      </c>
      <c r="D103" s="1229" t="s">
        <v>985</v>
      </c>
    </row>
    <row r="104" spans="3:4" x14ac:dyDescent="0.25">
      <c r="C104" s="1228">
        <v>93</v>
      </c>
      <c r="D104" s="1229" t="s">
        <v>986</v>
      </c>
    </row>
    <row r="105" spans="3:4" x14ac:dyDescent="0.25">
      <c r="C105" s="1230"/>
      <c r="D105" s="1229"/>
    </row>
    <row r="106" spans="3:4" ht="21" x14ac:dyDescent="0.25">
      <c r="C106" s="1230"/>
      <c r="D106" s="1231" t="s">
        <v>877</v>
      </c>
    </row>
    <row r="107" spans="3:4" x14ac:dyDescent="0.25">
      <c r="C107" s="1230" t="s">
        <v>736</v>
      </c>
      <c r="D107" s="1229"/>
    </row>
    <row r="108" spans="3:4" x14ac:dyDescent="0.25">
      <c r="C108" s="1228">
        <v>94</v>
      </c>
      <c r="D108" s="1229" t="s">
        <v>1173</v>
      </c>
    </row>
    <row r="109" spans="3:4" x14ac:dyDescent="0.25">
      <c r="C109" s="1228">
        <v>95</v>
      </c>
      <c r="D109" s="1229" t="s">
        <v>1174</v>
      </c>
    </row>
    <row r="110" spans="3:4" x14ac:dyDescent="0.25">
      <c r="C110" s="1228">
        <v>96</v>
      </c>
      <c r="D110" s="1229" t="s">
        <v>1175</v>
      </c>
    </row>
    <row r="111" spans="3:4" x14ac:dyDescent="0.25">
      <c r="C111" s="1228">
        <v>97</v>
      </c>
      <c r="D111" s="1229" t="s">
        <v>1176</v>
      </c>
    </row>
    <row r="112" spans="3:4" x14ac:dyDescent="0.25">
      <c r="C112" s="1228">
        <v>98</v>
      </c>
      <c r="D112" s="1229" t="s">
        <v>1177</v>
      </c>
    </row>
    <row r="113" spans="3:14" x14ac:dyDescent="0.25">
      <c r="C113" s="1228">
        <v>99</v>
      </c>
      <c r="D113" s="1229" t="s">
        <v>1178</v>
      </c>
    </row>
    <row r="114" spans="3:14" ht="15" customHeight="1" x14ac:dyDescent="0.25">
      <c r="C114" s="1228">
        <v>100</v>
      </c>
      <c r="D114" s="1229" t="s">
        <v>1646</v>
      </c>
      <c r="E114" s="761"/>
      <c r="F114" s="761"/>
      <c r="G114" s="761"/>
      <c r="H114" s="761"/>
      <c r="I114" s="761"/>
      <c r="J114" s="761"/>
      <c r="K114" s="761"/>
      <c r="L114" s="761"/>
      <c r="M114" s="761"/>
      <c r="N114" s="761"/>
    </row>
    <row r="115" spans="3:14" x14ac:dyDescent="0.25">
      <c r="C115" s="1228">
        <v>101</v>
      </c>
      <c r="D115" s="1229" t="s">
        <v>1647</v>
      </c>
      <c r="E115" s="761"/>
      <c r="F115" s="761"/>
      <c r="G115" s="761"/>
      <c r="H115" s="761"/>
      <c r="I115" s="761"/>
      <c r="J115" s="761"/>
      <c r="K115" s="761"/>
      <c r="L115" s="761"/>
      <c r="M115" s="761"/>
      <c r="N115" s="761"/>
    </row>
    <row r="116" spans="3:14" x14ac:dyDescent="0.25">
      <c r="C116" s="1228">
        <v>102</v>
      </c>
      <c r="D116" s="1229" t="s">
        <v>1648</v>
      </c>
      <c r="E116" s="761"/>
      <c r="F116" s="761"/>
      <c r="G116" s="761"/>
      <c r="H116" s="761"/>
      <c r="I116" s="761"/>
      <c r="J116" s="761"/>
      <c r="K116" s="761"/>
      <c r="L116" s="761"/>
      <c r="M116" s="761"/>
      <c r="N116" s="761"/>
    </row>
    <row r="117" spans="3:14" x14ac:dyDescent="0.25">
      <c r="C117" s="1228">
        <v>103</v>
      </c>
      <c r="D117" s="1229" t="s">
        <v>1649</v>
      </c>
      <c r="E117" s="761"/>
      <c r="F117" s="761"/>
      <c r="G117" s="761"/>
      <c r="H117" s="761"/>
      <c r="I117" s="761"/>
      <c r="J117" s="761"/>
      <c r="K117" s="761"/>
      <c r="L117" s="761"/>
      <c r="M117" s="761"/>
      <c r="N117" s="761"/>
    </row>
    <row r="118" spans="3:14" x14ac:dyDescent="0.25">
      <c r="C118" s="1228">
        <v>104</v>
      </c>
      <c r="D118" s="1229" t="s">
        <v>1650</v>
      </c>
      <c r="E118" s="761"/>
      <c r="F118" s="761"/>
      <c r="G118" s="761"/>
      <c r="H118" s="761"/>
      <c r="I118" s="761"/>
      <c r="J118" s="761"/>
      <c r="K118" s="761"/>
      <c r="L118" s="761"/>
      <c r="M118" s="761"/>
      <c r="N118" s="761"/>
    </row>
    <row r="119" spans="3:14" x14ac:dyDescent="0.25">
      <c r="C119" s="1228">
        <v>105</v>
      </c>
      <c r="D119" s="1229" t="s">
        <v>1651</v>
      </c>
      <c r="E119" s="761"/>
      <c r="F119" s="761"/>
      <c r="G119" s="761"/>
      <c r="H119" s="761"/>
      <c r="I119" s="761"/>
      <c r="J119" s="761"/>
      <c r="K119" s="761"/>
      <c r="L119" s="761"/>
      <c r="M119" s="761"/>
      <c r="N119" s="761"/>
    </row>
    <row r="120" spans="3:14" x14ac:dyDescent="0.25">
      <c r="C120" s="1228">
        <v>106</v>
      </c>
      <c r="D120" s="1229" t="s">
        <v>1652</v>
      </c>
      <c r="E120" s="761"/>
      <c r="F120" s="761"/>
      <c r="G120" s="761"/>
      <c r="H120" s="761"/>
      <c r="I120" s="761"/>
      <c r="J120" s="761"/>
      <c r="K120" s="761"/>
      <c r="L120" s="761"/>
      <c r="M120" s="761"/>
      <c r="N120" s="761"/>
    </row>
    <row r="121" spans="3:14" x14ac:dyDescent="0.25">
      <c r="C121" s="1228">
        <v>107</v>
      </c>
      <c r="D121" s="1229" t="s">
        <v>1653</v>
      </c>
      <c r="E121" s="761"/>
      <c r="F121" s="761"/>
      <c r="G121" s="761"/>
      <c r="H121" s="761"/>
      <c r="I121" s="761"/>
      <c r="J121" s="761"/>
      <c r="K121" s="761"/>
      <c r="L121" s="761"/>
      <c r="M121" s="761"/>
      <c r="N121" s="761"/>
    </row>
    <row r="122" spans="3:14" x14ac:dyDescent="0.25">
      <c r="C122" s="1228">
        <v>108</v>
      </c>
      <c r="D122" s="1229" t="s">
        <v>1654</v>
      </c>
      <c r="E122" s="761"/>
      <c r="F122" s="761"/>
      <c r="G122" s="761"/>
      <c r="H122" s="761"/>
      <c r="I122" s="761"/>
      <c r="J122" s="761"/>
      <c r="K122" s="761"/>
      <c r="L122" s="761"/>
      <c r="M122" s="761"/>
      <c r="N122" s="761"/>
    </row>
    <row r="123" spans="3:14" x14ac:dyDescent="0.25">
      <c r="C123" s="1228">
        <v>109</v>
      </c>
      <c r="D123" s="1229" t="s">
        <v>1655</v>
      </c>
      <c r="E123" s="761"/>
      <c r="F123" s="761"/>
      <c r="G123" s="761"/>
      <c r="H123" s="761"/>
      <c r="I123" s="761"/>
      <c r="J123" s="761"/>
      <c r="K123" s="761"/>
      <c r="L123" s="761"/>
      <c r="M123" s="761"/>
      <c r="N123" s="761"/>
    </row>
    <row r="124" spans="3:14" x14ac:dyDescent="0.25">
      <c r="C124" s="1230"/>
      <c r="D124" s="1229"/>
    </row>
    <row r="125" spans="3:14" ht="21" x14ac:dyDescent="0.35">
      <c r="C125" s="1232"/>
      <c r="D125" s="1233" t="s">
        <v>878</v>
      </c>
    </row>
    <row r="126" spans="3:14" ht="21" x14ac:dyDescent="0.35">
      <c r="C126" s="1230" t="s">
        <v>736</v>
      </c>
      <c r="D126" s="1234"/>
    </row>
    <row r="127" spans="3:14" x14ac:dyDescent="0.25">
      <c r="C127" s="1228">
        <v>110</v>
      </c>
      <c r="D127" s="1235" t="s">
        <v>1656</v>
      </c>
    </row>
    <row r="128" spans="3:14" x14ac:dyDescent="0.25">
      <c r="C128" s="1228">
        <v>111</v>
      </c>
      <c r="D128" s="1235" t="s">
        <v>1657</v>
      </c>
    </row>
    <row r="129" spans="3:4" x14ac:dyDescent="0.25">
      <c r="C129" s="1228">
        <v>112</v>
      </c>
      <c r="D129" s="1235" t="s">
        <v>1658</v>
      </c>
    </row>
    <row r="130" spans="3:4" x14ac:dyDescent="0.25">
      <c r="C130" s="1228">
        <v>113</v>
      </c>
      <c r="D130" s="1235" t="s">
        <v>1659</v>
      </c>
    </row>
    <row r="131" spans="3:4" x14ac:dyDescent="0.25">
      <c r="C131" s="1228">
        <v>114</v>
      </c>
      <c r="D131" s="1235" t="s">
        <v>1660</v>
      </c>
    </row>
    <row r="132" spans="3:4" x14ac:dyDescent="0.25">
      <c r="C132" s="1228">
        <v>115</v>
      </c>
      <c r="D132" s="1235" t="s">
        <v>1661</v>
      </c>
    </row>
    <row r="133" spans="3:4" x14ac:dyDescent="0.25">
      <c r="C133" s="1232"/>
      <c r="D133" s="1235"/>
    </row>
    <row r="134" spans="3:4" ht="21" x14ac:dyDescent="0.35">
      <c r="C134" s="1232"/>
      <c r="D134" s="1233" t="s">
        <v>879</v>
      </c>
    </row>
    <row r="135" spans="3:4" ht="21" x14ac:dyDescent="0.35">
      <c r="C135" s="1230" t="s">
        <v>736</v>
      </c>
      <c r="D135" s="1234"/>
    </row>
    <row r="136" spans="3:4" x14ac:dyDescent="0.25">
      <c r="C136" s="1228">
        <v>116</v>
      </c>
      <c r="D136" s="1235" t="s">
        <v>1662</v>
      </c>
    </row>
    <row r="137" spans="3:4" x14ac:dyDescent="0.25">
      <c r="C137" s="1228">
        <v>117</v>
      </c>
      <c r="D137" s="1235" t="s">
        <v>1663</v>
      </c>
    </row>
    <row r="138" spans="3:4" x14ac:dyDescent="0.25">
      <c r="C138" s="1228">
        <v>118</v>
      </c>
      <c r="D138" s="1235" t="s">
        <v>1664</v>
      </c>
    </row>
    <row r="139" spans="3:4" x14ac:dyDescent="0.25">
      <c r="C139" s="1228">
        <v>119</v>
      </c>
      <c r="D139" s="1235" t="s">
        <v>1665</v>
      </c>
    </row>
    <row r="140" spans="3:4" x14ac:dyDescent="0.25">
      <c r="C140" s="1228">
        <v>120</v>
      </c>
      <c r="D140" s="1235" t="s">
        <v>1666</v>
      </c>
    </row>
    <row r="141" spans="3:4" x14ac:dyDescent="0.25">
      <c r="C141" s="1228">
        <v>121</v>
      </c>
      <c r="D141" s="1235" t="s">
        <v>1667</v>
      </c>
    </row>
    <row r="142" spans="3:4" x14ac:dyDescent="0.25">
      <c r="C142" s="1228">
        <v>122</v>
      </c>
      <c r="D142" s="1235" t="s">
        <v>1668</v>
      </c>
    </row>
    <row r="143" spans="3:4" x14ac:dyDescent="0.25">
      <c r="C143" s="1228">
        <v>123</v>
      </c>
      <c r="D143" s="1236" t="s">
        <v>1670</v>
      </c>
    </row>
    <row r="144" spans="3:4" x14ac:dyDescent="0.25">
      <c r="C144" s="1228" t="s">
        <v>1669</v>
      </c>
      <c r="D144" s="1237" t="s">
        <v>1671</v>
      </c>
    </row>
    <row r="145" spans="3:14" x14ac:dyDescent="0.25">
      <c r="D145" s="1227"/>
    </row>
    <row r="146" spans="3:14" ht="21" x14ac:dyDescent="0.35">
      <c r="C146" s="1225"/>
      <c r="D146" s="751" t="s">
        <v>880</v>
      </c>
    </row>
    <row r="147" spans="3:14" x14ac:dyDescent="0.25">
      <c r="C147" s="754" t="s">
        <v>736</v>
      </c>
      <c r="D147" s="755"/>
    </row>
    <row r="148" spans="3:14" x14ac:dyDescent="0.25">
      <c r="C148" s="752">
        <v>124</v>
      </c>
      <c r="D148" t="s">
        <v>1562</v>
      </c>
    </row>
    <row r="149" spans="3:14" x14ac:dyDescent="0.25">
      <c r="C149" s="752">
        <v>125</v>
      </c>
      <c r="D149" t="s">
        <v>1561</v>
      </c>
    </row>
    <row r="150" spans="3:14" x14ac:dyDescent="0.25">
      <c r="C150" s="752">
        <v>126</v>
      </c>
      <c r="D150" t="s">
        <v>1560</v>
      </c>
    </row>
    <row r="151" spans="3:14" x14ac:dyDescent="0.25">
      <c r="C151" s="752">
        <v>127</v>
      </c>
      <c r="D151" t="s">
        <v>1559</v>
      </c>
    </row>
    <row r="152" spans="3:14" x14ac:dyDescent="0.25">
      <c r="C152" s="752">
        <v>128</v>
      </c>
      <c r="D152" t="s">
        <v>1558</v>
      </c>
    </row>
    <row r="153" spans="3:14" x14ac:dyDescent="0.25">
      <c r="C153" s="752">
        <v>129</v>
      </c>
      <c r="D153" t="s">
        <v>1557</v>
      </c>
    </row>
    <row r="154" spans="3:14" x14ac:dyDescent="0.25">
      <c r="C154" s="752">
        <v>130</v>
      </c>
      <c r="D154" t="s">
        <v>1556</v>
      </c>
    </row>
    <row r="155" spans="3:14" x14ac:dyDescent="0.25">
      <c r="C155" s="752">
        <v>131</v>
      </c>
      <c r="D155" t="s">
        <v>1555</v>
      </c>
    </row>
    <row r="156" spans="3:14" x14ac:dyDescent="0.25">
      <c r="C156" s="752">
        <v>132</v>
      </c>
      <c r="D156" t="s">
        <v>1554</v>
      </c>
    </row>
    <row r="158" spans="3:14" ht="21" x14ac:dyDescent="0.35">
      <c r="D158" s="751" t="s">
        <v>881</v>
      </c>
    </row>
    <row r="159" spans="3:14" ht="21" x14ac:dyDescent="0.35">
      <c r="C159" s="390" t="s">
        <v>736</v>
      </c>
      <c r="D159" s="753"/>
    </row>
    <row r="160" spans="3:14" x14ac:dyDescent="0.25">
      <c r="C160" s="1228">
        <v>133</v>
      </c>
      <c r="D160" s="1235" t="s">
        <v>1672</v>
      </c>
      <c r="E160" s="1235"/>
      <c r="F160" s="1235"/>
      <c r="G160" s="1235"/>
      <c r="H160" s="1235"/>
      <c r="I160" s="1235"/>
      <c r="J160" s="1235"/>
      <c r="K160" s="1235"/>
      <c r="L160" s="1235"/>
      <c r="M160" s="1235"/>
      <c r="N160" s="1235"/>
    </row>
    <row r="161" spans="3:14" x14ac:dyDescent="0.25">
      <c r="C161" s="1228">
        <v>134</v>
      </c>
      <c r="D161" s="1235" t="s">
        <v>1673</v>
      </c>
      <c r="E161" s="1235"/>
      <c r="F161" s="1235"/>
      <c r="G161" s="1235"/>
      <c r="H161" s="1235"/>
      <c r="I161" s="1235"/>
      <c r="J161" s="1235"/>
      <c r="K161" s="1235"/>
      <c r="L161" s="1235"/>
      <c r="M161" s="1235"/>
      <c r="N161" s="1235"/>
    </row>
    <row r="162" spans="3:14" x14ac:dyDescent="0.25">
      <c r="C162" s="1228">
        <v>135</v>
      </c>
      <c r="D162" s="1235" t="s">
        <v>1674</v>
      </c>
      <c r="E162" s="1235"/>
      <c r="F162" s="1235"/>
      <c r="G162" s="1235"/>
      <c r="H162" s="1235"/>
      <c r="I162" s="1235"/>
      <c r="J162" s="1235"/>
      <c r="K162" s="1235"/>
      <c r="L162" s="1235"/>
      <c r="M162" s="1235"/>
      <c r="N162" s="1235"/>
    </row>
    <row r="163" spans="3:14" x14ac:dyDescent="0.25">
      <c r="C163" s="1228">
        <v>136</v>
      </c>
      <c r="D163" s="1235" t="s">
        <v>1675</v>
      </c>
      <c r="E163" s="1235"/>
      <c r="F163" s="1235"/>
      <c r="G163" s="1235"/>
      <c r="H163" s="1235"/>
      <c r="I163" s="1235"/>
      <c r="J163" s="1235"/>
      <c r="K163" s="1235"/>
      <c r="L163" s="1235"/>
      <c r="M163" s="1235"/>
      <c r="N163" s="1235"/>
    </row>
    <row r="164" spans="3:14" x14ac:dyDescent="0.25">
      <c r="C164" s="1228">
        <v>137</v>
      </c>
      <c r="D164" s="1235" t="s">
        <v>1676</v>
      </c>
      <c r="E164" s="1235"/>
      <c r="F164" s="1235"/>
      <c r="G164" s="1235"/>
      <c r="H164" s="1235"/>
      <c r="I164" s="1235"/>
      <c r="J164" s="1235"/>
      <c r="K164" s="1235"/>
      <c r="L164" s="1235"/>
      <c r="M164" s="1235"/>
      <c r="N164" s="1235"/>
    </row>
    <row r="165" spans="3:14" x14ac:dyDescent="0.25">
      <c r="C165" s="1228">
        <v>138</v>
      </c>
      <c r="D165" s="1235" t="s">
        <v>1677</v>
      </c>
      <c r="E165" s="1235"/>
      <c r="F165" s="1235"/>
      <c r="G165" s="1235"/>
      <c r="H165" s="1235"/>
      <c r="I165" s="1235"/>
      <c r="J165" s="1235"/>
      <c r="K165" s="1235"/>
      <c r="L165" s="1235"/>
      <c r="M165" s="1235"/>
      <c r="N165" s="1235"/>
    </row>
    <row r="166" spans="3:14" x14ac:dyDescent="0.25">
      <c r="C166" s="1228">
        <v>139</v>
      </c>
      <c r="D166" s="1235" t="s">
        <v>1678</v>
      </c>
      <c r="E166" s="1235"/>
      <c r="F166" s="1235"/>
      <c r="G166" s="1235"/>
      <c r="H166" s="1235"/>
      <c r="I166" s="1235"/>
      <c r="J166" s="1235"/>
      <c r="K166" s="1235"/>
      <c r="L166" s="1235"/>
      <c r="M166" s="1235"/>
      <c r="N166" s="1235"/>
    </row>
    <row r="167" spans="3:14" x14ac:dyDescent="0.25">
      <c r="C167" s="1228">
        <v>140</v>
      </c>
      <c r="D167" s="1235" t="s">
        <v>1679</v>
      </c>
      <c r="E167" s="1235"/>
      <c r="F167" s="1235"/>
      <c r="G167" s="1235"/>
      <c r="H167" s="1235"/>
      <c r="I167" s="1235"/>
      <c r="J167" s="1235"/>
      <c r="K167" s="1235"/>
      <c r="L167" s="1235"/>
      <c r="M167" s="1235"/>
      <c r="N167" s="1235"/>
    </row>
    <row r="168" spans="3:14" x14ac:dyDescent="0.25">
      <c r="C168" s="1228">
        <v>141</v>
      </c>
      <c r="D168" s="1235" t="s">
        <v>1680</v>
      </c>
      <c r="E168" s="1235"/>
      <c r="F168" s="1235"/>
      <c r="G168" s="1235"/>
      <c r="H168" s="1235"/>
      <c r="I168" s="1235"/>
      <c r="J168" s="1235"/>
      <c r="K168" s="1235"/>
      <c r="L168" s="1235"/>
      <c r="M168" s="1235"/>
      <c r="N168" s="1235"/>
    </row>
    <row r="169" spans="3:14" x14ac:dyDescent="0.25">
      <c r="C169" s="1228">
        <v>142</v>
      </c>
      <c r="D169" s="1235" t="s">
        <v>1681</v>
      </c>
      <c r="E169" s="1235"/>
      <c r="F169" s="1235"/>
      <c r="G169" s="1235"/>
      <c r="H169" s="1235"/>
      <c r="I169" s="1235"/>
      <c r="J169" s="1235"/>
      <c r="K169" s="1235"/>
      <c r="L169" s="1235"/>
      <c r="M169" s="1235"/>
      <c r="N169" s="1235"/>
    </row>
    <row r="170" spans="3:14" x14ac:dyDescent="0.25">
      <c r="C170" s="1228">
        <v>143</v>
      </c>
      <c r="D170" s="1235" t="s">
        <v>1682</v>
      </c>
      <c r="E170" s="1235"/>
      <c r="F170" s="1235"/>
      <c r="G170" s="1235"/>
      <c r="H170" s="1235"/>
      <c r="I170" s="1235"/>
      <c r="J170" s="1235"/>
      <c r="K170" s="1235"/>
      <c r="L170" s="1235"/>
      <c r="M170" s="1235"/>
      <c r="N170" s="1235"/>
    </row>
    <row r="171" spans="3:14" x14ac:dyDescent="0.25">
      <c r="C171" s="1228">
        <v>144</v>
      </c>
      <c r="D171" s="1235" t="s">
        <v>1683</v>
      </c>
      <c r="E171" s="1235"/>
      <c r="F171" s="1235"/>
      <c r="G171" s="1235"/>
      <c r="H171" s="1235"/>
      <c r="I171" s="1235"/>
      <c r="J171" s="1235"/>
      <c r="K171" s="1235"/>
      <c r="L171" s="1235"/>
      <c r="M171" s="1235"/>
      <c r="N171" s="1235"/>
    </row>
    <row r="172" spans="3:14" x14ac:dyDescent="0.25">
      <c r="C172" s="390"/>
      <c r="D172" s="389"/>
    </row>
    <row r="173" spans="3:14" ht="21" x14ac:dyDescent="0.35">
      <c r="D173" s="751" t="s">
        <v>2332</v>
      </c>
    </row>
    <row r="174" spans="3:14" ht="21" x14ac:dyDescent="0.35">
      <c r="C174" s="390" t="s">
        <v>736</v>
      </c>
      <c r="D174" s="753"/>
    </row>
    <row r="175" spans="3:14" ht="15" customHeight="1" x14ac:dyDescent="0.25">
      <c r="C175" s="1648">
        <v>145</v>
      </c>
      <c r="D175" t="s">
        <v>2453</v>
      </c>
    </row>
    <row r="176" spans="3:14" ht="15" customHeight="1" x14ac:dyDescent="0.25">
      <c r="C176" s="1648">
        <v>146</v>
      </c>
      <c r="D176" t="s">
        <v>2331</v>
      </c>
    </row>
    <row r="177" spans="3:4" ht="15" customHeight="1" x14ac:dyDescent="0.25">
      <c r="C177" s="752">
        <v>147</v>
      </c>
      <c r="D177" t="s">
        <v>1235</v>
      </c>
    </row>
    <row r="178" spans="3:4" ht="15" customHeight="1" x14ac:dyDescent="0.25">
      <c r="C178" s="752">
        <v>148</v>
      </c>
      <c r="D178" t="s">
        <v>1236</v>
      </c>
    </row>
    <row r="179" spans="3:4" x14ac:dyDescent="0.25">
      <c r="C179" s="390"/>
      <c r="D179" s="389"/>
    </row>
    <row r="180" spans="3:4" ht="21" x14ac:dyDescent="0.35">
      <c r="D180" s="751" t="s">
        <v>882</v>
      </c>
    </row>
    <row r="181" spans="3:4" ht="21" x14ac:dyDescent="0.35">
      <c r="C181" s="390" t="s">
        <v>736</v>
      </c>
      <c r="D181" s="753"/>
    </row>
    <row r="182" spans="3:4" x14ac:dyDescent="0.25">
      <c r="C182" s="752">
        <v>149</v>
      </c>
      <c r="D182" t="s">
        <v>1644</v>
      </c>
    </row>
    <row r="183" spans="3:4" x14ac:dyDescent="0.25">
      <c r="C183" s="752">
        <v>150</v>
      </c>
      <c r="D183" t="s">
        <v>1645</v>
      </c>
    </row>
    <row r="184" spans="3:4" x14ac:dyDescent="0.25">
      <c r="C184" s="390"/>
      <c r="D184" s="389"/>
    </row>
    <row r="185" spans="3:4" x14ac:dyDescent="0.25">
      <c r="C185" s="390"/>
      <c r="D185" s="389"/>
    </row>
    <row r="186" spans="3:4" x14ac:dyDescent="0.25">
      <c r="C186" s="390"/>
      <c r="D186" s="389"/>
    </row>
    <row r="187" spans="3:4" x14ac:dyDescent="0.25">
      <c r="C187" s="390"/>
      <c r="D187" s="389"/>
    </row>
    <row r="188" spans="3:4" x14ac:dyDescent="0.25">
      <c r="C188" s="390"/>
      <c r="D188" s="389"/>
    </row>
    <row r="189" spans="3:4" x14ac:dyDescent="0.25">
      <c r="C189" s="390"/>
      <c r="D189" s="389"/>
    </row>
    <row r="190" spans="3:4" x14ac:dyDescent="0.25">
      <c r="C190" s="390"/>
      <c r="D190" s="389"/>
    </row>
    <row r="191" spans="3:4" x14ac:dyDescent="0.25">
      <c r="C191" s="390"/>
      <c r="D191" s="389"/>
    </row>
    <row r="192" spans="3:4" x14ac:dyDescent="0.25">
      <c r="C192" s="390"/>
      <c r="D192" s="389"/>
    </row>
    <row r="193" spans="3:4" x14ac:dyDescent="0.25">
      <c r="C193" s="390"/>
      <c r="D193" s="389"/>
    </row>
    <row r="194" spans="3:4" x14ac:dyDescent="0.25">
      <c r="C194" s="390"/>
      <c r="D194" s="389"/>
    </row>
    <row r="195" spans="3:4" x14ac:dyDescent="0.25">
      <c r="C195" s="390"/>
      <c r="D195" s="389"/>
    </row>
    <row r="196" spans="3:4" x14ac:dyDescent="0.25">
      <c r="C196" s="390"/>
      <c r="D196" s="389"/>
    </row>
    <row r="197" spans="3:4" x14ac:dyDescent="0.25">
      <c r="C197" s="390"/>
      <c r="D197" s="389"/>
    </row>
    <row r="198" spans="3:4" x14ac:dyDescent="0.25">
      <c r="C198" s="390"/>
      <c r="D198" s="389"/>
    </row>
    <row r="199" spans="3:4" x14ac:dyDescent="0.25">
      <c r="C199" s="390"/>
      <c r="D199" s="389"/>
    </row>
    <row r="200" spans="3:4" x14ac:dyDescent="0.25">
      <c r="C200" s="390"/>
      <c r="D200" s="389"/>
    </row>
    <row r="201" spans="3:4" x14ac:dyDescent="0.25">
      <c r="C201" s="390"/>
      <c r="D201" s="389"/>
    </row>
    <row r="202" spans="3:4" x14ac:dyDescent="0.25">
      <c r="C202" s="390"/>
      <c r="D202" s="389"/>
    </row>
    <row r="203" spans="3:4" x14ac:dyDescent="0.25">
      <c r="C203" s="390"/>
      <c r="D203" s="389"/>
    </row>
    <row r="204" spans="3:4" x14ac:dyDescent="0.25">
      <c r="C204" s="390"/>
      <c r="D204" s="389"/>
    </row>
    <row r="205" spans="3:4" x14ac:dyDescent="0.25">
      <c r="C205" s="390"/>
      <c r="D205" s="389"/>
    </row>
    <row r="206" spans="3:4" x14ac:dyDescent="0.25">
      <c r="C206" s="390"/>
      <c r="D206" s="389"/>
    </row>
    <row r="207" spans="3:4" x14ac:dyDescent="0.25">
      <c r="C207" s="390"/>
      <c r="D207" s="389"/>
    </row>
    <row r="208" spans="3:4" x14ac:dyDescent="0.25">
      <c r="C208" s="390"/>
      <c r="D208" s="389"/>
    </row>
    <row r="209" spans="3:4" x14ac:dyDescent="0.25">
      <c r="C209" s="390"/>
      <c r="D209" s="389"/>
    </row>
  </sheetData>
  <hyperlinks>
    <hyperlink ref="C9" location="'1 2'!A1" display="'1 2'!A1" xr:uid="{00000000-0004-0000-0200-000000000000}"/>
    <hyperlink ref="C10" location="'1 2'!Área_de_impresión" display="'1 2'!Área_de_impresión" xr:uid="{00000000-0004-0000-0200-000001000000}"/>
    <hyperlink ref="C11" location="'3 4'!A1" display="'3 4'!A1" xr:uid="{00000000-0004-0000-0200-000002000000}"/>
    <hyperlink ref="C12" location="'3 4'!A52" display="'3 4'!A52" xr:uid="{00000000-0004-0000-0200-000003000000}"/>
    <hyperlink ref="C13" location="'5'!A1" display="'5'!A1" xr:uid="{00000000-0004-0000-0200-000004000000}"/>
    <hyperlink ref="C14" location="'6'!A1" display="'6'!A1" xr:uid="{00000000-0004-0000-0200-000005000000}"/>
    <hyperlink ref="C15" location="'7 8'!A1" display="'7 8'!A1" xr:uid="{00000000-0004-0000-0200-000006000000}"/>
    <hyperlink ref="C16" location="'7 8'!A49" display="'7 8'!A49" xr:uid="{00000000-0004-0000-0200-000007000000}"/>
    <hyperlink ref="C17" location="'9 10'!A1" display="'9 10'!A1" xr:uid="{00000000-0004-0000-0200-000008000000}"/>
    <hyperlink ref="C18" location="'9 10'!A31" display="'9 10'!A31" xr:uid="{00000000-0004-0000-0200-000009000000}"/>
    <hyperlink ref="C19" location="'11'!A1" display="'11'!A1" xr:uid="{00000000-0004-0000-0200-00000A000000}"/>
    <hyperlink ref="C20" location="'12'!A1" display="'12'!A1" xr:uid="{00000000-0004-0000-0200-00000B000000}"/>
    <hyperlink ref="C21" location="'13'!A1" display="'13'!A1" xr:uid="{00000000-0004-0000-0200-00000C000000}"/>
    <hyperlink ref="C22" location="'14'!A1" display="'14'!A1" xr:uid="{00000000-0004-0000-0200-00000D000000}"/>
    <hyperlink ref="C23" location="'15'!A1" display="'15'!A1" xr:uid="{00000000-0004-0000-0200-00000E000000}"/>
    <hyperlink ref="C24" location="'16'!A1" display="'16'!A1" xr:uid="{00000000-0004-0000-0200-00000F000000}"/>
    <hyperlink ref="C25" location="'17'!A1" display="'17'!A1" xr:uid="{00000000-0004-0000-0200-000010000000}"/>
    <hyperlink ref="C26" location="'18'!A1" display="'18'!A1" xr:uid="{00000000-0004-0000-0200-000011000000}"/>
    <hyperlink ref="C27" location="'19'!A1" display="'19'!A1" xr:uid="{00000000-0004-0000-0200-000012000000}"/>
    <hyperlink ref="C28" location="'20'!A1" display="'20'!A1" xr:uid="{00000000-0004-0000-0200-000013000000}"/>
    <hyperlink ref="C29" location="'21'!A1" display="'21'!A1" xr:uid="{00000000-0004-0000-0200-000014000000}"/>
    <hyperlink ref="C30" location="'22'!A1" display="'22'!A1" xr:uid="{00000000-0004-0000-0200-000015000000}"/>
    <hyperlink ref="C31" location="'23'!A1" display="'23'!A1" xr:uid="{00000000-0004-0000-0200-000016000000}"/>
    <hyperlink ref="C32" location="'24'!A1" display="'24'!A1" xr:uid="{00000000-0004-0000-0200-000017000000}"/>
    <hyperlink ref="C33" location="'25'!A1" display="'25'!A1" xr:uid="{00000000-0004-0000-0200-000018000000}"/>
    <hyperlink ref="C34" location="'26'!A1" display="'26'!A1" xr:uid="{00000000-0004-0000-0200-000019000000}"/>
    <hyperlink ref="C35" location="'27'!A1" display="'27'!A1" xr:uid="{00000000-0004-0000-0200-00001A000000}"/>
    <hyperlink ref="C36" location="'28'!A1" display="'28'!A1" xr:uid="{00000000-0004-0000-0200-00001B000000}"/>
    <hyperlink ref="C37" location="'29'!A1" display="'29'!A1" xr:uid="{00000000-0004-0000-0200-00001C000000}"/>
    <hyperlink ref="C38" location="'30'!A1" display="'30'!A1" xr:uid="{00000000-0004-0000-0200-00001D000000}"/>
    <hyperlink ref="C39" location="'31'!A1" display="'31'!A1" xr:uid="{00000000-0004-0000-0200-00001E000000}"/>
    <hyperlink ref="C40" location="'32'!A1" display="'32'!A1" xr:uid="{00000000-0004-0000-0200-00001F000000}"/>
    <hyperlink ref="C41" location="'33'!A1" display="'33'!A1" xr:uid="{00000000-0004-0000-0200-000020000000}"/>
    <hyperlink ref="C42" location="'34'!A1" display="'34'!A1" xr:uid="{00000000-0004-0000-0200-000021000000}"/>
    <hyperlink ref="C43" location="'35'!A1" display="'35'!A1" xr:uid="{00000000-0004-0000-0200-000022000000}"/>
    <hyperlink ref="C44" location="'36'!A1" display="'36'!A1" xr:uid="{00000000-0004-0000-0200-000023000000}"/>
    <hyperlink ref="C45" location="'37'!A1" display="'37'!A1" xr:uid="{00000000-0004-0000-0200-000024000000}"/>
    <hyperlink ref="C46" location="'38'!A1" display="'38'!A1" xr:uid="{00000000-0004-0000-0200-000025000000}"/>
    <hyperlink ref="C47" location="'39'!A1" display="'39'!A1" xr:uid="{00000000-0004-0000-0200-000026000000}"/>
    <hyperlink ref="C57" location="'49'!A1" display="'49'!A1" xr:uid="{00000000-0004-0000-0200-000027000000}"/>
    <hyperlink ref="C58" location="'50'!A1" display="'50'!A1" xr:uid="{00000000-0004-0000-0200-000028000000}"/>
    <hyperlink ref="C59" location="'51'!A1" display="'51'!A1" xr:uid="{00000000-0004-0000-0200-000029000000}"/>
    <hyperlink ref="C60" location="'52'!A1" display="'52'!A1" xr:uid="{00000000-0004-0000-0200-00002A000000}"/>
    <hyperlink ref="C61" location="'53'!A1" display="'53'!A1" xr:uid="{00000000-0004-0000-0200-00002B000000}"/>
    <hyperlink ref="C62" location="'54'!A1" display="'54'!A1" xr:uid="{00000000-0004-0000-0200-00002C000000}"/>
    <hyperlink ref="C63" location="'55'!A1" display="'55'!A1" xr:uid="{00000000-0004-0000-0200-00002D000000}"/>
    <hyperlink ref="C64" location="'56'!A1" display="'56'!A1" xr:uid="{00000000-0004-0000-0200-00002E000000}"/>
    <hyperlink ref="C65" location="'57'!A1" display="'57'!A1" xr:uid="{00000000-0004-0000-0200-00002F000000}"/>
    <hyperlink ref="C66" location="'58'!A1" display="'58'!A1" xr:uid="{00000000-0004-0000-0200-000030000000}"/>
    <hyperlink ref="C68" location="'60'!A1" display="'60'!A1" xr:uid="{00000000-0004-0000-0200-000031000000}"/>
    <hyperlink ref="C69" location="'61'!A1" display="'61'!A1" xr:uid="{00000000-0004-0000-0200-000032000000}"/>
    <hyperlink ref="C48" location="'40'!A1" display="'40'!A1" xr:uid="{00000000-0004-0000-0200-000033000000}"/>
    <hyperlink ref="C49" location="'41'!A1" display="'41'!A1" xr:uid="{00000000-0004-0000-0200-000034000000}"/>
    <hyperlink ref="C50" location="'42'!A1" display="'42'!A1" xr:uid="{00000000-0004-0000-0200-000035000000}"/>
    <hyperlink ref="C51" location="'43 44 45'!H2" display="'43 44 45'!H2" xr:uid="{00000000-0004-0000-0200-000036000000}"/>
    <hyperlink ref="C52" location="'43 44 45'!H18" display="'43 44 45'!H18" xr:uid="{00000000-0004-0000-0200-000037000000}"/>
    <hyperlink ref="C53" location="'43 44 45'!H34" display="'43 44 45'!H34" xr:uid="{00000000-0004-0000-0200-000038000000}"/>
    <hyperlink ref="C54" location="'46 47 48'!L2" display="'46 47 48'!L2" xr:uid="{00000000-0004-0000-0200-000039000000}"/>
    <hyperlink ref="C55" location="'46 47 48'!L15" display="'46 47 48'!L15" xr:uid="{00000000-0004-0000-0200-00003A000000}"/>
    <hyperlink ref="C56" location="'46 47 48'!L28" display="'46 47 48'!L28" xr:uid="{00000000-0004-0000-0200-00003B000000}"/>
    <hyperlink ref="C70" location="'62'!F1" display="'62'!F1" xr:uid="{00000000-0004-0000-0200-00003C000000}"/>
    <hyperlink ref="C71" location="'63'!H1" display="'63'!H1" xr:uid="{00000000-0004-0000-0200-00003D000000}"/>
    <hyperlink ref="C72" location="'Indice Total'!F1" display="'Indice Total'!F1" xr:uid="{00000000-0004-0000-0200-00003E000000}"/>
    <hyperlink ref="C67" location="'59'!A1" display="'59'!A1" xr:uid="{00000000-0004-0000-0200-00003F000000}"/>
    <hyperlink ref="C76" location="'65'!A1" display="'65'!A1" xr:uid="{00000000-0004-0000-0200-000040000000}"/>
    <hyperlink ref="C77" location="'66 67'!A1" display="'66 67'!A1" xr:uid="{00000000-0004-0000-0200-000041000000}"/>
    <hyperlink ref="C78" location="'66 67'!A1" display="'66 67'!A1" xr:uid="{00000000-0004-0000-0200-000042000000}"/>
    <hyperlink ref="C79" location="'68'!A1" display="'68'!A1" xr:uid="{00000000-0004-0000-0200-000043000000}"/>
    <hyperlink ref="C80" location="'69'!A1" display="'69'!A1" xr:uid="{00000000-0004-0000-0200-000044000000}"/>
    <hyperlink ref="C81" location="'70'!A1" display="'70'!A1" xr:uid="{00000000-0004-0000-0200-000045000000}"/>
    <hyperlink ref="C82" location="'71 72'!A1" display="'71 72'!A1" xr:uid="{00000000-0004-0000-0200-000046000000}"/>
    <hyperlink ref="C83" location="'71 72'!A1" display="'71 72'!A1" xr:uid="{00000000-0004-0000-0200-000047000000}"/>
    <hyperlink ref="C84" location="'73'!A1" display="'73'!A1" xr:uid="{00000000-0004-0000-0200-000048000000}"/>
    <hyperlink ref="C85" location="'74 75'!A1" display="'74 75'!A1" xr:uid="{00000000-0004-0000-0200-000049000000}"/>
    <hyperlink ref="C86" location="'74 75'!A1" display="'74 75'!A1" xr:uid="{00000000-0004-0000-0200-00004A000000}"/>
    <hyperlink ref="C87" location="'76'!A1" display="'76'!A1" xr:uid="{00000000-0004-0000-0200-00004B000000}"/>
    <hyperlink ref="C88" location="'77'!A1" display="'77'!A1" xr:uid="{00000000-0004-0000-0200-00004C000000}"/>
    <hyperlink ref="C89" location="'78 79 80 81'!A1" display="'78 79 80 81'!A1" xr:uid="{00000000-0004-0000-0200-00004D000000}"/>
    <hyperlink ref="C90:C92" location="'78 79 80 81'!A1" display="'78 79 80 81'!A1" xr:uid="{00000000-0004-0000-0200-00004E000000}"/>
    <hyperlink ref="C127" location="'110-111'!A1" display="'110-111'!A1" xr:uid="{00000000-0004-0000-0200-00004F000000}"/>
    <hyperlink ref="C136" location="'116-117'!A1" display="'116-117'!A1" xr:uid="{00000000-0004-0000-0200-000050000000}"/>
    <hyperlink ref="C148" location="'124 - 125'!A1" display="'124 - 125'!A1" xr:uid="{00000000-0004-0000-0200-000051000000}"/>
    <hyperlink ref="C160" location="'133-134'!A1" display="'133-134'!A1" xr:uid="{00000000-0004-0000-0200-000052000000}"/>
    <hyperlink ref="C177" location="'147'!A1" display="'147'!A1" xr:uid="{00000000-0004-0000-0200-000053000000}"/>
    <hyperlink ref="C182" location="'149'!A1" display="'149'!A1" xr:uid="{00000000-0004-0000-0200-000054000000}"/>
    <hyperlink ref="C93" location="'82 83'!A1" display="'82 83'!A1" xr:uid="{00000000-0004-0000-0200-000055000000}"/>
    <hyperlink ref="C94" location="'82 83'!A1" display="'82 83'!A1" xr:uid="{00000000-0004-0000-0200-000056000000}"/>
    <hyperlink ref="C95" location="'84'!A1" display="'84'!A1" xr:uid="{00000000-0004-0000-0200-000057000000}"/>
    <hyperlink ref="C96" location="'85'!A1" display="'85'!A1" xr:uid="{00000000-0004-0000-0200-000058000000}"/>
    <hyperlink ref="C97" location="'86'!A1" display="'86'!A1" xr:uid="{00000000-0004-0000-0200-000059000000}"/>
    <hyperlink ref="C98" location="'87'!A1" display="'87'!A1" xr:uid="{00000000-0004-0000-0200-00005A000000}"/>
    <hyperlink ref="C99" location="'88 89'!A1" display="'88 89'!A1" xr:uid="{00000000-0004-0000-0200-00005B000000}"/>
    <hyperlink ref="C100" location="'88 89'!A1" display="'88 89'!A1" xr:uid="{00000000-0004-0000-0200-00005C000000}"/>
    <hyperlink ref="C101" location="'90 91'!A1" display="'90 91'!A1" xr:uid="{00000000-0004-0000-0200-00005D000000}"/>
    <hyperlink ref="C102" location="'90 91'!A1" display="'90 91'!A1" xr:uid="{00000000-0004-0000-0200-00005E000000}"/>
    <hyperlink ref="C103" location="'92 93'!A1" display="'92 93'!A1" xr:uid="{00000000-0004-0000-0200-00005F000000}"/>
    <hyperlink ref="C104" location="'92 93'!A1" display="'92 93'!A1" xr:uid="{00000000-0004-0000-0200-000060000000}"/>
    <hyperlink ref="C108" location="'94'!A1" display="'94'!A1" xr:uid="{00000000-0004-0000-0200-000061000000}"/>
    <hyperlink ref="C109" location="'95 96'!A1" display="'95 96'!A1" xr:uid="{00000000-0004-0000-0200-000062000000}"/>
    <hyperlink ref="C110" location="'95 96'!A1" display="'95 96'!A1" xr:uid="{00000000-0004-0000-0200-000063000000}"/>
    <hyperlink ref="C111" location="'97 '!A1" display="'97 '!A1" xr:uid="{00000000-0004-0000-0200-000064000000}"/>
    <hyperlink ref="C112" location="'98'!A1" display="'98'!A1" xr:uid="{00000000-0004-0000-0200-000065000000}"/>
    <hyperlink ref="C113" location="'99'!A1" display="'99'!A1" xr:uid="{00000000-0004-0000-0200-000066000000}"/>
    <hyperlink ref="C114" location="'100'!A1" display="'100'!A1" xr:uid="{00000000-0004-0000-0200-000067000000}"/>
    <hyperlink ref="C115" location="'101'!A1" display="'101'!A1" xr:uid="{00000000-0004-0000-0200-000068000000}"/>
    <hyperlink ref="C116" location="'102-103'!A1" display="'102-103'!A1" xr:uid="{00000000-0004-0000-0200-000069000000}"/>
    <hyperlink ref="C117" location="'102-103'!A1" display="'102-103'!A1" xr:uid="{00000000-0004-0000-0200-00006A000000}"/>
    <hyperlink ref="C118" location="'104'!A1" display="'104'!A1" xr:uid="{00000000-0004-0000-0200-00006B000000}"/>
    <hyperlink ref="C119" location="'105'!A1" display="'105'!A1" xr:uid="{00000000-0004-0000-0200-00006C000000}"/>
    <hyperlink ref="C120" location="'106'!A1" display="'106'!A1" xr:uid="{00000000-0004-0000-0200-00006D000000}"/>
    <hyperlink ref="C121" location="'107'!A1" display="'107'!A1" xr:uid="{00000000-0004-0000-0200-00006E000000}"/>
    <hyperlink ref="C122" location="'108'!A1" display="'108'!A1" xr:uid="{00000000-0004-0000-0200-00006F000000}"/>
    <hyperlink ref="C123" location="'109'!A1" display="'109'!A1" xr:uid="{00000000-0004-0000-0200-000070000000}"/>
    <hyperlink ref="C128" location="'110-111'!A1" display="'110-111'!A1" xr:uid="{00000000-0004-0000-0200-000071000000}"/>
    <hyperlink ref="C129" location="'112'!A1" display="'112'!A1" xr:uid="{00000000-0004-0000-0200-000072000000}"/>
    <hyperlink ref="C130" location="'113'!A1" display="'113'!A1" xr:uid="{00000000-0004-0000-0200-000073000000}"/>
    <hyperlink ref="C131" location="'114'!A1" display="'114'!A1" xr:uid="{00000000-0004-0000-0200-000074000000}"/>
    <hyperlink ref="C132" location="'115'!A1" display="'115'!A1" xr:uid="{00000000-0004-0000-0200-000075000000}"/>
    <hyperlink ref="C137" location="'116-117'!A1" display="'116-117'!A1" xr:uid="{00000000-0004-0000-0200-000076000000}"/>
    <hyperlink ref="C138" location="'118'!A1" display="'118'!A1" xr:uid="{00000000-0004-0000-0200-000077000000}"/>
    <hyperlink ref="C139" location="'119-120'!A1" display="'119-120'!A1" xr:uid="{00000000-0004-0000-0200-000078000000}"/>
    <hyperlink ref="C140" location="'119-120'!A1" display="'119-120'!A1" xr:uid="{00000000-0004-0000-0200-000079000000}"/>
    <hyperlink ref="C141" location="'121-122'!A1" display="'121-122'!A1" xr:uid="{00000000-0004-0000-0200-00007A000000}"/>
    <hyperlink ref="C142" location="'121-122'!A1" display="'121-122'!A1" xr:uid="{00000000-0004-0000-0200-00007B000000}"/>
    <hyperlink ref="C143" location="'123'!A1" display="'123'!A1" xr:uid="{00000000-0004-0000-0200-00007C000000}"/>
    <hyperlink ref="C144" location="'123-1'!A1" display="123-1" xr:uid="{00000000-0004-0000-0200-00007D000000}"/>
    <hyperlink ref="C149" location="'124 - 125'!A1" display="'124 - 125'!A1" xr:uid="{00000000-0004-0000-0200-00007E000000}"/>
    <hyperlink ref="C150" location="'126 - 127'!A1" display="'126 - 127'!A1" xr:uid="{00000000-0004-0000-0200-00007F000000}"/>
    <hyperlink ref="C151" location="'126 - 127'!A1" display="'126 - 127'!A1" xr:uid="{00000000-0004-0000-0200-000080000000}"/>
    <hyperlink ref="C152" location="'128 - 129'!A1" display="'128 - 129'!A1" xr:uid="{00000000-0004-0000-0200-000081000000}"/>
    <hyperlink ref="C153" location="'128 - 129'!A1" display="'128 - 129'!A1" xr:uid="{00000000-0004-0000-0200-000082000000}"/>
    <hyperlink ref="C154" location="'130'!A1" display="'130'!A1" xr:uid="{00000000-0004-0000-0200-000083000000}"/>
    <hyperlink ref="C155" location="'131'!A1" display="'131'!A1" xr:uid="{00000000-0004-0000-0200-000084000000}"/>
    <hyperlink ref="C156" location="'132'!A1" display="'132'!A1" xr:uid="{00000000-0004-0000-0200-000085000000}"/>
    <hyperlink ref="C161" location="'133-134'!A1" display="'133-134'!A1" xr:uid="{00000000-0004-0000-0200-000086000000}"/>
    <hyperlink ref="C162" location="'135'!A1" display="'135'!A1" xr:uid="{00000000-0004-0000-0200-000087000000}"/>
    <hyperlink ref="C163" location="'136'!A1" display="'136'!A1" xr:uid="{00000000-0004-0000-0200-000088000000}"/>
    <hyperlink ref="C164" location="'137'!A1" display="'137'!A1" xr:uid="{00000000-0004-0000-0200-000089000000}"/>
    <hyperlink ref="C165" location="'138'!A1" display="'138'!A1" xr:uid="{00000000-0004-0000-0200-00008A000000}"/>
    <hyperlink ref="C166" location="'139-140'!A1" display="'139-140'!A1" xr:uid="{00000000-0004-0000-0200-00008B000000}"/>
    <hyperlink ref="C167" location="'139-140'!A1" display="'139-140'!A1" xr:uid="{00000000-0004-0000-0200-00008C000000}"/>
    <hyperlink ref="C168" location="'141'!A1" display="'141'!A1" xr:uid="{00000000-0004-0000-0200-00008D000000}"/>
    <hyperlink ref="C169" location="'142'!A1" display="'142'!A1" xr:uid="{00000000-0004-0000-0200-00008E000000}"/>
    <hyperlink ref="C170" location="'143-144'!A1" display="'143-144'!A1" xr:uid="{00000000-0004-0000-0200-00008F000000}"/>
    <hyperlink ref="C171" location="'143-144'!A1" display="'143-144'!A1" xr:uid="{00000000-0004-0000-0200-000090000000}"/>
    <hyperlink ref="C178" location="'148'!A1" display="'148'!A1" xr:uid="{00000000-0004-0000-0200-000091000000}"/>
    <hyperlink ref="C183" location="'150'!A1" display="'150'!A1" xr:uid="{00000000-0004-0000-0200-000092000000}"/>
    <hyperlink ref="C175" location="'145'!A1" display="'145'!A1" xr:uid="{00000000-0004-0000-0200-000093000000}"/>
    <hyperlink ref="C176" location="'146'!A1" display="'146'!A1" xr:uid="{00000000-0004-0000-0200-000094000000}"/>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249977111117893"/>
    <pageSetUpPr fitToPage="1"/>
  </sheetPr>
  <dimension ref="B1:M107"/>
  <sheetViews>
    <sheetView showGridLines="0" zoomScale="90" zoomScaleNormal="90" workbookViewId="0"/>
  </sheetViews>
  <sheetFormatPr baseColWidth="10" defaultColWidth="11.42578125" defaultRowHeight="26.25" customHeight="1" x14ac:dyDescent="0.25"/>
  <cols>
    <col min="1" max="1" width="23.140625" style="2" customWidth="1"/>
    <col min="2" max="2" width="69" style="124" customWidth="1"/>
    <col min="3" max="7" width="9.7109375" style="124" customWidth="1"/>
    <col min="8" max="8" width="9.7109375" style="125" customWidth="1"/>
    <col min="9" max="10" width="9.7109375" style="124" customWidth="1"/>
    <col min="11" max="12" width="6.5703125" style="2" customWidth="1"/>
    <col min="13" max="13" width="6.5703125" style="124" customWidth="1"/>
    <col min="14" max="16384" width="11.42578125" style="2"/>
  </cols>
  <sheetData>
    <row r="1" spans="2:13" ht="46.5" customHeight="1" x14ac:dyDescent="0.25"/>
    <row r="2" spans="2:13" ht="26.25" customHeight="1" x14ac:dyDescent="0.25">
      <c r="B2" s="1712" t="s">
        <v>687</v>
      </c>
      <c r="C2" s="1712"/>
      <c r="D2" s="1712"/>
      <c r="E2" s="1712"/>
      <c r="F2" s="1712"/>
      <c r="G2" s="1712"/>
      <c r="H2" s="1712"/>
      <c r="I2" s="1712"/>
      <c r="J2" s="1712"/>
      <c r="K2" s="1" t="s">
        <v>1</v>
      </c>
      <c r="M2" s="664"/>
    </row>
    <row r="3" spans="2:13" ht="24" customHeight="1" x14ac:dyDescent="0.25">
      <c r="B3" s="1801" t="s">
        <v>794</v>
      </c>
      <c r="C3" s="1801"/>
      <c r="D3" s="1801"/>
      <c r="E3" s="1801"/>
      <c r="F3" s="1801"/>
      <c r="G3" s="1801"/>
      <c r="H3" s="1801"/>
      <c r="I3" s="1801"/>
      <c r="J3" s="1801"/>
    </row>
    <row r="4" spans="2:13" ht="16.5" thickBot="1" x14ac:dyDescent="0.3">
      <c r="B4" s="1802" t="s">
        <v>809</v>
      </c>
      <c r="C4" s="1802"/>
      <c r="D4" s="1802"/>
      <c r="E4" s="1802"/>
      <c r="F4" s="1802"/>
      <c r="G4" s="1802"/>
      <c r="H4" s="1802"/>
      <c r="I4" s="1802"/>
      <c r="J4" s="1802"/>
    </row>
    <row r="5" spans="2:13" ht="21.75" customHeight="1" x14ac:dyDescent="0.25">
      <c r="B5" s="401"/>
      <c r="C5" s="401"/>
      <c r="D5" s="401"/>
      <c r="E5" s="401"/>
      <c r="F5" s="401"/>
      <c r="G5" s="401"/>
      <c r="H5" s="401"/>
      <c r="I5" s="401"/>
      <c r="J5" s="401"/>
    </row>
    <row r="6" spans="2:13" ht="20.25" customHeight="1" x14ac:dyDescent="0.25">
      <c r="B6" s="1733" t="s">
        <v>19</v>
      </c>
      <c r="C6" s="1733">
        <v>2015</v>
      </c>
      <c r="D6" s="1733"/>
      <c r="E6" s="1733"/>
      <c r="F6" s="1803"/>
      <c r="G6" s="1804">
        <v>2016</v>
      </c>
      <c r="H6" s="1733"/>
      <c r="I6" s="1733"/>
      <c r="J6" s="1803"/>
    </row>
    <row r="7" spans="2:13" ht="21.75" customHeight="1" x14ac:dyDescent="0.25">
      <c r="B7" s="1733"/>
      <c r="C7" s="1779" t="s">
        <v>20</v>
      </c>
      <c r="D7" s="1779"/>
      <c r="E7" s="1779"/>
      <c r="F7" s="1805"/>
      <c r="G7" s="1806" t="s">
        <v>20</v>
      </c>
      <c r="H7" s="1779"/>
      <c r="I7" s="1779"/>
      <c r="J7" s="1779"/>
    </row>
    <row r="8" spans="2:13" ht="27" customHeight="1" x14ac:dyDescent="0.25">
      <c r="B8" s="1793"/>
      <c r="C8" s="728" t="s">
        <v>21</v>
      </c>
      <c r="D8" s="728" t="s">
        <v>22</v>
      </c>
      <c r="E8" s="728" t="s">
        <v>23</v>
      </c>
      <c r="F8" s="728" t="s">
        <v>24</v>
      </c>
      <c r="G8" s="735" t="s">
        <v>21</v>
      </c>
      <c r="H8" s="728" t="s">
        <v>22</v>
      </c>
      <c r="I8" s="728" t="s">
        <v>23</v>
      </c>
      <c r="J8" s="728" t="s">
        <v>24</v>
      </c>
      <c r="K8" s="1796"/>
      <c r="L8" s="1796"/>
    </row>
    <row r="9" spans="2:13" ht="27.75" customHeight="1" x14ac:dyDescent="0.2">
      <c r="B9" s="1676" t="s">
        <v>2444</v>
      </c>
      <c r="C9" s="633"/>
      <c r="D9" s="484"/>
      <c r="E9" s="484"/>
      <c r="F9" s="484"/>
      <c r="G9" s="633"/>
      <c r="H9" s="484"/>
      <c r="I9" s="484"/>
      <c r="J9" s="484"/>
      <c r="K9" s="124"/>
      <c r="L9" s="564"/>
      <c r="M9" s="705"/>
    </row>
    <row r="10" spans="2:13" ht="18.75" customHeight="1" x14ac:dyDescent="0.2">
      <c r="B10" s="1669" t="s">
        <v>748</v>
      </c>
      <c r="C10" s="576">
        <v>4.2700314583793093E-2</v>
      </c>
      <c r="D10" s="576">
        <v>5.0522364450068781E-2</v>
      </c>
      <c r="E10" s="576">
        <v>6.334166776330219E-2</v>
      </c>
      <c r="F10" s="577">
        <v>4.7697328746347661E-2</v>
      </c>
      <c r="G10" s="561">
        <v>4.0362044260166513E-2</v>
      </c>
      <c r="H10" s="561">
        <v>4.8030872346907685E-2</v>
      </c>
      <c r="I10" s="561">
        <v>6.8235963735414892E-2</v>
      </c>
      <c r="J10" s="561">
        <v>4.5822530800641068E-2</v>
      </c>
      <c r="K10" s="124"/>
      <c r="L10" s="565"/>
      <c r="M10" s="566"/>
    </row>
    <row r="11" spans="2:13" ht="18.75" customHeight="1" x14ac:dyDescent="0.2">
      <c r="B11" s="1669" t="s">
        <v>746</v>
      </c>
      <c r="C11" s="576">
        <v>3.5597827884303754E-2</v>
      </c>
      <c r="D11" s="576">
        <v>5.8058446697627192E-2</v>
      </c>
      <c r="E11" s="576">
        <v>7.0111057460164175E-2</v>
      </c>
      <c r="F11" s="577">
        <v>4.5935133877161229E-2</v>
      </c>
      <c r="G11" s="561">
        <v>3.4054759509502708E-2</v>
      </c>
      <c r="H11" s="561">
        <v>4.5373285449856825E-2</v>
      </c>
      <c r="I11" s="561">
        <v>4.9343511450381676E-2</v>
      </c>
      <c r="J11" s="561">
        <v>3.8699377361502842E-2</v>
      </c>
      <c r="K11" s="124"/>
      <c r="L11" s="565"/>
      <c r="M11" s="566"/>
    </row>
    <row r="12" spans="2:13" ht="18.75" customHeight="1" x14ac:dyDescent="0.2">
      <c r="B12" s="1669" t="s">
        <v>749</v>
      </c>
      <c r="C12" s="576">
        <v>1.4344946421840504E-2</v>
      </c>
      <c r="D12" s="576">
        <v>1.488698825977857E-2</v>
      </c>
      <c r="E12" s="576">
        <v>1.5028544475708734E-2</v>
      </c>
      <c r="F12" s="577">
        <v>1.4631153093181956E-2</v>
      </c>
      <c r="G12" s="561">
        <v>1.3258708402277365E-2</v>
      </c>
      <c r="H12" s="561">
        <v>1.4201327485993096E-2</v>
      </c>
      <c r="I12" s="561">
        <v>1.3877450894499833E-2</v>
      </c>
      <c r="J12" s="561">
        <v>1.3691513769369095E-2</v>
      </c>
      <c r="K12" s="124"/>
      <c r="L12" s="565"/>
      <c r="M12" s="566"/>
    </row>
    <row r="13" spans="2:13" ht="18.75" customHeight="1" x14ac:dyDescent="0.2">
      <c r="B13" s="1669" t="s">
        <v>750</v>
      </c>
      <c r="C13" s="576">
        <v>4.6995674744332465E-2</v>
      </c>
      <c r="D13" s="576">
        <v>6.210017317591985E-2</v>
      </c>
      <c r="E13" s="576">
        <v>5.3783875072927576E-2</v>
      </c>
      <c r="F13" s="577">
        <v>5.2817588268367965E-2</v>
      </c>
      <c r="G13" s="561">
        <v>4.1731465988114086E-2</v>
      </c>
      <c r="H13" s="561">
        <v>6.2324045922877755E-2</v>
      </c>
      <c r="I13" s="561">
        <v>4.6729789445583578E-2</v>
      </c>
      <c r="J13" s="561">
        <v>4.915876091949082E-2</v>
      </c>
      <c r="K13" s="124"/>
      <c r="L13" s="565"/>
      <c r="M13" s="566"/>
    </row>
    <row r="14" spans="2:13" ht="18.75" customHeight="1" x14ac:dyDescent="0.2">
      <c r="B14" s="1669" t="s">
        <v>751</v>
      </c>
      <c r="C14" s="576">
        <v>1.7202253783056776E-2</v>
      </c>
      <c r="D14" s="576">
        <v>1.4670805815584135E-2</v>
      </c>
      <c r="E14" s="576">
        <v>1.7357222844344905E-2</v>
      </c>
      <c r="F14" s="577">
        <v>1.6066433945491208E-2</v>
      </c>
      <c r="G14" s="561">
        <v>1.5000957507926039E-2</v>
      </c>
      <c r="H14" s="561">
        <v>1.4875669827746504E-2</v>
      </c>
      <c r="I14" s="561">
        <v>1.8492698319512734E-2</v>
      </c>
      <c r="J14" s="561">
        <v>1.5067821022142732E-2</v>
      </c>
      <c r="K14" s="124"/>
      <c r="L14" s="565"/>
      <c r="M14" s="566"/>
    </row>
    <row r="15" spans="2:13" ht="18.75" customHeight="1" x14ac:dyDescent="0.2">
      <c r="B15" s="1669" t="s">
        <v>25</v>
      </c>
      <c r="C15" s="576">
        <v>5.0344186472384332E-2</v>
      </c>
      <c r="D15" s="576">
        <v>4.3017206091648587E-2</v>
      </c>
      <c r="E15" s="576">
        <v>5.5057947615766691E-2</v>
      </c>
      <c r="F15" s="577">
        <v>4.568163258270326E-2</v>
      </c>
      <c r="G15" s="561">
        <v>4.7827091305352176E-2</v>
      </c>
      <c r="H15" s="561">
        <v>4.498064723742666E-2</v>
      </c>
      <c r="I15" s="561">
        <v>5.0346506128797638E-2</v>
      </c>
      <c r="J15" s="561">
        <v>4.6174844140254544E-2</v>
      </c>
      <c r="K15" s="124"/>
      <c r="L15" s="565"/>
      <c r="M15" s="566"/>
    </row>
    <row r="16" spans="2:13" ht="18.75" customHeight="1" x14ac:dyDescent="0.2">
      <c r="B16" s="1669" t="s">
        <v>752</v>
      </c>
      <c r="C16" s="576">
        <v>3.8171089765143822E-2</v>
      </c>
      <c r="D16" s="576">
        <v>3.8192650280906328E-2</v>
      </c>
      <c r="E16" s="576">
        <v>4.8485278299823881E-2</v>
      </c>
      <c r="F16" s="577">
        <v>3.8829874894200811E-2</v>
      </c>
      <c r="G16" s="561">
        <v>3.2255840618199298E-2</v>
      </c>
      <c r="H16" s="561">
        <v>4.1700709515459448E-2</v>
      </c>
      <c r="I16" s="561">
        <v>5.3348418127629992E-2</v>
      </c>
      <c r="J16" s="561">
        <v>3.7823038876870461E-2</v>
      </c>
      <c r="K16" s="124"/>
      <c r="L16" s="565"/>
      <c r="M16" s="566"/>
    </row>
    <row r="17" spans="2:13" ht="18.75" customHeight="1" x14ac:dyDescent="0.2">
      <c r="B17" s="1669" t="s">
        <v>753</v>
      </c>
      <c r="C17" s="576">
        <v>5.3967075900206621E-2</v>
      </c>
      <c r="D17" s="576">
        <v>5.5089741714599558E-2</v>
      </c>
      <c r="E17" s="576">
        <v>4.800815971049794E-2</v>
      </c>
      <c r="F17" s="577">
        <v>5.3211214903223426E-2</v>
      </c>
      <c r="G17" s="561">
        <v>5.1511199319535017E-2</v>
      </c>
      <c r="H17" s="561">
        <v>5.7275904058894225E-2</v>
      </c>
      <c r="I17" s="561">
        <v>4.5464530584924237E-2</v>
      </c>
      <c r="J17" s="561">
        <v>5.23609092377261E-2</v>
      </c>
      <c r="K17" s="124"/>
      <c r="L17" s="565"/>
      <c r="M17" s="566"/>
    </row>
    <row r="18" spans="2:13" ht="18.75" customHeight="1" x14ac:dyDescent="0.2">
      <c r="B18" s="1669" t="s">
        <v>754</v>
      </c>
      <c r="C18" s="576">
        <v>4.1002149542913965E-2</v>
      </c>
      <c r="D18" s="576">
        <v>5.837978914593802E-2</v>
      </c>
      <c r="E18" s="576">
        <v>5.4224568788878436E-2</v>
      </c>
      <c r="F18" s="577">
        <v>5.0577031652935665E-2</v>
      </c>
      <c r="G18" s="561">
        <v>3.5640912533896653E-2</v>
      </c>
      <c r="H18" s="561">
        <v>6.3570217552148478E-2</v>
      </c>
      <c r="I18" s="561">
        <v>4.3991265850678099E-2</v>
      </c>
      <c r="J18" s="561">
        <v>4.9010425725632835E-2</v>
      </c>
      <c r="K18" s="124"/>
      <c r="L18" s="565"/>
      <c r="M18" s="566"/>
    </row>
    <row r="19" spans="2:13" ht="18.75" customHeight="1" x14ac:dyDescent="0.2">
      <c r="B19" s="1669" t="s">
        <v>755</v>
      </c>
      <c r="C19" s="576">
        <v>9.7536327305578104E-3</v>
      </c>
      <c r="D19" s="576">
        <v>1.2578189466008732E-2</v>
      </c>
      <c r="E19" s="576">
        <v>1.4058043192828362E-2</v>
      </c>
      <c r="F19" s="577">
        <v>1.1598056547303752E-2</v>
      </c>
      <c r="G19" s="561">
        <v>1.1746153392678182E-2</v>
      </c>
      <c r="H19" s="561">
        <v>1.2707921289023818E-2</v>
      </c>
      <c r="I19" s="561">
        <v>1.1280025514343425E-2</v>
      </c>
      <c r="J19" s="561">
        <v>1.2213193412727984E-2</v>
      </c>
      <c r="K19" s="124"/>
      <c r="L19" s="565"/>
      <c r="M19" s="566"/>
    </row>
    <row r="20" spans="2:13" ht="18.75" customHeight="1" x14ac:dyDescent="0.2">
      <c r="B20" s="1669" t="s">
        <v>756</v>
      </c>
      <c r="C20" s="576">
        <v>2.8489919393440425E-2</v>
      </c>
      <c r="D20" s="576">
        <v>3.1619937985380632E-2</v>
      </c>
      <c r="E20" s="576">
        <v>3.5562819906232522E-2</v>
      </c>
      <c r="F20" s="577">
        <v>3.0582282575658155E-2</v>
      </c>
      <c r="G20" s="561">
        <v>2.6146001924403948E-2</v>
      </c>
      <c r="H20" s="561">
        <v>3.004204513005854E-2</v>
      </c>
      <c r="I20" s="561">
        <v>3.4242008730328455E-2</v>
      </c>
      <c r="J20" s="561">
        <v>2.861829884369611E-2</v>
      </c>
      <c r="K20" s="124"/>
      <c r="L20" s="565"/>
      <c r="M20" s="566"/>
    </row>
    <row r="21" spans="2:13" ht="18.75" customHeight="1" x14ac:dyDescent="0.2">
      <c r="B21" s="1669" t="s">
        <v>757</v>
      </c>
      <c r="C21" s="576">
        <v>1.8845082412190937E-2</v>
      </c>
      <c r="D21" s="576">
        <v>2.9753629876301396E-2</v>
      </c>
      <c r="E21" s="576">
        <v>3.6609874697082982E-2</v>
      </c>
      <c r="F21" s="577">
        <v>2.4686428298328046E-2</v>
      </c>
      <c r="G21" s="561">
        <v>1.6646028609834052E-2</v>
      </c>
      <c r="H21" s="561">
        <v>3.2266729318694266E-2</v>
      </c>
      <c r="I21" s="561">
        <v>3.5592719033081179E-2</v>
      </c>
      <c r="J21" s="561">
        <v>2.3904996815561054E-2</v>
      </c>
      <c r="K21" s="124"/>
      <c r="L21" s="565"/>
      <c r="M21" s="566"/>
    </row>
    <row r="22" spans="2:13" ht="18.75" customHeight="1" x14ac:dyDescent="0.2">
      <c r="B22" s="1669" t="s">
        <v>758</v>
      </c>
      <c r="C22" s="576">
        <v>1.8445914932680538E-2</v>
      </c>
      <c r="D22" s="576">
        <v>1.9355366839381379E-2</v>
      </c>
      <c r="E22" s="576">
        <v>2.4476114688080253E-2</v>
      </c>
      <c r="F22" s="577">
        <v>1.9416766664139766E-2</v>
      </c>
      <c r="G22" s="561">
        <v>1.6985692432553538E-2</v>
      </c>
      <c r="H22" s="561">
        <v>2.1678118933842739E-2</v>
      </c>
      <c r="I22" s="561">
        <v>2.477949492689515E-2</v>
      </c>
      <c r="J22" s="561">
        <v>1.9225608076675223E-2</v>
      </c>
      <c r="K22" s="124"/>
      <c r="L22" s="565"/>
      <c r="M22" s="566"/>
    </row>
    <row r="23" spans="2:13" ht="18.75" customHeight="1" x14ac:dyDescent="0.2">
      <c r="B23" s="1669" t="s">
        <v>759</v>
      </c>
      <c r="C23" s="576">
        <v>2.596271158868876E-2</v>
      </c>
      <c r="D23" s="576">
        <v>2.1362329944340765E-2</v>
      </c>
      <c r="E23" s="576">
        <v>2.8149124012529676E-2</v>
      </c>
      <c r="F23" s="577">
        <v>2.5306726791382145E-2</v>
      </c>
      <c r="G23" s="561">
        <v>2.1247427634902838E-2</v>
      </c>
      <c r="H23" s="561">
        <v>2.3702558010675317E-2</v>
      </c>
      <c r="I23" s="561">
        <v>2.8753028863504129E-2</v>
      </c>
      <c r="J23" s="561">
        <v>2.3190401659822467E-2</v>
      </c>
      <c r="K23" s="124"/>
      <c r="L23" s="565"/>
      <c r="M23" s="566"/>
    </row>
    <row r="24" spans="2:13" ht="18.75" customHeight="1" x14ac:dyDescent="0.2">
      <c r="B24" s="1669" t="s">
        <v>760</v>
      </c>
      <c r="C24" s="576">
        <v>3.0277831927540827E-2</v>
      </c>
      <c r="D24" s="576">
        <v>3.3911550099499324E-2</v>
      </c>
      <c r="E24" s="576">
        <v>4.4680304716254386E-2</v>
      </c>
      <c r="F24" s="577">
        <v>3.2945000046165331E-2</v>
      </c>
      <c r="G24" s="561">
        <v>2.7824916009975748E-2</v>
      </c>
      <c r="H24" s="561">
        <v>3.3551640144442653E-2</v>
      </c>
      <c r="I24" s="561">
        <v>4.0486399100302238E-2</v>
      </c>
      <c r="J24" s="561">
        <v>3.0801942810817731E-2</v>
      </c>
      <c r="K24" s="124"/>
      <c r="L24" s="565"/>
      <c r="M24" s="566"/>
    </row>
    <row r="25" spans="2:13" ht="18.75" customHeight="1" x14ac:dyDescent="0.2">
      <c r="B25" s="1669" t="s">
        <v>761</v>
      </c>
      <c r="C25" s="576">
        <v>2.1196294460752545E-2</v>
      </c>
      <c r="D25" s="576">
        <v>2.2442678702963625E-2</v>
      </c>
      <c r="E25" s="576">
        <v>2.8120639690887624E-2</v>
      </c>
      <c r="F25" s="577">
        <v>2.2742266665678301E-2</v>
      </c>
      <c r="G25" s="561">
        <v>2.0841346994439975E-2</v>
      </c>
      <c r="H25" s="561">
        <v>2.3445149842090018E-2</v>
      </c>
      <c r="I25" s="561">
        <v>2.7161796490750355E-2</v>
      </c>
      <c r="J25" s="561">
        <v>2.2935226739902205E-2</v>
      </c>
      <c r="K25" s="124"/>
      <c r="L25" s="565"/>
      <c r="M25" s="566"/>
    </row>
    <row r="26" spans="2:13" ht="18.75" customHeight="1" x14ac:dyDescent="0.2">
      <c r="B26" s="1669" t="s">
        <v>762</v>
      </c>
      <c r="C26" s="576">
        <v>1.1080332409972299E-2</v>
      </c>
      <c r="D26" s="576">
        <v>2.295186483901817E-2</v>
      </c>
      <c r="E26" s="576">
        <v>0</v>
      </c>
      <c r="F26" s="577">
        <v>2.0033388981636056E-2</v>
      </c>
      <c r="G26" s="561">
        <v>0</v>
      </c>
      <c r="H26" s="561">
        <v>1.9270916974466035E-2</v>
      </c>
      <c r="I26" s="561">
        <v>0</v>
      </c>
      <c r="J26" s="561">
        <v>1.5503875968992248E-2</v>
      </c>
      <c r="K26" s="124"/>
      <c r="L26" s="566"/>
      <c r="M26" s="566"/>
    </row>
    <row r="27" spans="2:13" ht="18.75" customHeight="1" x14ac:dyDescent="0.25">
      <c r="B27" s="103" t="s">
        <v>124</v>
      </c>
      <c r="C27" s="486">
        <v>3.4056678892549097E-2</v>
      </c>
      <c r="D27" s="485">
        <v>3.9258356625296878E-2</v>
      </c>
      <c r="E27" s="485">
        <v>4.3904333826090332E-2</v>
      </c>
      <c r="F27" s="485">
        <v>3.725533635040066E-2</v>
      </c>
      <c r="G27" s="486">
        <v>3.0445304504021633E-2</v>
      </c>
      <c r="H27" s="485">
        <v>4.05210542688451E-2</v>
      </c>
      <c r="I27" s="485">
        <v>4.140336119675523E-2</v>
      </c>
      <c r="J27" s="485">
        <v>3.5726577135699572E-2</v>
      </c>
      <c r="K27" s="654"/>
      <c r="L27" s="655"/>
      <c r="M27" s="656"/>
    </row>
    <row r="28" spans="2:13" ht="26.25" customHeight="1" x14ac:dyDescent="0.2">
      <c r="B28" s="1676" t="s">
        <v>2445</v>
      </c>
      <c r="C28" s="633"/>
      <c r="D28" s="484"/>
      <c r="E28" s="484"/>
      <c r="F28" s="484"/>
      <c r="G28" s="633"/>
      <c r="H28" s="484"/>
      <c r="I28" s="484"/>
      <c r="J28" s="484"/>
      <c r="L28" s="567"/>
      <c r="M28" s="568"/>
    </row>
    <row r="29" spans="2:13" ht="18.75" customHeight="1" x14ac:dyDescent="0.2">
      <c r="B29" s="1669" t="s">
        <v>748</v>
      </c>
      <c r="C29" s="576">
        <v>4.7540952867241599E-3</v>
      </c>
      <c r="D29" s="576">
        <v>4.4789330186231187E-3</v>
      </c>
      <c r="E29" s="576">
        <v>8.6561097220394494E-3</v>
      </c>
      <c r="F29" s="577">
        <v>5.0656663301531348E-3</v>
      </c>
      <c r="G29" s="561">
        <v>4.9209531647619598E-3</v>
      </c>
      <c r="H29" s="561">
        <v>4.4114958870722044E-3</v>
      </c>
      <c r="I29" s="561">
        <v>8.7490344350937103E-3</v>
      </c>
      <c r="J29" s="561">
        <v>5.0876865402948264E-3</v>
      </c>
      <c r="L29" s="512"/>
      <c r="M29" s="562"/>
    </row>
    <row r="30" spans="2:13" ht="18.75" customHeight="1" x14ac:dyDescent="0.2">
      <c r="B30" s="1669" t="s">
        <v>746</v>
      </c>
      <c r="C30" s="576">
        <v>5.1194200636289671E-3</v>
      </c>
      <c r="D30" s="576">
        <v>5.9133603117953624E-3</v>
      </c>
      <c r="E30" s="576">
        <v>7.7257363592467404E-3</v>
      </c>
      <c r="F30" s="577">
        <v>5.6576291725015148E-3</v>
      </c>
      <c r="G30" s="561">
        <v>4.0784143125152938E-3</v>
      </c>
      <c r="H30" s="561">
        <v>5.3156987137907572E-3</v>
      </c>
      <c r="I30" s="561">
        <v>5.3740458015267174E-3</v>
      </c>
      <c r="J30" s="561">
        <v>4.546857538183173E-3</v>
      </c>
      <c r="L30" s="512"/>
      <c r="M30" s="562"/>
    </row>
    <row r="31" spans="2:13" ht="18.75" customHeight="1" x14ac:dyDescent="0.2">
      <c r="B31" s="1669" t="s">
        <v>749</v>
      </c>
      <c r="C31" s="576">
        <v>3.9416294222174358E-3</v>
      </c>
      <c r="D31" s="576">
        <v>2.17492523694498E-3</v>
      </c>
      <c r="E31" s="576">
        <v>4.4890457524844269E-3</v>
      </c>
      <c r="F31" s="577">
        <v>3.2354292787755306E-3</v>
      </c>
      <c r="G31" s="561">
        <v>2.0917865197767689E-3</v>
      </c>
      <c r="H31" s="561">
        <v>1.785309741096275E-3</v>
      </c>
      <c r="I31" s="561">
        <v>2.9437017048939041E-3</v>
      </c>
      <c r="J31" s="561">
        <v>2.0338842918265687E-3</v>
      </c>
      <c r="L31" s="512"/>
      <c r="M31" s="562"/>
    </row>
    <row r="32" spans="2:13" ht="18.75" customHeight="1" x14ac:dyDescent="0.2">
      <c r="B32" s="1669" t="s">
        <v>750</v>
      </c>
      <c r="C32" s="576">
        <v>9.4233338424195342E-3</v>
      </c>
      <c r="D32" s="576">
        <v>1.0313456322502591E-2</v>
      </c>
      <c r="E32" s="576">
        <v>1.1654765113494076E-2</v>
      </c>
      <c r="F32" s="577">
        <v>1.0023063947951209E-2</v>
      </c>
      <c r="G32" s="561">
        <v>9.2117972223611441E-3</v>
      </c>
      <c r="H32" s="561">
        <v>1.1557870187230618E-2</v>
      </c>
      <c r="I32" s="561">
        <v>1.0401058735991911E-2</v>
      </c>
      <c r="J32" s="561">
        <v>1.0145490556250435E-2</v>
      </c>
      <c r="L32" s="512"/>
      <c r="M32" s="562"/>
    </row>
    <row r="33" spans="2:13" ht="18.75" customHeight="1" x14ac:dyDescent="0.2">
      <c r="B33" s="1669" t="s">
        <v>751</v>
      </c>
      <c r="C33" s="576">
        <v>4.7156757474788851E-3</v>
      </c>
      <c r="D33" s="576">
        <v>4.8902686051947118E-3</v>
      </c>
      <c r="E33" s="576">
        <v>1.0078387458006719E-2</v>
      </c>
      <c r="F33" s="577">
        <v>5.1061338652674485E-3</v>
      </c>
      <c r="G33" s="561">
        <v>5.4897121092835717E-3</v>
      </c>
      <c r="H33" s="561">
        <v>5.0712510776408544E-3</v>
      </c>
      <c r="I33" s="561">
        <v>4.403023409407794E-3</v>
      </c>
      <c r="J33" s="561">
        <v>5.2547443060413741E-3</v>
      </c>
      <c r="L33" s="512"/>
      <c r="M33" s="562"/>
    </row>
    <row r="34" spans="2:13" ht="18.75" customHeight="1" x14ac:dyDescent="0.2">
      <c r="B34" s="1669" t="s">
        <v>25</v>
      </c>
      <c r="C34" s="576">
        <v>9.5072531592286878E-3</v>
      </c>
      <c r="D34" s="576">
        <v>1.0678136145819654E-2</v>
      </c>
      <c r="E34" s="576">
        <v>1.3862180311179211E-2</v>
      </c>
      <c r="F34" s="577">
        <v>1.0680479811419546E-2</v>
      </c>
      <c r="G34" s="561">
        <v>9.9698360567925786E-3</v>
      </c>
      <c r="H34" s="561">
        <v>1.1664014077522574E-2</v>
      </c>
      <c r="I34" s="561">
        <v>1.4811129757965233E-2</v>
      </c>
      <c r="J34" s="561">
        <v>1.1518451273498945E-2</v>
      </c>
      <c r="L34" s="512"/>
      <c r="M34" s="563"/>
    </row>
    <row r="35" spans="2:13" ht="18.75" customHeight="1" x14ac:dyDescent="0.2">
      <c r="B35" s="1669" t="s">
        <v>752</v>
      </c>
      <c r="C35" s="576">
        <v>1.1507948484586993E-2</v>
      </c>
      <c r="D35" s="576">
        <v>1.1679761481615092E-2</v>
      </c>
      <c r="E35" s="576">
        <v>1.1441674645107147E-2</v>
      </c>
      <c r="F35" s="577">
        <v>1.1564186296135757E-2</v>
      </c>
      <c r="G35" s="561">
        <v>1.0847946398382501E-2</v>
      </c>
      <c r="H35" s="561">
        <v>1.283528027909759E-2</v>
      </c>
      <c r="I35" s="561">
        <v>1.1734846627059051E-2</v>
      </c>
      <c r="J35" s="561">
        <v>1.1736847302137284E-2</v>
      </c>
      <c r="L35" s="512"/>
      <c r="M35" s="563"/>
    </row>
    <row r="36" spans="2:13" ht="18.75" customHeight="1" x14ac:dyDescent="0.2">
      <c r="B36" s="1669" t="s">
        <v>753</v>
      </c>
      <c r="C36" s="576">
        <v>1.3870607621551814E-2</v>
      </c>
      <c r="D36" s="576">
        <v>1.0584537501082035E-2</v>
      </c>
      <c r="E36" s="576">
        <v>1.1345350897824309E-2</v>
      </c>
      <c r="F36" s="577">
        <v>1.2495774497039636E-2</v>
      </c>
      <c r="G36" s="561">
        <v>1.3084369557292723E-2</v>
      </c>
      <c r="H36" s="561">
        <v>1.1804230642608672E-2</v>
      </c>
      <c r="I36" s="561">
        <v>1.1660752728466244E-2</v>
      </c>
      <c r="J36" s="561">
        <v>1.2445494186046513E-2</v>
      </c>
      <c r="L36" s="512"/>
      <c r="M36" s="563"/>
    </row>
    <row r="37" spans="2:13" ht="18.75" customHeight="1" x14ac:dyDescent="0.2">
      <c r="B37" s="1669" t="s">
        <v>754</v>
      </c>
      <c r="C37" s="576">
        <v>1.0030417617094913E-2</v>
      </c>
      <c r="D37" s="576">
        <v>1.1813322038942753E-2</v>
      </c>
      <c r="E37" s="576">
        <v>9.9496120495411178E-3</v>
      </c>
      <c r="F37" s="577">
        <v>1.0760521530241925E-2</v>
      </c>
      <c r="G37" s="561">
        <v>9.7643446764462422E-3</v>
      </c>
      <c r="H37" s="561">
        <v>1.2196457187980052E-2</v>
      </c>
      <c r="I37" s="561">
        <v>9.0489450051941291E-3</v>
      </c>
      <c r="J37" s="561">
        <v>1.0689352671044948E-2</v>
      </c>
      <c r="L37" s="512"/>
      <c r="M37" s="563"/>
    </row>
    <row r="38" spans="2:13" ht="18.75" customHeight="1" x14ac:dyDescent="0.2">
      <c r="B38" s="1669" t="s">
        <v>755</v>
      </c>
      <c r="C38" s="576">
        <v>9.7383209052351125E-3</v>
      </c>
      <c r="D38" s="576">
        <v>1.3683580769682025E-2</v>
      </c>
      <c r="E38" s="576">
        <v>1.6570833521981257E-2</v>
      </c>
      <c r="F38" s="577">
        <v>1.2387326888964423E-2</v>
      </c>
      <c r="G38" s="561">
        <v>1.0478688911159583E-2</v>
      </c>
      <c r="H38" s="561">
        <v>1.4997734604125462E-2</v>
      </c>
      <c r="I38" s="561">
        <v>1.3562887820817689E-2</v>
      </c>
      <c r="J38" s="561">
        <v>1.3122321574068691E-2</v>
      </c>
      <c r="L38" s="512"/>
      <c r="M38" s="563"/>
    </row>
    <row r="39" spans="2:13" ht="18.75" customHeight="1" x14ac:dyDescent="0.2">
      <c r="B39" s="1669" t="s">
        <v>756</v>
      </c>
      <c r="C39" s="576">
        <v>1.3181595252858344E-2</v>
      </c>
      <c r="D39" s="576">
        <v>1.5010193143201733E-2</v>
      </c>
      <c r="E39" s="576">
        <v>1.3639296313819948E-2</v>
      </c>
      <c r="F39" s="577">
        <v>1.4013681294977097E-2</v>
      </c>
      <c r="G39" s="561">
        <v>1.3700924569082109E-2</v>
      </c>
      <c r="H39" s="561">
        <v>1.5119834063673124E-2</v>
      </c>
      <c r="I39" s="561">
        <v>1.3586101920923854E-2</v>
      </c>
      <c r="J39" s="561">
        <v>1.4268098022531287E-2</v>
      </c>
      <c r="L39" s="512"/>
      <c r="M39" s="563"/>
    </row>
    <row r="40" spans="2:13" ht="18.75" customHeight="1" x14ac:dyDescent="0.2">
      <c r="B40" s="1669" t="s">
        <v>757</v>
      </c>
      <c r="C40" s="576">
        <v>8.0131105090517057E-3</v>
      </c>
      <c r="D40" s="576">
        <v>1.1274785650325412E-2</v>
      </c>
      <c r="E40" s="576">
        <v>1.3171918995879798E-2</v>
      </c>
      <c r="F40" s="577">
        <v>9.7395783095425986E-3</v>
      </c>
      <c r="G40" s="561">
        <v>7.5148876047715545E-3</v>
      </c>
      <c r="H40" s="561">
        <v>1.2346189856683487E-2</v>
      </c>
      <c r="I40" s="561">
        <v>1.3033953448733952E-2</v>
      </c>
      <c r="J40" s="561">
        <v>9.7159402711988717E-3</v>
      </c>
      <c r="L40" s="512"/>
      <c r="M40" s="563"/>
    </row>
    <row r="41" spans="2:13" ht="18.75" customHeight="1" x14ac:dyDescent="0.2">
      <c r="B41" s="1669" t="s">
        <v>758</v>
      </c>
      <c r="C41" s="576">
        <v>8.5488066095471237E-3</v>
      </c>
      <c r="D41" s="576">
        <v>9.4957720772153014E-3</v>
      </c>
      <c r="E41" s="576">
        <v>1.0465649039041212E-2</v>
      </c>
      <c r="F41" s="577">
        <v>9.0580145586459746E-3</v>
      </c>
      <c r="G41" s="561">
        <v>8.8177821564173371E-3</v>
      </c>
      <c r="H41" s="561">
        <v>1.0207700809581347E-2</v>
      </c>
      <c r="I41" s="561">
        <v>1.108426711441632E-2</v>
      </c>
      <c r="J41" s="561">
        <v>9.476742637217813E-3</v>
      </c>
      <c r="L41" s="512"/>
      <c r="M41" s="563"/>
    </row>
    <row r="42" spans="2:13" ht="18.75" customHeight="1" x14ac:dyDescent="0.2">
      <c r="B42" s="1669" t="s">
        <v>759</v>
      </c>
      <c r="C42" s="576">
        <v>1.6495106234918799E-2</v>
      </c>
      <c r="D42" s="576">
        <v>1.8240332357538372E-2</v>
      </c>
      <c r="E42" s="576">
        <v>1.5809002980774242E-2</v>
      </c>
      <c r="F42" s="577">
        <v>1.6773962573455505E-2</v>
      </c>
      <c r="G42" s="561">
        <v>1.4454535372330594E-2</v>
      </c>
      <c r="H42" s="561">
        <v>1.9445186339736662E-2</v>
      </c>
      <c r="I42" s="561">
        <v>1.7234141275768354E-2</v>
      </c>
      <c r="J42" s="561">
        <v>1.6101727547209128E-2</v>
      </c>
      <c r="L42" s="512"/>
      <c r="M42" s="563"/>
    </row>
    <row r="43" spans="2:13" ht="18.75" customHeight="1" x14ac:dyDescent="0.2">
      <c r="B43" s="1669" t="s">
        <v>760</v>
      </c>
      <c r="C43" s="576">
        <v>1.078857249263159E-2</v>
      </c>
      <c r="D43" s="576">
        <v>1.3271768803295097E-2</v>
      </c>
      <c r="E43" s="576">
        <v>1.4196451498514326E-2</v>
      </c>
      <c r="F43" s="577">
        <v>1.1863779605293528E-2</v>
      </c>
      <c r="G43" s="561">
        <v>1.0779578572753568E-2</v>
      </c>
      <c r="H43" s="561">
        <v>1.4265539974247289E-2</v>
      </c>
      <c r="I43" s="561">
        <v>1.5145727199660168E-2</v>
      </c>
      <c r="J43" s="561">
        <v>1.2203013774614035E-2</v>
      </c>
      <c r="L43" s="512"/>
      <c r="M43" s="563"/>
    </row>
    <row r="44" spans="2:13" ht="18.75" customHeight="1" x14ac:dyDescent="0.2">
      <c r="B44" s="1669" t="s">
        <v>761</v>
      </c>
      <c r="C44" s="576">
        <v>1.0293164576264726E-2</v>
      </c>
      <c r="D44" s="576">
        <v>8.8391555785415389E-3</v>
      </c>
      <c r="E44" s="576">
        <v>9.2304389825050986E-3</v>
      </c>
      <c r="F44" s="577">
        <v>9.4586480656471683E-3</v>
      </c>
      <c r="G44" s="561">
        <v>9.3016750008742179E-3</v>
      </c>
      <c r="H44" s="561">
        <v>9.6538852290958908E-3</v>
      </c>
      <c r="I44" s="561">
        <v>9.1900815194268116E-3</v>
      </c>
      <c r="J44" s="561">
        <v>9.4581016812914469E-3</v>
      </c>
      <c r="L44" s="512"/>
      <c r="M44" s="563"/>
    </row>
    <row r="45" spans="2:13" ht="18.75" customHeight="1" x14ac:dyDescent="0.2">
      <c r="B45" s="1669" t="s">
        <v>762</v>
      </c>
      <c r="C45" s="576">
        <v>0</v>
      </c>
      <c r="D45" s="576">
        <v>3.8253108065030282E-3</v>
      </c>
      <c r="E45" s="576">
        <v>0</v>
      </c>
      <c r="F45" s="577">
        <v>3.0820598433286242E-3</v>
      </c>
      <c r="G45" s="561">
        <v>0</v>
      </c>
      <c r="H45" s="561">
        <v>3.8541833948932073E-3</v>
      </c>
      <c r="I45" s="561">
        <v>0</v>
      </c>
      <c r="J45" s="561">
        <v>3.1007751937984496E-3</v>
      </c>
      <c r="L45" s="512"/>
      <c r="M45" s="563"/>
    </row>
    <row r="46" spans="2:13" ht="27.75" customHeight="1" x14ac:dyDescent="0.25">
      <c r="B46" s="103" t="s">
        <v>125</v>
      </c>
      <c r="C46" s="486">
        <v>1.024203598437941E-2</v>
      </c>
      <c r="D46" s="485">
        <v>1.132388495759923E-2</v>
      </c>
      <c r="E46" s="485">
        <v>1.214543738172744E-2</v>
      </c>
      <c r="F46" s="485">
        <v>1.0890661294325782E-2</v>
      </c>
      <c r="G46" s="486">
        <v>1.0051336554360713E-2</v>
      </c>
      <c r="H46" s="485">
        <v>1.2071391159123078E-2</v>
      </c>
      <c r="I46" s="485">
        <v>1.2121127929919132E-2</v>
      </c>
      <c r="J46" s="485">
        <v>1.1095666113643357E-2</v>
      </c>
      <c r="K46" s="654"/>
      <c r="L46" s="655"/>
      <c r="M46" s="656"/>
    </row>
    <row r="47" spans="2:13" ht="30.75" customHeight="1" x14ac:dyDescent="0.2">
      <c r="B47" s="1676" t="s">
        <v>126</v>
      </c>
      <c r="C47" s="633"/>
      <c r="D47" s="484"/>
      <c r="E47" s="484"/>
      <c r="F47" s="484"/>
      <c r="G47" s="633"/>
      <c r="H47" s="484"/>
      <c r="I47" s="484"/>
      <c r="J47" s="484"/>
    </row>
    <row r="48" spans="2:13" ht="18.75" customHeight="1" x14ac:dyDescent="0.2">
      <c r="B48" s="1669" t="s">
        <v>748</v>
      </c>
      <c r="C48" s="577">
        <v>4.7454409870517252E-2</v>
      </c>
      <c r="D48" s="577">
        <v>5.5001297468691902E-2</v>
      </c>
      <c r="E48" s="577">
        <v>7.1997777485341641E-2</v>
      </c>
      <c r="F48" s="577">
        <v>5.2762995076500799E-2</v>
      </c>
      <c r="G48" s="543">
        <v>4.5282997424928473E-2</v>
      </c>
      <c r="H48" s="483">
        <v>5.2442368233979887E-2</v>
      </c>
      <c r="I48" s="483">
        <v>7.6984998170508606E-2</v>
      </c>
      <c r="J48" s="483">
        <v>5.0910217340935891E-2</v>
      </c>
      <c r="K48" s="511"/>
    </row>
    <row r="49" spans="2:11" ht="18.75" customHeight="1" x14ac:dyDescent="0.2">
      <c r="B49" s="1669" t="s">
        <v>746</v>
      </c>
      <c r="C49" s="577">
        <v>4.0717247947932723E-2</v>
      </c>
      <c r="D49" s="577">
        <v>6.3971807009422552E-2</v>
      </c>
      <c r="E49" s="577">
        <v>7.7836793819410915E-2</v>
      </c>
      <c r="F49" s="577">
        <v>5.1592763049662746E-2</v>
      </c>
      <c r="G49" s="543">
        <v>3.8133173822018002E-2</v>
      </c>
      <c r="H49" s="483">
        <v>5.0688984163647581E-2</v>
      </c>
      <c r="I49" s="483">
        <v>5.4717557251908397E-2</v>
      </c>
      <c r="J49" s="483">
        <v>4.3246234899686015E-2</v>
      </c>
      <c r="K49" s="511"/>
    </row>
    <row r="50" spans="2:11" ht="18.75" customHeight="1" x14ac:dyDescent="0.2">
      <c r="B50" s="1669" t="s">
        <v>749</v>
      </c>
      <c r="C50" s="577">
        <v>1.8286575844057941E-2</v>
      </c>
      <c r="D50" s="577">
        <v>1.7061913496723549E-2</v>
      </c>
      <c r="E50" s="577">
        <v>1.951759022819316E-2</v>
      </c>
      <c r="F50" s="577">
        <v>1.7866582371957488E-2</v>
      </c>
      <c r="G50" s="543">
        <v>1.5350494922054134E-2</v>
      </c>
      <c r="H50" s="483">
        <v>1.598663722708937E-2</v>
      </c>
      <c r="I50" s="483">
        <v>1.6821152599393738E-2</v>
      </c>
      <c r="J50" s="483">
        <v>1.5725398061195665E-2</v>
      </c>
      <c r="K50" s="511"/>
    </row>
    <row r="51" spans="2:11" ht="18.75" customHeight="1" x14ac:dyDescent="0.2">
      <c r="B51" s="1669" t="s">
        <v>750</v>
      </c>
      <c r="C51" s="577">
        <v>5.6419008586752001E-2</v>
      </c>
      <c r="D51" s="577">
        <v>7.2413629498422435E-2</v>
      </c>
      <c r="E51" s="577">
        <v>6.5438640186421648E-2</v>
      </c>
      <c r="F51" s="577">
        <v>6.2840652216319182E-2</v>
      </c>
      <c r="G51" s="543">
        <v>5.094326321047523E-2</v>
      </c>
      <c r="H51" s="483">
        <v>7.3881916110108373E-2</v>
      </c>
      <c r="I51" s="483">
        <v>5.7130848181575489E-2</v>
      </c>
      <c r="J51" s="483">
        <v>5.9304251475741254E-2</v>
      </c>
      <c r="K51" s="511"/>
    </row>
    <row r="52" spans="2:11" ht="18.75" customHeight="1" x14ac:dyDescent="0.2">
      <c r="B52" s="1669" t="s">
        <v>751</v>
      </c>
      <c r="C52" s="577">
        <v>2.191792953053566E-2</v>
      </c>
      <c r="D52" s="577">
        <v>1.9561074420778847E-2</v>
      </c>
      <c r="E52" s="577">
        <v>2.7435610302351622E-2</v>
      </c>
      <c r="F52" s="577">
        <v>2.1172567810758658E-2</v>
      </c>
      <c r="G52" s="543">
        <v>2.0490669617209609E-2</v>
      </c>
      <c r="H52" s="483">
        <v>1.9946920905387359E-2</v>
      </c>
      <c r="I52" s="483">
        <v>2.2895721728920529E-2</v>
      </c>
      <c r="J52" s="483">
        <v>2.0322565328184106E-2</v>
      </c>
      <c r="K52" s="511"/>
    </row>
    <row r="53" spans="2:11" ht="18.75" customHeight="1" x14ac:dyDescent="0.2">
      <c r="B53" s="1669" t="s">
        <v>25</v>
      </c>
      <c r="C53" s="577">
        <v>5.9851439631613018E-2</v>
      </c>
      <c r="D53" s="577">
        <v>5.369534223746824E-2</v>
      </c>
      <c r="E53" s="577">
        <v>6.8920127926945907E-2</v>
      </c>
      <c r="F53" s="577">
        <v>5.636211239412281E-2</v>
      </c>
      <c r="G53" s="543">
        <v>5.7796927362144757E-2</v>
      </c>
      <c r="H53" s="483">
        <v>5.6644661314949232E-2</v>
      </c>
      <c r="I53" s="483">
        <v>6.5157635886762877E-2</v>
      </c>
      <c r="J53" s="483">
        <v>5.7693295413753488E-2</v>
      </c>
      <c r="K53" s="511"/>
    </row>
    <row r="54" spans="2:11" ht="18.75" customHeight="1" x14ac:dyDescent="0.2">
      <c r="B54" s="1669" t="s">
        <v>752</v>
      </c>
      <c r="C54" s="577">
        <v>4.9679038249730814E-2</v>
      </c>
      <c r="D54" s="577">
        <v>4.9872411762521419E-2</v>
      </c>
      <c r="E54" s="577">
        <v>5.9926952944931028E-2</v>
      </c>
      <c r="F54" s="577">
        <v>5.039406119033657E-2</v>
      </c>
      <c r="G54" s="543">
        <v>4.3103787016581796E-2</v>
      </c>
      <c r="H54" s="483">
        <v>5.4535989794557038E-2</v>
      </c>
      <c r="I54" s="483">
        <v>6.5083264754689035E-2</v>
      </c>
      <c r="J54" s="483">
        <v>4.9559886179007744E-2</v>
      </c>
      <c r="K54" s="511"/>
    </row>
    <row r="55" spans="2:11" ht="18.75" customHeight="1" x14ac:dyDescent="0.2">
      <c r="B55" s="1669" t="s">
        <v>753</v>
      </c>
      <c r="C55" s="577">
        <v>6.7837683521758438E-2</v>
      </c>
      <c r="D55" s="577">
        <v>6.5674279215681586E-2</v>
      </c>
      <c r="E55" s="577">
        <v>5.9353510608322252E-2</v>
      </c>
      <c r="F55" s="577">
        <v>6.5706989400263066E-2</v>
      </c>
      <c r="G55" s="543">
        <v>6.4595568876827741E-2</v>
      </c>
      <c r="H55" s="483">
        <v>6.9080134701502899E-2</v>
      </c>
      <c r="I55" s="483">
        <v>5.7125283313390479E-2</v>
      </c>
      <c r="J55" s="483">
        <v>6.4806403423772613E-2</v>
      </c>
      <c r="K55" s="511"/>
    </row>
    <row r="56" spans="2:11" ht="18.75" customHeight="1" x14ac:dyDescent="0.2">
      <c r="B56" s="1669" t="s">
        <v>754</v>
      </c>
      <c r="C56" s="577">
        <v>5.1032567160008882E-2</v>
      </c>
      <c r="D56" s="577">
        <v>7.019311118488078E-2</v>
      </c>
      <c r="E56" s="577">
        <v>6.4174180838419553E-2</v>
      </c>
      <c r="F56" s="577">
        <v>6.1337553183177587E-2</v>
      </c>
      <c r="G56" s="543">
        <v>4.5405257210342893E-2</v>
      </c>
      <c r="H56" s="483">
        <v>7.5766674740128534E-2</v>
      </c>
      <c r="I56" s="483">
        <v>5.3040210855872225E-2</v>
      </c>
      <c r="J56" s="483">
        <v>5.9699778396677783E-2</v>
      </c>
      <c r="K56" s="511"/>
    </row>
    <row r="57" spans="2:11" ht="18.75" customHeight="1" x14ac:dyDescent="0.2">
      <c r="B57" s="1669" t="s">
        <v>755</v>
      </c>
      <c r="C57" s="577">
        <v>1.9491953635792925E-2</v>
      </c>
      <c r="D57" s="577">
        <v>2.6261770235690755E-2</v>
      </c>
      <c r="E57" s="577">
        <v>3.0628876714809621E-2</v>
      </c>
      <c r="F57" s="577">
        <v>2.3985383436268173E-2</v>
      </c>
      <c r="G57" s="543">
        <v>2.2224842303837766E-2</v>
      </c>
      <c r="H57" s="483">
        <v>2.7705655893149279E-2</v>
      </c>
      <c r="I57" s="483">
        <v>2.4842913335161115E-2</v>
      </c>
      <c r="J57" s="483">
        <v>2.5335514986796676E-2</v>
      </c>
      <c r="K57" s="511"/>
    </row>
    <row r="58" spans="2:11" ht="18.75" customHeight="1" x14ac:dyDescent="0.2">
      <c r="B58" s="1669" t="s">
        <v>756</v>
      </c>
      <c r="C58" s="577">
        <v>4.1671514646298771E-2</v>
      </c>
      <c r="D58" s="577">
        <v>4.6630131128582365E-2</v>
      </c>
      <c r="E58" s="577">
        <v>4.9202116220052466E-2</v>
      </c>
      <c r="F58" s="577">
        <v>4.4595963870635254E-2</v>
      </c>
      <c r="G58" s="543">
        <v>3.9846926493486055E-2</v>
      </c>
      <c r="H58" s="483">
        <v>4.5161879193731665E-2</v>
      </c>
      <c r="I58" s="483">
        <v>4.7828110651252309E-2</v>
      </c>
      <c r="J58" s="483">
        <v>4.2886396866227396E-2</v>
      </c>
      <c r="K58" s="511"/>
    </row>
    <row r="59" spans="2:11" ht="18.75" customHeight="1" x14ac:dyDescent="0.2">
      <c r="B59" s="1669" t="s">
        <v>757</v>
      </c>
      <c r="C59" s="577">
        <v>2.6858192921242641E-2</v>
      </c>
      <c r="D59" s="577">
        <v>4.102841552662681E-2</v>
      </c>
      <c r="E59" s="577">
        <v>4.9781793692962782E-2</v>
      </c>
      <c r="F59" s="577">
        <v>3.4426006607870645E-2</v>
      </c>
      <c r="G59" s="543">
        <v>2.4160916214605605E-2</v>
      </c>
      <c r="H59" s="483">
        <v>4.4612919175377755E-2</v>
      </c>
      <c r="I59" s="483">
        <v>4.8626672481815132E-2</v>
      </c>
      <c r="J59" s="483">
        <v>3.3620937086759922E-2</v>
      </c>
      <c r="K59" s="511"/>
    </row>
    <row r="60" spans="2:11" ht="18.75" customHeight="1" x14ac:dyDescent="0.2">
      <c r="B60" s="1669" t="s">
        <v>758</v>
      </c>
      <c r="C60" s="577">
        <v>2.6994721542227661E-2</v>
      </c>
      <c r="D60" s="577">
        <v>2.8851138916596679E-2</v>
      </c>
      <c r="E60" s="577">
        <v>3.4941763727121461E-2</v>
      </c>
      <c r="F60" s="577">
        <v>2.8474781222785739E-2</v>
      </c>
      <c r="G60" s="543">
        <v>2.5803474588970875E-2</v>
      </c>
      <c r="H60" s="483">
        <v>3.1885819743424082E-2</v>
      </c>
      <c r="I60" s="483">
        <v>3.5863762041311469E-2</v>
      </c>
      <c r="J60" s="483">
        <v>2.8702350713893036E-2</v>
      </c>
      <c r="K60" s="511"/>
    </row>
    <row r="61" spans="2:11" ht="18.75" customHeight="1" x14ac:dyDescent="0.2">
      <c r="B61" s="1669" t="s">
        <v>759</v>
      </c>
      <c r="C61" s="577">
        <v>4.2457817823607559E-2</v>
      </c>
      <c r="D61" s="577">
        <v>3.9602662301879137E-2</v>
      </c>
      <c r="E61" s="577">
        <v>4.3958126993303918E-2</v>
      </c>
      <c r="F61" s="577">
        <v>4.2080689364837651E-2</v>
      </c>
      <c r="G61" s="543">
        <v>3.5701963007233432E-2</v>
      </c>
      <c r="H61" s="483">
        <v>4.3147744350411979E-2</v>
      </c>
      <c r="I61" s="483">
        <v>4.5987170139272483E-2</v>
      </c>
      <c r="J61" s="483">
        <v>3.9292129207031595E-2</v>
      </c>
      <c r="K61" s="511"/>
    </row>
    <row r="62" spans="2:11" ht="18.75" customHeight="1" x14ac:dyDescent="0.2">
      <c r="B62" s="1669" t="s">
        <v>760</v>
      </c>
      <c r="C62" s="577">
        <v>4.1066404420172418E-2</v>
      </c>
      <c r="D62" s="577">
        <v>4.7183318902794424E-2</v>
      </c>
      <c r="E62" s="577">
        <v>5.8876756214768712E-2</v>
      </c>
      <c r="F62" s="577">
        <v>4.4808779651458859E-2</v>
      </c>
      <c r="G62" s="543">
        <v>3.8604494582729312E-2</v>
      </c>
      <c r="H62" s="483">
        <v>4.7817180118689941E-2</v>
      </c>
      <c r="I62" s="483">
        <v>5.5632126299962406E-2</v>
      </c>
      <c r="J62" s="483">
        <v>4.3004956585431769E-2</v>
      </c>
      <c r="K62" s="511"/>
    </row>
    <row r="63" spans="2:11" ht="18.75" customHeight="1" x14ac:dyDescent="0.2">
      <c r="B63" s="1669" t="s">
        <v>761</v>
      </c>
      <c r="C63" s="577">
        <v>3.1489459037017269E-2</v>
      </c>
      <c r="D63" s="577">
        <v>3.1281834281505161E-2</v>
      </c>
      <c r="E63" s="577">
        <v>3.7351078673392726E-2</v>
      </c>
      <c r="F63" s="577">
        <v>3.220091473132547E-2</v>
      </c>
      <c r="G63" s="543">
        <v>3.0143021995314191E-2</v>
      </c>
      <c r="H63" s="483">
        <v>3.309903507118591E-2</v>
      </c>
      <c r="I63" s="483">
        <v>3.6351878010177169E-2</v>
      </c>
      <c r="J63" s="483">
        <v>3.2393328421193648E-2</v>
      </c>
      <c r="K63" s="511"/>
    </row>
    <row r="64" spans="2:11" ht="18.75" customHeight="1" x14ac:dyDescent="0.2">
      <c r="B64" s="1669" t="s">
        <v>762</v>
      </c>
      <c r="C64" s="577">
        <v>1.1080332409972299E-2</v>
      </c>
      <c r="D64" s="577">
        <v>2.6777175645521199E-2</v>
      </c>
      <c r="E64" s="577">
        <v>0</v>
      </c>
      <c r="F64" s="577">
        <v>2.311544882496468E-2</v>
      </c>
      <c r="G64" s="543">
        <v>0</v>
      </c>
      <c r="H64" s="483">
        <v>2.312510036935924E-2</v>
      </c>
      <c r="I64" s="483">
        <v>0</v>
      </c>
      <c r="J64" s="483">
        <v>1.8604651162790697E-2</v>
      </c>
      <c r="K64" s="511"/>
    </row>
    <row r="65" spans="2:13" ht="26.25" customHeight="1" x14ac:dyDescent="0.25">
      <c r="B65" s="103" t="s">
        <v>127</v>
      </c>
      <c r="C65" s="633">
        <v>4.4298714876928505E-2</v>
      </c>
      <c r="D65" s="484">
        <v>5.0582241582896106E-2</v>
      </c>
      <c r="E65" s="484">
        <v>5.6049771207817775E-2</v>
      </c>
      <c r="F65" s="484">
        <v>4.8145997644726442E-2</v>
      </c>
      <c r="G65" s="633">
        <v>4.0496641058382347E-2</v>
      </c>
      <c r="H65" s="484">
        <v>5.2592445427968176E-2</v>
      </c>
      <c r="I65" s="484">
        <v>5.352448912667436E-2</v>
      </c>
      <c r="J65" s="484">
        <v>4.6822243249342928E-2</v>
      </c>
      <c r="K65" s="654"/>
      <c r="L65" s="655"/>
      <c r="M65" s="656"/>
    </row>
    <row r="66" spans="2:13" ht="11.25" customHeight="1" x14ac:dyDescent="0.2">
      <c r="B66" s="1780" t="s">
        <v>128</v>
      </c>
      <c r="C66" s="1780"/>
      <c r="D66" s="1797"/>
      <c r="E66" s="1797"/>
      <c r="F66" s="1797"/>
      <c r="G66" s="1797"/>
      <c r="H66" s="1797"/>
      <c r="I66" s="1797"/>
      <c r="J66" s="1797"/>
    </row>
    <row r="67" spans="2:13" ht="23.25" customHeight="1" x14ac:dyDescent="0.2">
      <c r="B67" s="1777" t="s">
        <v>683</v>
      </c>
      <c r="C67" s="1777"/>
      <c r="D67" s="1777"/>
      <c r="E67" s="1777"/>
      <c r="F67" s="1777"/>
      <c r="G67" s="1777"/>
      <c r="H67" s="1777"/>
      <c r="I67" s="1777"/>
      <c r="J67" s="1777"/>
    </row>
    <row r="68" spans="2:13" ht="23.25" customHeight="1" x14ac:dyDescent="0.2">
      <c r="B68" s="1777" t="s">
        <v>684</v>
      </c>
      <c r="C68" s="1777"/>
      <c r="D68" s="1777"/>
      <c r="E68" s="1777"/>
      <c r="F68" s="1777"/>
      <c r="G68" s="1777"/>
      <c r="H68" s="1777"/>
      <c r="I68" s="1777"/>
      <c r="J68" s="1777"/>
    </row>
    <row r="69" spans="2:13" ht="26.25" customHeight="1" x14ac:dyDescent="0.2">
      <c r="B69" s="513"/>
      <c r="C69" s="514"/>
      <c r="D69" s="514"/>
      <c r="E69" s="514"/>
      <c r="F69" s="514"/>
      <c r="G69" s="31"/>
      <c r="H69" s="31"/>
      <c r="I69" s="31"/>
      <c r="J69" s="31"/>
      <c r="L69" s="1796"/>
    </row>
    <row r="70" spans="2:13" ht="26.25" customHeight="1" x14ac:dyDescent="0.2">
      <c r="B70" s="1753"/>
      <c r="C70" s="1753"/>
      <c r="D70" s="1719"/>
      <c r="E70" s="1719"/>
      <c r="F70" s="1719"/>
      <c r="G70" s="1719"/>
      <c r="H70" s="1719"/>
      <c r="I70" s="1719"/>
      <c r="J70" s="1719"/>
      <c r="L70" s="1796"/>
    </row>
    <row r="71" spans="2:13" ht="26.25" customHeight="1" x14ac:dyDescent="0.2">
      <c r="B71" s="1753"/>
      <c r="C71" s="1753"/>
      <c r="D71" s="1799"/>
      <c r="E71" s="1799"/>
      <c r="F71" s="1800"/>
      <c r="G71" s="1800"/>
      <c r="H71" s="1800"/>
      <c r="I71" s="1800"/>
      <c r="J71" s="1800"/>
      <c r="L71" s="1798"/>
    </row>
    <row r="72" spans="2:13" ht="9.75" customHeight="1" x14ac:dyDescent="0.25">
      <c r="B72" s="2"/>
      <c r="C72" s="2"/>
      <c r="D72" s="2"/>
      <c r="E72" s="2"/>
      <c r="F72" s="2"/>
    </row>
    <row r="73" spans="2:13" ht="26.25" customHeight="1" x14ac:dyDescent="0.25">
      <c r="B73" s="2"/>
      <c r="C73" s="2"/>
      <c r="D73" s="2"/>
      <c r="E73" s="2"/>
      <c r="F73" s="2"/>
    </row>
    <row r="74" spans="2:13" ht="26.25" customHeight="1" x14ac:dyDescent="0.25">
      <c r="B74" s="126"/>
      <c r="C74" s="126"/>
    </row>
    <row r="85" spans="3:3" ht="26.25" customHeight="1" x14ac:dyDescent="0.25">
      <c r="C85" s="126"/>
    </row>
    <row r="96" spans="3:3" ht="26.25" customHeight="1" x14ac:dyDescent="0.25">
      <c r="C96" s="126"/>
    </row>
    <row r="107" spans="3:3" ht="26.25" customHeight="1" x14ac:dyDescent="0.25">
      <c r="C107" s="126"/>
    </row>
  </sheetData>
  <mergeCells count="15">
    <mergeCell ref="B2:J2"/>
    <mergeCell ref="B3:J3"/>
    <mergeCell ref="B4:J4"/>
    <mergeCell ref="B6:B8"/>
    <mergeCell ref="C6:F6"/>
    <mergeCell ref="G6:J6"/>
    <mergeCell ref="C7:F7"/>
    <mergeCell ref="G7:J7"/>
    <mergeCell ref="K8:L8"/>
    <mergeCell ref="B66:J66"/>
    <mergeCell ref="B67:J67"/>
    <mergeCell ref="B68:J68"/>
    <mergeCell ref="L69:L71"/>
    <mergeCell ref="B70:J70"/>
    <mergeCell ref="B71:J71"/>
  </mergeCells>
  <hyperlinks>
    <hyperlink ref="K2" location="'Indice Total'!A1" display="Volver" xr:uid="{00000000-0004-0000-1D00-000000000000}"/>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249977111117893"/>
  </sheetPr>
  <dimension ref="B1:H39"/>
  <sheetViews>
    <sheetView showGridLines="0" zoomScale="90" zoomScaleNormal="90" workbookViewId="0"/>
  </sheetViews>
  <sheetFormatPr baseColWidth="10" defaultColWidth="11.42578125" defaultRowHeight="12.75" x14ac:dyDescent="0.25"/>
  <cols>
    <col min="1" max="1" width="23.140625" style="127" customWidth="1"/>
    <col min="2" max="2" width="44.5703125" style="127" customWidth="1"/>
    <col min="3" max="7" width="14.28515625" style="127" customWidth="1"/>
    <col min="8" max="8" width="11.85546875" style="127" customWidth="1"/>
    <col min="9" max="16384" width="11.42578125" style="127"/>
  </cols>
  <sheetData>
    <row r="1" spans="2:8" ht="48" customHeight="1" x14ac:dyDescent="0.25"/>
    <row r="2" spans="2:8" ht="18" customHeight="1" x14ac:dyDescent="0.25">
      <c r="B2" s="1712" t="s">
        <v>171</v>
      </c>
      <c r="C2" s="1712"/>
      <c r="D2" s="1712"/>
      <c r="E2" s="1712"/>
      <c r="F2" s="1712"/>
      <c r="G2" s="1712"/>
      <c r="H2" s="1" t="s">
        <v>1</v>
      </c>
    </row>
    <row r="3" spans="2:8" ht="48.75" customHeight="1" x14ac:dyDescent="0.25">
      <c r="B3" s="1807" t="s">
        <v>793</v>
      </c>
      <c r="C3" s="1807"/>
      <c r="D3" s="1807"/>
      <c r="E3" s="1807"/>
      <c r="F3" s="1807"/>
      <c r="G3" s="1807"/>
    </row>
    <row r="4" spans="2:8" ht="18" customHeight="1" thickBot="1" x14ac:dyDescent="0.3">
      <c r="B4" s="1739" t="s">
        <v>808</v>
      </c>
      <c r="C4" s="1739"/>
      <c r="D4" s="1739"/>
      <c r="E4" s="1739"/>
      <c r="F4" s="1739"/>
      <c r="G4" s="1739"/>
    </row>
    <row r="5" spans="2:8" x14ac:dyDescent="0.25">
      <c r="B5" s="421"/>
      <c r="C5" s="421"/>
      <c r="D5" s="421"/>
      <c r="E5" s="421"/>
      <c r="F5" s="421"/>
      <c r="G5" s="421"/>
    </row>
    <row r="6" spans="2:8" ht="21" customHeight="1" x14ac:dyDescent="0.25">
      <c r="B6" s="502" t="s">
        <v>129</v>
      </c>
      <c r="C6" s="581">
        <v>2012</v>
      </c>
      <c r="D6" s="581">
        <v>2013</v>
      </c>
      <c r="E6" s="581">
        <v>2014</v>
      </c>
      <c r="F6" s="581">
        <v>2015</v>
      </c>
      <c r="G6" s="581">
        <v>2016</v>
      </c>
      <c r="H6" s="603"/>
    </row>
    <row r="7" spans="2:8" ht="33.75" customHeight="1" x14ac:dyDescent="0.2">
      <c r="B7" s="1680" t="s">
        <v>135</v>
      </c>
      <c r="C7" s="129"/>
      <c r="D7" s="129"/>
      <c r="E7" s="129"/>
      <c r="F7" s="129"/>
      <c r="G7" s="129"/>
    </row>
    <row r="8" spans="2:8" ht="21" customHeight="1" x14ac:dyDescent="0.2">
      <c r="B8" s="105" t="s">
        <v>3</v>
      </c>
      <c r="C8" s="487">
        <v>15.408094671241511</v>
      </c>
      <c r="D8" s="487">
        <v>17.806248143154239</v>
      </c>
      <c r="E8" s="487">
        <v>18.884203917320168</v>
      </c>
      <c r="F8" s="546">
        <v>20.874697894605706</v>
      </c>
      <c r="G8" s="546">
        <v>21.764905278696592</v>
      </c>
      <c r="H8" s="602"/>
    </row>
    <row r="9" spans="2:8" ht="21" customHeight="1" x14ac:dyDescent="0.2">
      <c r="B9" s="105" t="s">
        <v>4</v>
      </c>
      <c r="C9" s="487">
        <v>16.542774930739689</v>
      </c>
      <c r="D9" s="487">
        <v>17.578516964588541</v>
      </c>
      <c r="E9" s="487">
        <v>17.901236599288669</v>
      </c>
      <c r="F9" s="487">
        <v>18.36244361899708</v>
      </c>
      <c r="G9" s="487">
        <v>18.878227586120911</v>
      </c>
      <c r="H9" s="602"/>
    </row>
    <row r="10" spans="2:8" ht="21" customHeight="1" x14ac:dyDescent="0.2">
      <c r="B10" s="105" t="s">
        <v>5</v>
      </c>
      <c r="C10" s="487">
        <v>13.912795963255272</v>
      </c>
      <c r="D10" s="487">
        <v>15.096818326439708</v>
      </c>
      <c r="E10" s="487">
        <v>16.336041305603697</v>
      </c>
      <c r="F10" s="487">
        <v>15.010579840892316</v>
      </c>
      <c r="G10" s="487">
        <v>15.386687797147385</v>
      </c>
      <c r="H10" s="602"/>
    </row>
    <row r="11" spans="2:8" ht="33" customHeight="1" x14ac:dyDescent="0.25">
      <c r="B11" s="128" t="s">
        <v>136</v>
      </c>
      <c r="C11" s="488">
        <v>15.636953103923046</v>
      </c>
      <c r="D11" s="488">
        <v>17.286047413510886</v>
      </c>
      <c r="E11" s="488">
        <v>18.095433454653811</v>
      </c>
      <c r="F11" s="488">
        <v>19.028533182252438</v>
      </c>
      <c r="G11" s="488">
        <v>19.61204984268544</v>
      </c>
      <c r="H11" s="604"/>
    </row>
    <row r="12" spans="2:8" ht="39" customHeight="1" x14ac:dyDescent="0.2">
      <c r="B12" s="1680" t="s">
        <v>137</v>
      </c>
      <c r="C12" s="488"/>
      <c r="D12" s="488"/>
      <c r="E12" s="488"/>
      <c r="F12" s="488"/>
      <c r="G12" s="488"/>
      <c r="H12" s="605"/>
    </row>
    <row r="13" spans="2:8" ht="21" customHeight="1" x14ac:dyDescent="0.2">
      <c r="B13" s="105" t="s">
        <v>3</v>
      </c>
      <c r="C13" s="487">
        <v>20.371443241624235</v>
      </c>
      <c r="D13" s="487">
        <v>24.712814645308924</v>
      </c>
      <c r="E13" s="487">
        <v>27.498153324016769</v>
      </c>
      <c r="F13" s="487">
        <v>29.220546810273405</v>
      </c>
      <c r="G13" s="487">
        <v>29.482031961579864</v>
      </c>
      <c r="H13" s="602"/>
    </row>
    <row r="14" spans="2:8" ht="21" customHeight="1" x14ac:dyDescent="0.2">
      <c r="B14" s="105" t="s">
        <v>4</v>
      </c>
      <c r="C14" s="487">
        <v>21.598900808539874</v>
      </c>
      <c r="D14" s="487">
        <v>23.764946682165057</v>
      </c>
      <c r="E14" s="487">
        <v>23.760693304850221</v>
      </c>
      <c r="F14" s="487">
        <v>23.655843259899736</v>
      </c>
      <c r="G14" s="487">
        <v>23.922072486816774</v>
      </c>
      <c r="H14" s="602"/>
    </row>
    <row r="15" spans="2:8" ht="21" customHeight="1" x14ac:dyDescent="0.2">
      <c r="B15" s="105" t="s">
        <v>5</v>
      </c>
      <c r="C15" s="487">
        <v>15.828157349896481</v>
      </c>
      <c r="D15" s="487">
        <v>17.540801001251566</v>
      </c>
      <c r="E15" s="487">
        <v>17.880343082114734</v>
      </c>
      <c r="F15" s="487">
        <v>16.692113845241625</v>
      </c>
      <c r="G15" s="487">
        <v>17.726261887344549</v>
      </c>
      <c r="H15" s="602"/>
    </row>
    <row r="16" spans="2:8" ht="41.25" customHeight="1" x14ac:dyDescent="0.25">
      <c r="B16" s="128" t="s">
        <v>138</v>
      </c>
      <c r="C16" s="488">
        <v>20.2186684605349</v>
      </c>
      <c r="D16" s="488">
        <v>23.124229829361514</v>
      </c>
      <c r="E16" s="488">
        <v>24.453178343282019</v>
      </c>
      <c r="F16" s="488">
        <v>25.315662467460907</v>
      </c>
      <c r="G16" s="488">
        <v>25.597398101415738</v>
      </c>
      <c r="H16" s="605"/>
    </row>
    <row r="17" spans="2:8" ht="52.5" customHeight="1" x14ac:dyDescent="0.2">
      <c r="B17" s="1680" t="s">
        <v>139</v>
      </c>
      <c r="C17" s="488"/>
      <c r="D17" s="488"/>
      <c r="E17" s="488"/>
      <c r="F17" s="488"/>
      <c r="G17" s="488"/>
      <c r="H17" s="605"/>
    </row>
    <row r="18" spans="2:8" ht="21" customHeight="1" x14ac:dyDescent="0.2">
      <c r="B18" s="105" t="s">
        <v>3</v>
      </c>
      <c r="C18" s="487">
        <v>16.348586810228802</v>
      </c>
      <c r="D18" s="487">
        <v>19.096351843592032</v>
      </c>
      <c r="E18" s="487">
        <v>20.588535031847133</v>
      </c>
      <c r="F18" s="487">
        <v>22.804290776745521</v>
      </c>
      <c r="G18" s="487">
        <v>23.68030950717251</v>
      </c>
      <c r="H18" s="602"/>
    </row>
    <row r="19" spans="2:8" ht="21" customHeight="1" x14ac:dyDescent="0.2">
      <c r="B19" s="105" t="s">
        <v>4</v>
      </c>
      <c r="C19" s="487">
        <v>17.471444101488945</v>
      </c>
      <c r="D19" s="487">
        <v>18.81008914018955</v>
      </c>
      <c r="E19" s="487">
        <v>19.112907112164169</v>
      </c>
      <c r="F19" s="487">
        <v>19.547481029210381</v>
      </c>
      <c r="G19" s="487">
        <v>20.035926648158998</v>
      </c>
      <c r="H19" s="602"/>
    </row>
    <row r="20" spans="2:8" ht="21" customHeight="1" x14ac:dyDescent="0.2">
      <c r="B20" s="105" t="s">
        <v>5</v>
      </c>
      <c r="C20" s="487">
        <v>14.256542279314189</v>
      </c>
      <c r="D20" s="487">
        <v>15.5921867072552</v>
      </c>
      <c r="E20" s="487">
        <v>16.651574350723973</v>
      </c>
      <c r="F20" s="487">
        <v>15.374951818065014</v>
      </c>
      <c r="G20" s="487">
        <v>15.916506527069114</v>
      </c>
      <c r="H20" s="602"/>
    </row>
    <row r="21" spans="2:8" ht="34.5" customHeight="1" x14ac:dyDescent="0.25">
      <c r="B21" s="128" t="s">
        <v>140</v>
      </c>
      <c r="C21" s="488">
        <v>16.488183698048037</v>
      </c>
      <c r="D21" s="488">
        <v>18.420350606663149</v>
      </c>
      <c r="E21" s="488">
        <v>19.383427317896953</v>
      </c>
      <c r="F21" s="488">
        <v>20.450686609502934</v>
      </c>
      <c r="G21" s="488">
        <v>21.030423274711893</v>
      </c>
      <c r="H21" s="605"/>
    </row>
    <row r="22" spans="2:8" ht="47.25" customHeight="1" x14ac:dyDescent="0.2">
      <c r="B22" s="1680" t="s">
        <v>2446</v>
      </c>
      <c r="C22" s="488"/>
      <c r="D22" s="488"/>
      <c r="E22" s="488"/>
      <c r="F22" s="488"/>
      <c r="G22" s="488"/>
      <c r="H22" s="605"/>
    </row>
    <row r="23" spans="2:8" ht="21" customHeight="1" x14ac:dyDescent="0.2">
      <c r="B23" s="105" t="s">
        <v>3</v>
      </c>
      <c r="C23" s="487">
        <v>66.409577464788725</v>
      </c>
      <c r="D23" s="487">
        <v>74.823066841415468</v>
      </c>
      <c r="E23" s="487">
        <v>68.503407659075293</v>
      </c>
      <c r="F23" s="487">
        <v>77.523027432231018</v>
      </c>
      <c r="G23" s="487">
        <v>96.935680751173706</v>
      </c>
      <c r="H23" s="602"/>
    </row>
    <row r="24" spans="2:8" ht="21" customHeight="1" x14ac:dyDescent="0.2">
      <c r="B24" s="105" t="s">
        <v>4</v>
      </c>
      <c r="C24" s="487">
        <v>52.195638629283486</v>
      </c>
      <c r="D24" s="487">
        <v>51.408872901678656</v>
      </c>
      <c r="E24" s="487">
        <v>52.397806004618936</v>
      </c>
      <c r="F24" s="487">
        <v>53.51558073654391</v>
      </c>
      <c r="G24" s="487">
        <v>48.766680311092919</v>
      </c>
      <c r="H24" s="602"/>
    </row>
    <row r="25" spans="2:8" ht="21" customHeight="1" x14ac:dyDescent="0.2">
      <c r="B25" s="105" t="s">
        <v>5</v>
      </c>
      <c r="C25" s="487">
        <v>13.047528517110266</v>
      </c>
      <c r="D25" s="487">
        <v>23.92203659506762</v>
      </c>
      <c r="E25" s="487">
        <v>22.116554063701106</v>
      </c>
      <c r="F25" s="487">
        <v>23.795981452859351</v>
      </c>
      <c r="G25" s="487">
        <v>15.284693493794659</v>
      </c>
      <c r="H25" s="602"/>
    </row>
    <row r="26" spans="2:8" ht="30" x14ac:dyDescent="0.25">
      <c r="B26" s="128" t="s">
        <v>142</v>
      </c>
      <c r="C26" s="488">
        <v>48.595893501805051</v>
      </c>
      <c r="D26" s="488">
        <v>55.06137322593019</v>
      </c>
      <c r="E26" s="488">
        <v>52.820400738080636</v>
      </c>
      <c r="F26" s="488">
        <v>60.877208436812353</v>
      </c>
      <c r="G26" s="488">
        <v>50.643252212389378</v>
      </c>
      <c r="H26" s="605"/>
    </row>
    <row r="27" spans="2:8" ht="11.25" customHeight="1" x14ac:dyDescent="0.2">
      <c r="B27" s="17" t="s">
        <v>795</v>
      </c>
      <c r="F27" s="515"/>
      <c r="H27" s="603"/>
    </row>
    <row r="28" spans="2:8" ht="23.25" customHeight="1" x14ac:dyDescent="0.2">
      <c r="B28" s="1715" t="s">
        <v>804</v>
      </c>
      <c r="C28" s="1715"/>
      <c r="D28" s="1715"/>
      <c r="E28" s="1715"/>
      <c r="F28" s="1715"/>
      <c r="G28" s="1715"/>
      <c r="H28" s="606"/>
    </row>
    <row r="29" spans="2:8" x14ac:dyDescent="0.25">
      <c r="H29" s="603"/>
    </row>
    <row r="30" spans="2:8" x14ac:dyDescent="0.25">
      <c r="H30" s="603"/>
    </row>
    <row r="31" spans="2:8" x14ac:dyDescent="0.25">
      <c r="H31" s="603"/>
    </row>
    <row r="32" spans="2:8" x14ac:dyDescent="0.25">
      <c r="H32" s="603"/>
    </row>
    <row r="33" spans="3:8" x14ac:dyDescent="0.25">
      <c r="H33" s="603"/>
    </row>
    <row r="36" spans="3:8" x14ac:dyDescent="0.25">
      <c r="C36" s="515"/>
      <c r="D36" s="515"/>
      <c r="E36" s="515"/>
      <c r="F36" s="515"/>
      <c r="G36" s="515"/>
      <c r="H36" s="515"/>
    </row>
    <row r="37" spans="3:8" x14ac:dyDescent="0.25">
      <c r="C37" s="515"/>
      <c r="D37" s="515"/>
      <c r="E37" s="515"/>
      <c r="F37" s="515"/>
      <c r="G37" s="515"/>
      <c r="H37" s="515"/>
    </row>
    <row r="38" spans="3:8" x14ac:dyDescent="0.25">
      <c r="C38" s="515"/>
      <c r="D38" s="515"/>
      <c r="E38" s="515"/>
      <c r="F38" s="515"/>
      <c r="G38" s="515"/>
    </row>
    <row r="39" spans="3:8" x14ac:dyDescent="0.25">
      <c r="C39" s="515"/>
      <c r="D39" s="515"/>
      <c r="E39" s="515"/>
      <c r="F39" s="515"/>
      <c r="G39" s="515"/>
    </row>
  </sheetData>
  <mergeCells count="4">
    <mergeCell ref="B2:G2"/>
    <mergeCell ref="B3:G3"/>
    <mergeCell ref="B4:G4"/>
    <mergeCell ref="B28:G28"/>
  </mergeCells>
  <hyperlinks>
    <hyperlink ref="H2" location="'Indice Total'!A1" display="Volver" xr:uid="{00000000-0004-0000-1E00-000000000000}"/>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249977111117893"/>
  </sheetPr>
  <dimension ref="B1:J31"/>
  <sheetViews>
    <sheetView showGridLines="0" zoomScale="90" zoomScaleNormal="90" workbookViewId="0"/>
  </sheetViews>
  <sheetFormatPr baseColWidth="10" defaultColWidth="11.42578125" defaultRowHeight="12.75" x14ac:dyDescent="0.25"/>
  <cols>
    <col min="1" max="1" width="23.28515625" style="127" customWidth="1"/>
    <col min="2" max="2" width="44.5703125" style="127" customWidth="1"/>
    <col min="3" max="7" width="14.7109375" style="127" customWidth="1"/>
    <col min="8" max="8" width="9.85546875" style="127" customWidth="1"/>
    <col min="9" max="9" width="11.42578125" style="554"/>
    <col min="10" max="16384" width="11.42578125" style="127"/>
  </cols>
  <sheetData>
    <row r="1" spans="2:10" ht="48" customHeight="1" x14ac:dyDescent="0.25"/>
    <row r="2" spans="2:10" ht="18" customHeight="1" x14ac:dyDescent="0.25">
      <c r="B2" s="1712" t="s">
        <v>708</v>
      </c>
      <c r="C2" s="1712"/>
      <c r="D2" s="1712"/>
      <c r="E2" s="1712"/>
      <c r="F2" s="1712"/>
      <c r="G2" s="1712"/>
      <c r="H2" s="1" t="s">
        <v>1</v>
      </c>
    </row>
    <row r="3" spans="2:10" ht="48.75" customHeight="1" x14ac:dyDescent="0.25">
      <c r="B3" s="1807" t="s">
        <v>796</v>
      </c>
      <c r="C3" s="1807"/>
      <c r="D3" s="1807"/>
      <c r="E3" s="1807"/>
      <c r="F3" s="1807"/>
      <c r="G3" s="1807"/>
    </row>
    <row r="4" spans="2:10" ht="18" customHeight="1" thickBot="1" x14ac:dyDescent="0.3">
      <c r="B4" s="1739" t="s">
        <v>808</v>
      </c>
      <c r="C4" s="1739"/>
      <c r="D4" s="1739"/>
      <c r="E4" s="1739"/>
      <c r="F4" s="1739"/>
      <c r="G4" s="1739"/>
      <c r="H4" s="736"/>
      <c r="J4" s="554"/>
    </row>
    <row r="5" spans="2:10" x14ac:dyDescent="0.25">
      <c r="B5" s="421"/>
      <c r="C5" s="421"/>
      <c r="D5" s="421"/>
      <c r="E5" s="421"/>
      <c r="F5" s="421"/>
      <c r="G5" s="421"/>
      <c r="H5" s="607"/>
      <c r="J5" s="554"/>
    </row>
    <row r="6" spans="2:10" ht="21" customHeight="1" x14ac:dyDescent="0.25">
      <c r="B6" s="502" t="s">
        <v>129</v>
      </c>
      <c r="C6" s="581">
        <v>2012</v>
      </c>
      <c r="D6" s="581">
        <v>2013</v>
      </c>
      <c r="E6" s="581">
        <v>2014</v>
      </c>
      <c r="F6" s="581">
        <v>2015</v>
      </c>
      <c r="G6" s="581">
        <v>2016</v>
      </c>
      <c r="H6" s="608"/>
      <c r="J6" s="554"/>
    </row>
    <row r="7" spans="2:10" ht="33.75" customHeight="1" x14ac:dyDescent="0.2">
      <c r="B7" s="1680" t="s">
        <v>135</v>
      </c>
      <c r="C7" s="129"/>
      <c r="D7" s="129"/>
      <c r="E7" s="129"/>
      <c r="F7" s="129"/>
      <c r="G7" s="129"/>
      <c r="H7" s="604"/>
      <c r="J7" s="554"/>
    </row>
    <row r="8" spans="2:10" ht="21" customHeight="1" x14ac:dyDescent="0.2">
      <c r="B8" s="105" t="s">
        <v>3</v>
      </c>
      <c r="C8" s="516">
        <v>1540301</v>
      </c>
      <c r="D8" s="516">
        <v>1558296</v>
      </c>
      <c r="E8" s="516">
        <v>1533945</v>
      </c>
      <c r="F8" s="516">
        <v>1675612</v>
      </c>
      <c r="G8" s="516">
        <v>1592364</v>
      </c>
      <c r="H8" s="609"/>
      <c r="J8" s="554"/>
    </row>
    <row r="9" spans="2:10" ht="21" customHeight="1" x14ac:dyDescent="0.2">
      <c r="B9" s="105" t="s">
        <v>4</v>
      </c>
      <c r="C9" s="516">
        <v>1391297</v>
      </c>
      <c r="D9" s="516">
        <v>1399373</v>
      </c>
      <c r="E9" s="516">
        <v>1414323</v>
      </c>
      <c r="F9" s="516">
        <v>1384161</v>
      </c>
      <c r="G9" s="516">
        <v>1514166</v>
      </c>
      <c r="H9" s="609"/>
      <c r="J9" s="554"/>
    </row>
    <row r="10" spans="2:10" ht="21" customHeight="1" x14ac:dyDescent="0.2">
      <c r="B10" s="105" t="s">
        <v>5</v>
      </c>
      <c r="C10" s="516">
        <v>430128</v>
      </c>
      <c r="D10" s="516">
        <v>474493</v>
      </c>
      <c r="E10" s="516">
        <v>452443</v>
      </c>
      <c r="F10" s="516">
        <v>366048</v>
      </c>
      <c r="G10" s="516">
        <v>359233</v>
      </c>
      <c r="H10" s="609"/>
      <c r="J10" s="554"/>
    </row>
    <row r="11" spans="2:10" ht="33" customHeight="1" x14ac:dyDescent="0.25">
      <c r="B11" s="128" t="s">
        <v>136</v>
      </c>
      <c r="C11" s="178">
        <v>3361726</v>
      </c>
      <c r="D11" s="178">
        <v>3432162</v>
      </c>
      <c r="E11" s="178">
        <v>3400711</v>
      </c>
      <c r="F11" s="178">
        <v>3425821</v>
      </c>
      <c r="G11" s="178">
        <v>3465763</v>
      </c>
      <c r="H11" s="610"/>
      <c r="J11" s="554"/>
    </row>
    <row r="12" spans="2:10" ht="39" customHeight="1" x14ac:dyDescent="0.2">
      <c r="B12" s="1680" t="s">
        <v>137</v>
      </c>
      <c r="C12" s="178"/>
      <c r="D12" s="178"/>
      <c r="E12" s="178"/>
      <c r="F12" s="178"/>
      <c r="G12" s="178"/>
      <c r="H12" s="610"/>
      <c r="J12" s="554"/>
    </row>
    <row r="13" spans="2:10" ht="21" customHeight="1" x14ac:dyDescent="0.2">
      <c r="B13" s="105" t="s">
        <v>3</v>
      </c>
      <c r="C13" s="516">
        <v>476101</v>
      </c>
      <c r="D13" s="516">
        <v>496777</v>
      </c>
      <c r="E13" s="516">
        <v>550953</v>
      </c>
      <c r="F13" s="516">
        <v>705384</v>
      </c>
      <c r="G13" s="516">
        <v>712109</v>
      </c>
      <c r="H13" s="609"/>
      <c r="J13" s="554"/>
    </row>
    <row r="14" spans="2:10" ht="21" customHeight="1" x14ac:dyDescent="0.2">
      <c r="B14" s="105" t="s">
        <v>4</v>
      </c>
      <c r="C14" s="516">
        <v>408716</v>
      </c>
      <c r="D14" s="516">
        <v>470237</v>
      </c>
      <c r="E14" s="516">
        <v>489399</v>
      </c>
      <c r="F14" s="516">
        <v>514349</v>
      </c>
      <c r="G14" s="516">
        <v>571594</v>
      </c>
      <c r="H14" s="609"/>
      <c r="J14" s="554"/>
    </row>
    <row r="15" spans="2:10" ht="21" customHeight="1" x14ac:dyDescent="0.2">
      <c r="B15" s="105" t="s">
        <v>5</v>
      </c>
      <c r="C15" s="516">
        <v>107030</v>
      </c>
      <c r="D15" s="516">
        <v>140151</v>
      </c>
      <c r="E15" s="516">
        <v>127165</v>
      </c>
      <c r="F15" s="516">
        <v>112605</v>
      </c>
      <c r="G15" s="516">
        <v>121159</v>
      </c>
      <c r="H15" s="609"/>
      <c r="J15" s="554"/>
    </row>
    <row r="16" spans="2:10" ht="41.25" customHeight="1" x14ac:dyDescent="0.25">
      <c r="B16" s="128" t="s">
        <v>138</v>
      </c>
      <c r="C16" s="178">
        <v>991847</v>
      </c>
      <c r="D16" s="178">
        <v>1107165</v>
      </c>
      <c r="E16" s="178">
        <v>1167517</v>
      </c>
      <c r="F16" s="178">
        <v>1332338</v>
      </c>
      <c r="G16" s="178">
        <v>1404862</v>
      </c>
      <c r="H16" s="610"/>
      <c r="J16" s="554"/>
    </row>
    <row r="17" spans="2:10" ht="33" customHeight="1" x14ac:dyDescent="0.2">
      <c r="B17" s="1680" t="s">
        <v>139</v>
      </c>
      <c r="C17" s="178"/>
      <c r="D17" s="178"/>
      <c r="E17" s="178"/>
      <c r="F17" s="178"/>
      <c r="G17" s="178"/>
      <c r="H17" s="610"/>
      <c r="J17" s="554"/>
    </row>
    <row r="18" spans="2:10" ht="21" customHeight="1" x14ac:dyDescent="0.2">
      <c r="B18" s="105" t="s">
        <v>3</v>
      </c>
      <c r="C18" s="516">
        <v>2016402</v>
      </c>
      <c r="D18" s="516">
        <v>2055073</v>
      </c>
      <c r="E18" s="516">
        <v>2084898</v>
      </c>
      <c r="F18" s="516">
        <v>2380996</v>
      </c>
      <c r="G18" s="516">
        <v>2304473</v>
      </c>
      <c r="H18" s="609"/>
      <c r="J18" s="554"/>
    </row>
    <row r="19" spans="2:10" ht="21" customHeight="1" x14ac:dyDescent="0.2">
      <c r="B19" s="105" t="s">
        <v>4</v>
      </c>
      <c r="C19" s="516">
        <v>1800013</v>
      </c>
      <c r="D19" s="516">
        <v>1869610</v>
      </c>
      <c r="E19" s="516">
        <v>1903722</v>
      </c>
      <c r="F19" s="516">
        <v>1898510</v>
      </c>
      <c r="G19" s="516">
        <v>2085760</v>
      </c>
      <c r="H19" s="609"/>
      <c r="J19" s="554"/>
    </row>
    <row r="20" spans="2:10" ht="21" customHeight="1" x14ac:dyDescent="0.2">
      <c r="B20" s="105" t="s">
        <v>5</v>
      </c>
      <c r="C20" s="516">
        <v>537158</v>
      </c>
      <c r="D20" s="516">
        <v>614644</v>
      </c>
      <c r="E20" s="516">
        <v>579608</v>
      </c>
      <c r="F20" s="516">
        <v>478653</v>
      </c>
      <c r="G20" s="516">
        <v>480392</v>
      </c>
      <c r="H20" s="609"/>
      <c r="J20" s="554"/>
    </row>
    <row r="21" spans="2:10" ht="34.5" customHeight="1" x14ac:dyDescent="0.25">
      <c r="B21" s="128" t="s">
        <v>140</v>
      </c>
      <c r="C21" s="178">
        <v>4353573</v>
      </c>
      <c r="D21" s="178">
        <v>4539327</v>
      </c>
      <c r="E21" s="178">
        <v>4568228</v>
      </c>
      <c r="F21" s="178">
        <v>4758159</v>
      </c>
      <c r="G21" s="178">
        <v>4870625</v>
      </c>
      <c r="H21" s="610"/>
      <c r="J21" s="554"/>
    </row>
    <row r="22" spans="2:10" ht="32.25" customHeight="1" x14ac:dyDescent="0.2">
      <c r="B22" s="1680" t="s">
        <v>141</v>
      </c>
      <c r="C22" s="178"/>
      <c r="D22" s="178"/>
      <c r="E22" s="178"/>
      <c r="F22" s="178"/>
      <c r="G22" s="178"/>
      <c r="H22" s="610"/>
      <c r="J22" s="554"/>
    </row>
    <row r="23" spans="2:10" ht="21" customHeight="1" x14ac:dyDescent="0.2">
      <c r="B23" s="105" t="s">
        <v>3</v>
      </c>
      <c r="C23" s="516">
        <v>117877</v>
      </c>
      <c r="D23" s="516">
        <v>169345</v>
      </c>
      <c r="E23" s="516">
        <v>136247</v>
      </c>
      <c r="F23" s="516">
        <v>172246</v>
      </c>
      <c r="G23" s="516">
        <v>206473</v>
      </c>
      <c r="H23" s="609"/>
      <c r="J23" s="554"/>
    </row>
    <row r="24" spans="2:10" ht="21" customHeight="1" x14ac:dyDescent="0.2">
      <c r="B24" s="105" t="s">
        <v>4</v>
      </c>
      <c r="C24" s="516">
        <v>83774</v>
      </c>
      <c r="D24" s="516">
        <v>85750</v>
      </c>
      <c r="E24" s="516">
        <v>90753</v>
      </c>
      <c r="F24" s="516">
        <v>94455</v>
      </c>
      <c r="G24" s="516">
        <v>119137</v>
      </c>
      <c r="H24" s="609"/>
      <c r="J24" s="554"/>
    </row>
    <row r="25" spans="2:10" ht="21" customHeight="1" x14ac:dyDescent="0.2">
      <c r="B25" s="105" t="s">
        <v>5</v>
      </c>
      <c r="C25" s="516">
        <v>13726</v>
      </c>
      <c r="D25" s="516">
        <v>30070</v>
      </c>
      <c r="E25" s="516">
        <v>21941</v>
      </c>
      <c r="F25" s="516">
        <v>15396</v>
      </c>
      <c r="G25" s="516">
        <v>40642</v>
      </c>
      <c r="H25" s="609"/>
      <c r="J25" s="554"/>
    </row>
    <row r="26" spans="2:10" ht="30" x14ac:dyDescent="0.25">
      <c r="B26" s="128" t="s">
        <v>142</v>
      </c>
      <c r="C26" s="178">
        <v>215377</v>
      </c>
      <c r="D26" s="178">
        <v>285165</v>
      </c>
      <c r="E26" s="178">
        <v>248941</v>
      </c>
      <c r="F26" s="178">
        <v>282097</v>
      </c>
      <c r="G26" s="178">
        <v>366252</v>
      </c>
      <c r="H26" s="610"/>
      <c r="J26" s="554"/>
    </row>
    <row r="27" spans="2:10" ht="23.25" customHeight="1" x14ac:dyDescent="0.2">
      <c r="B27" s="1808" t="s">
        <v>151</v>
      </c>
      <c r="C27" s="1808"/>
      <c r="D27" s="1808"/>
      <c r="E27" s="1808"/>
      <c r="F27" s="1808"/>
      <c r="G27" s="1808"/>
      <c r="H27" s="611"/>
      <c r="J27" s="554"/>
    </row>
    <row r="28" spans="2:10" x14ac:dyDescent="0.25">
      <c r="H28" s="603"/>
      <c r="J28" s="554"/>
    </row>
    <row r="29" spans="2:10" x14ac:dyDescent="0.25">
      <c r="H29" s="603"/>
      <c r="J29" s="554"/>
    </row>
    <row r="30" spans="2:10" x14ac:dyDescent="0.25">
      <c r="H30" s="603"/>
      <c r="J30" s="554"/>
    </row>
    <row r="31" spans="2:10" x14ac:dyDescent="0.25">
      <c r="J31" s="554"/>
    </row>
  </sheetData>
  <mergeCells count="4">
    <mergeCell ref="B2:G2"/>
    <mergeCell ref="B3:G3"/>
    <mergeCell ref="B4:G4"/>
    <mergeCell ref="B27:G27"/>
  </mergeCells>
  <hyperlinks>
    <hyperlink ref="H2" location="'Indice Total'!A1" display="Volver" xr:uid="{00000000-0004-0000-1F00-00000000000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249977111117893"/>
  </sheetPr>
  <dimension ref="B1:K72"/>
  <sheetViews>
    <sheetView showGridLines="0" zoomScale="90" zoomScaleNormal="90" workbookViewId="0"/>
  </sheetViews>
  <sheetFormatPr baseColWidth="10" defaultColWidth="11.42578125" defaultRowHeight="12.75" x14ac:dyDescent="0.2"/>
  <cols>
    <col min="1" max="1" width="23.85546875" style="721" customWidth="1"/>
    <col min="2" max="2" width="69.85546875" style="721" customWidth="1"/>
    <col min="3" max="3" width="10.7109375" style="721" customWidth="1"/>
    <col min="4" max="6" width="12.7109375" style="721" customWidth="1"/>
    <col min="7" max="7" width="10.7109375" style="721" customWidth="1"/>
    <col min="8" max="10" width="12.7109375" style="721" customWidth="1"/>
    <col min="11" max="11" width="11.42578125" style="669"/>
    <col min="12" max="16384" width="11.42578125" style="721"/>
  </cols>
  <sheetData>
    <row r="1" spans="2:11" ht="46.5" customHeight="1" x14ac:dyDescent="0.2"/>
    <row r="2" spans="2:11" ht="18" x14ac:dyDescent="0.25">
      <c r="B2" s="1712" t="s">
        <v>709</v>
      </c>
      <c r="C2" s="1712"/>
      <c r="D2" s="1712"/>
      <c r="E2" s="1712"/>
      <c r="F2" s="1712"/>
      <c r="G2" s="1712"/>
      <c r="H2" s="1712"/>
      <c r="I2" s="1712"/>
      <c r="J2" s="1712"/>
      <c r="K2" s="762" t="s">
        <v>1</v>
      </c>
    </row>
    <row r="3" spans="2:11" ht="15.75" customHeight="1" x14ac:dyDescent="0.25">
      <c r="B3" s="1739" t="s">
        <v>805</v>
      </c>
      <c r="C3" s="1739"/>
      <c r="D3" s="1739"/>
      <c r="E3" s="1739"/>
      <c r="F3" s="1739"/>
      <c r="G3" s="1739"/>
      <c r="H3" s="1739"/>
      <c r="I3" s="1739"/>
      <c r="J3" s="1739"/>
    </row>
    <row r="4" spans="2:11" ht="16.5" thickBot="1" x14ac:dyDescent="0.25">
      <c r="B4" s="1810" t="s">
        <v>810</v>
      </c>
      <c r="C4" s="1810"/>
      <c r="D4" s="1810"/>
      <c r="E4" s="1810"/>
      <c r="F4" s="1810"/>
      <c r="G4" s="1810"/>
      <c r="H4" s="1810"/>
      <c r="I4" s="1810"/>
      <c r="J4" s="1810"/>
    </row>
    <row r="5" spans="2:11" ht="18.75" customHeight="1" x14ac:dyDescent="0.2">
      <c r="B5" s="400"/>
      <c r="C5" s="400"/>
      <c r="D5" s="400"/>
      <c r="E5" s="400"/>
      <c r="F5" s="400"/>
      <c r="G5" s="400"/>
      <c r="H5" s="400"/>
      <c r="I5" s="400"/>
      <c r="J5" s="400"/>
      <c r="K5" s="670"/>
    </row>
    <row r="6" spans="2:11" ht="15" x14ac:dyDescent="0.2">
      <c r="B6" s="728"/>
      <c r="C6" s="1733">
        <v>2015</v>
      </c>
      <c r="D6" s="1733"/>
      <c r="E6" s="1733"/>
      <c r="F6" s="1803"/>
      <c r="G6" s="1733">
        <v>2016</v>
      </c>
      <c r="H6" s="1733"/>
      <c r="I6" s="1733"/>
      <c r="J6" s="1803"/>
      <c r="K6" s="671"/>
    </row>
    <row r="7" spans="2:11" ht="21" customHeight="1" x14ac:dyDescent="0.2">
      <c r="B7" s="1733" t="s">
        <v>144</v>
      </c>
      <c r="C7" s="1806" t="s">
        <v>20</v>
      </c>
      <c r="D7" s="1779"/>
      <c r="E7" s="1779"/>
      <c r="F7" s="1779"/>
      <c r="G7" s="1806" t="s">
        <v>20</v>
      </c>
      <c r="H7" s="1779"/>
      <c r="I7" s="1779"/>
      <c r="J7" s="1779"/>
      <c r="K7" s="672"/>
    </row>
    <row r="8" spans="2:11" ht="24.75" customHeight="1" x14ac:dyDescent="0.2">
      <c r="B8" s="1793"/>
      <c r="C8" s="735" t="s">
        <v>21</v>
      </c>
      <c r="D8" s="728" t="s">
        <v>22</v>
      </c>
      <c r="E8" s="728" t="s">
        <v>23</v>
      </c>
      <c r="F8" s="728" t="s">
        <v>24</v>
      </c>
      <c r="G8" s="735" t="s">
        <v>21</v>
      </c>
      <c r="H8" s="728" t="s">
        <v>22</v>
      </c>
      <c r="I8" s="728" t="s">
        <v>23</v>
      </c>
      <c r="J8" s="728" t="s">
        <v>24</v>
      </c>
      <c r="K8" s="671"/>
    </row>
    <row r="9" spans="2:11" ht="15" x14ac:dyDescent="0.25">
      <c r="B9" s="1681" t="s">
        <v>145</v>
      </c>
      <c r="C9" s="493"/>
      <c r="D9" s="492"/>
      <c r="E9" s="492"/>
      <c r="F9" s="492"/>
      <c r="G9" s="493"/>
      <c r="H9" s="492"/>
      <c r="I9" s="492"/>
      <c r="J9" s="492"/>
      <c r="K9" s="673"/>
    </row>
    <row r="10" spans="2:11" ht="15" x14ac:dyDescent="0.25">
      <c r="B10" s="1669" t="s">
        <v>748</v>
      </c>
      <c r="C10" s="491">
        <v>23.766518038102959</v>
      </c>
      <c r="D10" s="489">
        <v>20.060790273556233</v>
      </c>
      <c r="E10" s="489">
        <v>14.544321329639889</v>
      </c>
      <c r="F10" s="490">
        <v>21.060042610885144</v>
      </c>
      <c r="G10" s="491">
        <v>22.59144023651978</v>
      </c>
      <c r="H10" s="489">
        <v>19.6845399188092</v>
      </c>
      <c r="I10" s="489">
        <v>15.447092469018113</v>
      </c>
      <c r="J10" s="490">
        <v>20.462515714947397</v>
      </c>
      <c r="K10" s="674"/>
    </row>
    <row r="11" spans="2:11" ht="15" x14ac:dyDescent="0.25">
      <c r="B11" s="1669" t="s">
        <v>746</v>
      </c>
      <c r="C11" s="491">
        <v>24.877369007803789</v>
      </c>
      <c r="D11" s="489">
        <v>16.785493827160494</v>
      </c>
      <c r="E11" s="489">
        <v>12.537190082644628</v>
      </c>
      <c r="F11" s="490">
        <v>19.781446540880502</v>
      </c>
      <c r="G11" s="491">
        <v>21.276646706586828</v>
      </c>
      <c r="H11" s="489">
        <v>19.619246861924687</v>
      </c>
      <c r="I11" s="489">
        <v>13.96039603960396</v>
      </c>
      <c r="J11" s="490">
        <v>19.778217821782178</v>
      </c>
      <c r="K11" s="674"/>
    </row>
    <row r="12" spans="2:11" ht="15" x14ac:dyDescent="0.25">
      <c r="B12" s="1669" t="s">
        <v>749</v>
      </c>
      <c r="C12" s="491">
        <v>43.813063063063062</v>
      </c>
      <c r="D12" s="489">
        <v>31.277078085642316</v>
      </c>
      <c r="E12" s="489">
        <v>23.831168831168831</v>
      </c>
      <c r="F12" s="490">
        <v>36.715686274509807</v>
      </c>
      <c r="G12" s="491">
        <v>41.211165048543691</v>
      </c>
      <c r="H12" s="489">
        <v>35.92285714285714</v>
      </c>
      <c r="I12" s="489">
        <v>29.939393939393938</v>
      </c>
      <c r="J12" s="490">
        <v>38.077294685990339</v>
      </c>
      <c r="K12" s="674"/>
    </row>
    <row r="13" spans="2:11" ht="15" x14ac:dyDescent="0.25">
      <c r="B13" s="1669" t="s">
        <v>750</v>
      </c>
      <c r="C13" s="491">
        <v>22.48947448129638</v>
      </c>
      <c r="D13" s="489">
        <v>18.487059497660205</v>
      </c>
      <c r="E13" s="489">
        <v>17.03933011925907</v>
      </c>
      <c r="F13" s="490">
        <v>20.194293576652907</v>
      </c>
      <c r="G13" s="491">
        <v>23.692887464264057</v>
      </c>
      <c r="H13" s="489">
        <v>19.342321884757308</v>
      </c>
      <c r="I13" s="489">
        <v>16.292882147024503</v>
      </c>
      <c r="J13" s="490">
        <v>20.899295223179326</v>
      </c>
      <c r="K13" s="674"/>
    </row>
    <row r="14" spans="2:11" ht="15" x14ac:dyDescent="0.25">
      <c r="B14" s="1669" t="s">
        <v>751</v>
      </c>
      <c r="C14" s="491">
        <v>21.779922779922781</v>
      </c>
      <c r="D14" s="489">
        <v>17.465686274509803</v>
      </c>
      <c r="E14" s="489">
        <v>23.483870967741936</v>
      </c>
      <c r="F14" s="490">
        <v>20.105263157894736</v>
      </c>
      <c r="G14" s="491">
        <v>24.591489361702127</v>
      </c>
      <c r="H14" s="489">
        <v>17.118181818181817</v>
      </c>
      <c r="I14" s="489">
        <v>17.571428571428573</v>
      </c>
      <c r="J14" s="490">
        <v>20.827731092436974</v>
      </c>
      <c r="K14" s="674"/>
    </row>
    <row r="15" spans="2:11" ht="15" x14ac:dyDescent="0.25">
      <c r="B15" s="1669" t="s">
        <v>25</v>
      </c>
      <c r="C15" s="491">
        <v>23.46059411943013</v>
      </c>
      <c r="D15" s="489">
        <v>21.189713224195984</v>
      </c>
      <c r="E15" s="489">
        <v>14.999252895031752</v>
      </c>
      <c r="F15" s="490">
        <v>21.129768687974039</v>
      </c>
      <c r="G15" s="491">
        <v>23.980260394792104</v>
      </c>
      <c r="H15" s="489">
        <v>21.727231433113786</v>
      </c>
      <c r="I15" s="489">
        <v>17.600750469043152</v>
      </c>
      <c r="J15" s="490">
        <v>21.913092633114516</v>
      </c>
      <c r="K15" s="674"/>
    </row>
    <row r="16" spans="2:11" ht="15" x14ac:dyDescent="0.25">
      <c r="B16" s="1669" t="s">
        <v>752</v>
      </c>
      <c r="C16" s="491">
        <v>18.184618468528665</v>
      </c>
      <c r="D16" s="489">
        <v>16.059117679742194</v>
      </c>
      <c r="E16" s="489">
        <v>14.709410043881034</v>
      </c>
      <c r="F16" s="490">
        <v>17.175430504305044</v>
      </c>
      <c r="G16" s="491">
        <v>21.095675770308123</v>
      </c>
      <c r="H16" s="489">
        <v>14.972315155570424</v>
      </c>
      <c r="I16" s="489">
        <v>13.726226734348561</v>
      </c>
      <c r="J16" s="490">
        <v>17.488779191190432</v>
      </c>
      <c r="K16" s="674"/>
    </row>
    <row r="17" spans="2:11" ht="15" x14ac:dyDescent="0.25">
      <c r="B17" s="1669" t="s">
        <v>753</v>
      </c>
      <c r="C17" s="491">
        <v>14.091300602928509</v>
      </c>
      <c r="D17" s="489">
        <v>13.405071521456437</v>
      </c>
      <c r="E17" s="489">
        <v>11.670547147846333</v>
      </c>
      <c r="F17" s="490">
        <v>13.499764128691385</v>
      </c>
      <c r="G17" s="491">
        <v>14.339498018494055</v>
      </c>
      <c r="H17" s="489">
        <v>13.793628808864266</v>
      </c>
      <c r="I17" s="489">
        <v>12.740791268758526</v>
      </c>
      <c r="J17" s="490">
        <v>13.923662650602409</v>
      </c>
      <c r="K17" s="674"/>
    </row>
    <row r="18" spans="2:11" ht="15" x14ac:dyDescent="0.25">
      <c r="B18" s="1669" t="s">
        <v>754</v>
      </c>
      <c r="C18" s="491">
        <v>26.295653667754681</v>
      </c>
      <c r="D18" s="489">
        <v>22.597999999999999</v>
      </c>
      <c r="E18" s="489">
        <v>21.136788189213618</v>
      </c>
      <c r="F18" s="490">
        <v>23.543253968253968</v>
      </c>
      <c r="G18" s="491">
        <v>28.880473372781065</v>
      </c>
      <c r="H18" s="489">
        <v>24.023590814196243</v>
      </c>
      <c r="I18" s="489">
        <v>21.60928961748634</v>
      </c>
      <c r="J18" s="490">
        <v>25.094875668138506</v>
      </c>
      <c r="K18" s="674"/>
    </row>
    <row r="19" spans="2:11" ht="15" x14ac:dyDescent="0.25">
      <c r="B19" s="1669" t="s">
        <v>755</v>
      </c>
      <c r="C19" s="491">
        <v>23.773940345368917</v>
      </c>
      <c r="D19" s="489">
        <v>15.855689176688252</v>
      </c>
      <c r="E19" s="489">
        <v>14.265700483091788</v>
      </c>
      <c r="F19" s="490">
        <v>18.304935064935066</v>
      </c>
      <c r="G19" s="491">
        <v>21.440401505646172</v>
      </c>
      <c r="H19" s="489">
        <v>16.934244235695985</v>
      </c>
      <c r="I19" s="489">
        <v>13.93452380952381</v>
      </c>
      <c r="J19" s="490">
        <v>18.379681647940075</v>
      </c>
      <c r="K19" s="674"/>
    </row>
    <row r="20" spans="2:11" ht="15" x14ac:dyDescent="0.25">
      <c r="B20" s="1669" t="s">
        <v>756</v>
      </c>
      <c r="C20" s="491">
        <v>21.423387096774192</v>
      </c>
      <c r="D20" s="489">
        <v>15.595609065155807</v>
      </c>
      <c r="E20" s="489">
        <v>13.817126269956459</v>
      </c>
      <c r="F20" s="490">
        <v>17.90220509143062</v>
      </c>
      <c r="G20" s="491">
        <v>22.118074379269217</v>
      </c>
      <c r="H20" s="489">
        <v>17.840673430705763</v>
      </c>
      <c r="I20" s="489">
        <v>14.120499632623071</v>
      </c>
      <c r="J20" s="490">
        <v>19.242803863440756</v>
      </c>
      <c r="K20" s="674"/>
    </row>
    <row r="21" spans="2:11" ht="15" x14ac:dyDescent="0.25">
      <c r="B21" s="1669" t="s">
        <v>757</v>
      </c>
      <c r="C21" s="491">
        <v>18.771165810116312</v>
      </c>
      <c r="D21" s="489">
        <v>13.024504084014003</v>
      </c>
      <c r="E21" s="489">
        <v>10.738122827346466</v>
      </c>
      <c r="F21" s="490">
        <v>14.978985425375663</v>
      </c>
      <c r="G21" s="491">
        <v>18.895159059474413</v>
      </c>
      <c r="H21" s="489">
        <v>13.121022430881586</v>
      </c>
      <c r="I21" s="489">
        <v>12.210704225352112</v>
      </c>
      <c r="J21" s="490">
        <v>15.208803122289678</v>
      </c>
      <c r="K21" s="674"/>
    </row>
    <row r="22" spans="2:11" ht="15" x14ac:dyDescent="0.25">
      <c r="B22" s="1669" t="s">
        <v>758</v>
      </c>
      <c r="C22" s="491">
        <v>17.847848626231208</v>
      </c>
      <c r="D22" s="489">
        <v>13.385808270676693</v>
      </c>
      <c r="E22" s="489">
        <v>10.582266009852217</v>
      </c>
      <c r="F22" s="490">
        <v>15.438223110984145</v>
      </c>
      <c r="G22" s="491">
        <v>17.377620545073377</v>
      </c>
      <c r="H22" s="489">
        <v>14.288391038696538</v>
      </c>
      <c r="I22" s="489">
        <v>13.064612326043738</v>
      </c>
      <c r="J22" s="490">
        <v>15.739178232788237</v>
      </c>
      <c r="K22" s="674"/>
    </row>
    <row r="23" spans="2:11" ht="15" x14ac:dyDescent="0.25">
      <c r="B23" s="1669" t="s">
        <v>759</v>
      </c>
      <c r="C23" s="491">
        <v>15.878863826232248</v>
      </c>
      <c r="D23" s="489">
        <v>13.63981588032221</v>
      </c>
      <c r="E23" s="489">
        <v>11.386868686868686</v>
      </c>
      <c r="F23" s="490">
        <v>14.375734775452621</v>
      </c>
      <c r="G23" s="491">
        <v>15.153979991300565</v>
      </c>
      <c r="H23" s="489">
        <v>12.303733602421795</v>
      </c>
      <c r="I23" s="489">
        <v>12.021516393442623</v>
      </c>
      <c r="J23" s="490">
        <v>13.775199249882794</v>
      </c>
      <c r="K23" s="674"/>
    </row>
    <row r="24" spans="2:11" ht="15" x14ac:dyDescent="0.25">
      <c r="B24" s="1669" t="s">
        <v>760</v>
      </c>
      <c r="C24" s="491">
        <v>20.293357933579337</v>
      </c>
      <c r="D24" s="489">
        <v>17.80845199816261</v>
      </c>
      <c r="E24" s="489">
        <v>13.604269293924466</v>
      </c>
      <c r="F24" s="490">
        <v>18.539774932091579</v>
      </c>
      <c r="G24" s="491">
        <v>21.313580246913581</v>
      </c>
      <c r="H24" s="489">
        <v>19.395157384987893</v>
      </c>
      <c r="I24" s="489">
        <v>13.384963768115941</v>
      </c>
      <c r="J24" s="490">
        <v>19.552292561296579</v>
      </c>
      <c r="K24" s="674"/>
    </row>
    <row r="25" spans="2:11" ht="15" x14ac:dyDescent="0.25">
      <c r="B25" s="1669" t="s">
        <v>761</v>
      </c>
      <c r="C25" s="491">
        <v>24.773381294964029</v>
      </c>
      <c r="D25" s="489">
        <v>18.703910614525139</v>
      </c>
      <c r="E25" s="489">
        <v>12.236641221374045</v>
      </c>
      <c r="F25" s="490">
        <v>19.79921773142112</v>
      </c>
      <c r="G25" s="491">
        <v>21.234899328859061</v>
      </c>
      <c r="H25" s="489">
        <v>19.214117647058824</v>
      </c>
      <c r="I25" s="489">
        <v>16.511278195488721</v>
      </c>
      <c r="J25" s="490">
        <v>19.497663551401867</v>
      </c>
      <c r="K25" s="674"/>
    </row>
    <row r="26" spans="2:11" ht="15" x14ac:dyDescent="0.25">
      <c r="B26" s="1669" t="s">
        <v>762</v>
      </c>
      <c r="C26" s="491">
        <v>2</v>
      </c>
      <c r="D26" s="489">
        <v>28.416666666666668</v>
      </c>
      <c r="E26" s="489">
        <v>0</v>
      </c>
      <c r="F26" s="490">
        <v>26.384615384615383</v>
      </c>
      <c r="G26" s="491">
        <v>0</v>
      </c>
      <c r="H26" s="489">
        <v>39.799999999999997</v>
      </c>
      <c r="I26" s="489">
        <v>0</v>
      </c>
      <c r="J26" s="490">
        <v>39.799999999999997</v>
      </c>
      <c r="K26" s="674"/>
    </row>
    <row r="27" spans="2:11" ht="24.75" customHeight="1" x14ac:dyDescent="0.25">
      <c r="B27" s="130" t="s">
        <v>146</v>
      </c>
      <c r="C27" s="493">
        <v>20.874697894605706</v>
      </c>
      <c r="D27" s="492">
        <v>18.36244361899708</v>
      </c>
      <c r="E27" s="492">
        <v>15.010579840892316</v>
      </c>
      <c r="F27" s="492">
        <v>19.028533182252438</v>
      </c>
      <c r="G27" s="493">
        <v>21.764905278696592</v>
      </c>
      <c r="H27" s="492">
        <v>18.878227586120911</v>
      </c>
      <c r="I27" s="492">
        <v>15.386687797147385</v>
      </c>
      <c r="J27" s="492">
        <v>19.61204984268544</v>
      </c>
      <c r="K27" s="674"/>
    </row>
    <row r="28" spans="2:11" ht="15" x14ac:dyDescent="0.25">
      <c r="B28" s="1681" t="s">
        <v>147</v>
      </c>
      <c r="C28" s="493"/>
      <c r="D28" s="492"/>
      <c r="E28" s="492"/>
      <c r="F28" s="492"/>
      <c r="G28" s="493"/>
      <c r="H28" s="492"/>
      <c r="I28" s="492"/>
      <c r="J28" s="492"/>
      <c r="K28" s="674"/>
    </row>
    <row r="29" spans="2:11" ht="15" x14ac:dyDescent="0.25">
      <c r="B29" s="1669" t="s">
        <v>748</v>
      </c>
      <c r="C29" s="491">
        <v>51.349514563106794</v>
      </c>
      <c r="D29" s="489">
        <v>36.251428571428569</v>
      </c>
      <c r="E29" s="489">
        <v>18.763513513513512</v>
      </c>
      <c r="F29" s="490">
        <v>40.667477203647415</v>
      </c>
      <c r="G29" s="491">
        <v>41.872979214780599</v>
      </c>
      <c r="H29" s="489">
        <v>31.777163904235728</v>
      </c>
      <c r="I29" s="489">
        <v>19.921933085501859</v>
      </c>
      <c r="J29" s="490">
        <v>35.087008343265794</v>
      </c>
      <c r="K29" s="674"/>
    </row>
    <row r="30" spans="2:11" ht="15" x14ac:dyDescent="0.25">
      <c r="B30" s="1669" t="s">
        <v>746</v>
      </c>
      <c r="C30" s="491">
        <v>26.007751937984494</v>
      </c>
      <c r="D30" s="489">
        <v>25.303030303030305</v>
      </c>
      <c r="E30" s="489">
        <v>28.975000000000001</v>
      </c>
      <c r="F30" s="490">
        <v>26.314893617021276</v>
      </c>
      <c r="G30" s="491">
        <v>25.83</v>
      </c>
      <c r="H30" s="489">
        <v>34.928571428571431</v>
      </c>
      <c r="I30" s="489">
        <v>24.40909090909091</v>
      </c>
      <c r="J30" s="490">
        <v>28.516853932584269</v>
      </c>
      <c r="K30" s="674"/>
    </row>
    <row r="31" spans="2:11" ht="15" x14ac:dyDescent="0.25">
      <c r="B31" s="1669" t="s">
        <v>749</v>
      </c>
      <c r="C31" s="491">
        <v>38.860655737704917</v>
      </c>
      <c r="D31" s="489">
        <v>37.137931034482762</v>
      </c>
      <c r="E31" s="489">
        <v>14.652173913043478</v>
      </c>
      <c r="F31" s="490">
        <v>35.625615763546797</v>
      </c>
      <c r="G31" s="491">
        <v>42.53846153846154</v>
      </c>
      <c r="H31" s="489">
        <v>34.045454545454547</v>
      </c>
      <c r="I31" s="489">
        <v>40.714285714285715</v>
      </c>
      <c r="J31" s="490">
        <v>39.292682926829265</v>
      </c>
      <c r="K31" s="674"/>
    </row>
    <row r="32" spans="2:11" ht="15" x14ac:dyDescent="0.25">
      <c r="B32" s="1669" t="s">
        <v>750</v>
      </c>
      <c r="C32" s="491">
        <v>31.507552870090635</v>
      </c>
      <c r="D32" s="489">
        <v>27.764232317423808</v>
      </c>
      <c r="E32" s="489">
        <v>18.585480093676814</v>
      </c>
      <c r="F32" s="490">
        <v>28.159893150162183</v>
      </c>
      <c r="G32" s="491">
        <v>33.208398744113033</v>
      </c>
      <c r="H32" s="489">
        <v>24.958163265306123</v>
      </c>
      <c r="I32" s="489">
        <v>20.44429882044561</v>
      </c>
      <c r="J32" s="490">
        <v>28.29292354391956</v>
      </c>
      <c r="K32" s="674"/>
    </row>
    <row r="33" spans="2:11" ht="15" x14ac:dyDescent="0.25">
      <c r="B33" s="1669" t="s">
        <v>751</v>
      </c>
      <c r="C33" s="491">
        <v>48.239436619718312</v>
      </c>
      <c r="D33" s="489">
        <v>15.235294117647058</v>
      </c>
      <c r="E33" s="489">
        <v>8.9444444444444446</v>
      </c>
      <c r="F33" s="490">
        <v>29.439490445859871</v>
      </c>
      <c r="G33" s="491">
        <v>34.360465116279073</v>
      </c>
      <c r="H33" s="489">
        <v>22.2</v>
      </c>
      <c r="I33" s="489">
        <v>20.6</v>
      </c>
      <c r="J33" s="490">
        <v>28.451807228915662</v>
      </c>
      <c r="K33" s="674"/>
    </row>
    <row r="34" spans="2:11" ht="15" x14ac:dyDescent="0.25">
      <c r="B34" s="1669" t="s">
        <v>25</v>
      </c>
      <c r="C34" s="491">
        <v>36.528892455858745</v>
      </c>
      <c r="D34" s="489">
        <v>25.663236669784844</v>
      </c>
      <c r="E34" s="489">
        <v>16.771513353115726</v>
      </c>
      <c r="F34" s="490">
        <v>26.881052291801161</v>
      </c>
      <c r="G34" s="491">
        <v>34.918737407656145</v>
      </c>
      <c r="H34" s="489">
        <v>28.11802058243924</v>
      </c>
      <c r="I34" s="489">
        <v>17.772959183673468</v>
      </c>
      <c r="J34" s="490">
        <v>28.412719298245612</v>
      </c>
      <c r="K34" s="674"/>
    </row>
    <row r="35" spans="2:11" ht="15" x14ac:dyDescent="0.25">
      <c r="B35" s="1669" t="s">
        <v>752</v>
      </c>
      <c r="C35" s="491">
        <v>27.774379432624112</v>
      </c>
      <c r="D35" s="489">
        <v>23.036700581395348</v>
      </c>
      <c r="E35" s="489">
        <v>15.814049586776859</v>
      </c>
      <c r="F35" s="490">
        <v>25.344475993804853</v>
      </c>
      <c r="G35" s="491">
        <v>31.685059864653827</v>
      </c>
      <c r="H35" s="489">
        <v>22.267934782608695</v>
      </c>
      <c r="I35" s="489">
        <v>16.330769230769231</v>
      </c>
      <c r="J35" s="490">
        <v>26.223078805677925</v>
      </c>
      <c r="K35" s="674"/>
    </row>
    <row r="36" spans="2:11" ht="15" x14ac:dyDescent="0.25">
      <c r="B36" s="1669" t="s">
        <v>753</v>
      </c>
      <c r="C36" s="491">
        <v>27.508042895442358</v>
      </c>
      <c r="D36" s="489">
        <v>24.881556683587139</v>
      </c>
      <c r="E36" s="489">
        <v>20.455665024630541</v>
      </c>
      <c r="F36" s="490">
        <v>25.734029730815589</v>
      </c>
      <c r="G36" s="491">
        <v>30.63670133729569</v>
      </c>
      <c r="H36" s="489">
        <v>31.107526881720432</v>
      </c>
      <c r="I36" s="489">
        <v>19.037234042553191</v>
      </c>
      <c r="J36" s="490">
        <v>29.010137875101378</v>
      </c>
      <c r="K36" s="674"/>
    </row>
    <row r="37" spans="2:11" ht="15" x14ac:dyDescent="0.25">
      <c r="B37" s="1669" t="s">
        <v>754</v>
      </c>
      <c r="C37" s="491">
        <v>30.420646067415731</v>
      </c>
      <c r="D37" s="489">
        <v>27.968604651162792</v>
      </c>
      <c r="E37" s="489">
        <v>20.440065681444992</v>
      </c>
      <c r="F37" s="490">
        <v>27.677324806821211</v>
      </c>
      <c r="G37" s="491">
        <v>32.496040316774661</v>
      </c>
      <c r="H37" s="489">
        <v>27.150707290533187</v>
      </c>
      <c r="I37" s="489">
        <v>23.015180265654649</v>
      </c>
      <c r="J37" s="490">
        <v>28.547948854555141</v>
      </c>
      <c r="K37" s="674"/>
    </row>
    <row r="38" spans="2:11" ht="15" x14ac:dyDescent="0.25">
      <c r="B38" s="1669" t="s">
        <v>755</v>
      </c>
      <c r="C38" s="491">
        <v>24.808176100628931</v>
      </c>
      <c r="D38" s="489">
        <v>17.881802721088434</v>
      </c>
      <c r="E38" s="489">
        <v>14.950819672131148</v>
      </c>
      <c r="F38" s="490">
        <v>19.676556420233464</v>
      </c>
      <c r="G38" s="491">
        <v>22.774964838255979</v>
      </c>
      <c r="H38" s="489">
        <v>16.46382054992764</v>
      </c>
      <c r="I38" s="489">
        <v>14.202970297029703</v>
      </c>
      <c r="J38" s="490">
        <v>18.22004357298475</v>
      </c>
      <c r="K38" s="674"/>
    </row>
    <row r="39" spans="2:11" ht="15" x14ac:dyDescent="0.25">
      <c r="B39" s="1669" t="s">
        <v>756</v>
      </c>
      <c r="C39" s="491">
        <v>30.121564245810056</v>
      </c>
      <c r="D39" s="489">
        <v>21.504262574595057</v>
      </c>
      <c r="E39" s="489">
        <v>15.966887417218542</v>
      </c>
      <c r="F39" s="490">
        <v>24.703540688575899</v>
      </c>
      <c r="G39" s="491">
        <v>29.22077384647217</v>
      </c>
      <c r="H39" s="489">
        <v>23.243686309260081</v>
      </c>
      <c r="I39" s="489">
        <v>16.834259259259259</v>
      </c>
      <c r="J39" s="490">
        <v>25.350244557399058</v>
      </c>
      <c r="K39" s="674"/>
    </row>
    <row r="40" spans="2:11" ht="15" x14ac:dyDescent="0.25">
      <c r="B40" s="1669" t="s">
        <v>757</v>
      </c>
      <c r="C40" s="491">
        <v>23.266539440203562</v>
      </c>
      <c r="D40" s="489">
        <v>20.479599692070824</v>
      </c>
      <c r="E40" s="489">
        <v>13.774557165861514</v>
      </c>
      <c r="F40" s="490">
        <v>20.541809851088203</v>
      </c>
      <c r="G40" s="491">
        <v>23.845588235294116</v>
      </c>
      <c r="H40" s="489">
        <v>18.692569870483982</v>
      </c>
      <c r="I40" s="489">
        <v>15.235384615384616</v>
      </c>
      <c r="J40" s="490">
        <v>20.336356361696453</v>
      </c>
      <c r="K40" s="674"/>
    </row>
    <row r="41" spans="2:11" ht="15" x14ac:dyDescent="0.25">
      <c r="B41" s="1669" t="s">
        <v>758</v>
      </c>
      <c r="C41" s="491">
        <v>22.017337807606264</v>
      </c>
      <c r="D41" s="489">
        <v>18.084291187739463</v>
      </c>
      <c r="E41" s="489">
        <v>13.301843317972351</v>
      </c>
      <c r="F41" s="490">
        <v>19.601959583588489</v>
      </c>
      <c r="G41" s="491">
        <v>19.242301867743564</v>
      </c>
      <c r="H41" s="489">
        <v>16.539792387543251</v>
      </c>
      <c r="I41" s="489">
        <v>16.52</v>
      </c>
      <c r="J41" s="490">
        <v>18.029829941455255</v>
      </c>
      <c r="K41" s="674"/>
    </row>
    <row r="42" spans="2:11" ht="15" x14ac:dyDescent="0.25">
      <c r="B42" s="1669" t="s">
        <v>759</v>
      </c>
      <c r="C42" s="491">
        <v>21.477975016436556</v>
      </c>
      <c r="D42" s="489">
        <v>17.815363881401616</v>
      </c>
      <c r="E42" s="489">
        <v>13.557553956834532</v>
      </c>
      <c r="F42" s="490">
        <v>18.951755941823343</v>
      </c>
      <c r="G42" s="491">
        <v>24.448209718670078</v>
      </c>
      <c r="H42" s="489">
        <v>16.958179581795818</v>
      </c>
      <c r="I42" s="489">
        <v>13.145299145299145</v>
      </c>
      <c r="J42" s="490">
        <v>20.160027008777853</v>
      </c>
      <c r="K42" s="674"/>
    </row>
    <row r="43" spans="2:11" ht="15" x14ac:dyDescent="0.25">
      <c r="B43" s="1669" t="s">
        <v>760</v>
      </c>
      <c r="C43" s="491">
        <v>30.845307443365694</v>
      </c>
      <c r="D43" s="489">
        <v>23.097417840375588</v>
      </c>
      <c r="E43" s="489">
        <v>15.919896640826874</v>
      </c>
      <c r="F43" s="490">
        <v>26.399425287356323</v>
      </c>
      <c r="G43" s="491">
        <v>28.137667304015295</v>
      </c>
      <c r="H43" s="489">
        <v>25.637813211845103</v>
      </c>
      <c r="I43" s="489">
        <v>17.963680387409202</v>
      </c>
      <c r="J43" s="490">
        <v>25.901048951048953</v>
      </c>
      <c r="K43" s="674"/>
    </row>
    <row r="44" spans="2:11" ht="15" x14ac:dyDescent="0.25">
      <c r="B44" s="1669" t="s">
        <v>761</v>
      </c>
      <c r="C44" s="491">
        <v>45.088888888888889</v>
      </c>
      <c r="D44" s="489">
        <v>39.836879432624116</v>
      </c>
      <c r="E44" s="489">
        <v>29.302325581395348</v>
      </c>
      <c r="F44" s="490">
        <v>40.639498432601883</v>
      </c>
      <c r="G44" s="491">
        <v>45.037593984962406</v>
      </c>
      <c r="H44" s="489">
        <v>36.10285714285714</v>
      </c>
      <c r="I44" s="489">
        <v>36.866666666666667</v>
      </c>
      <c r="J44" s="490">
        <v>39.566572237960337</v>
      </c>
      <c r="K44" s="674"/>
    </row>
    <row r="45" spans="2:11" ht="15" x14ac:dyDescent="0.25">
      <c r="B45" s="1669" t="s">
        <v>762</v>
      </c>
      <c r="C45" s="491">
        <v>0</v>
      </c>
      <c r="D45" s="489">
        <v>153</v>
      </c>
      <c r="E45" s="489">
        <v>0</v>
      </c>
      <c r="F45" s="490">
        <v>153</v>
      </c>
      <c r="G45" s="491">
        <v>0</v>
      </c>
      <c r="H45" s="489">
        <v>31</v>
      </c>
      <c r="I45" s="489">
        <v>0</v>
      </c>
      <c r="J45" s="490">
        <v>31</v>
      </c>
      <c r="K45" s="674"/>
    </row>
    <row r="46" spans="2:11" ht="24.75" customHeight="1" x14ac:dyDescent="0.25">
      <c r="B46" s="130" t="s">
        <v>148</v>
      </c>
      <c r="C46" s="493">
        <v>29.220546810273405</v>
      </c>
      <c r="D46" s="492">
        <v>23.655843259899736</v>
      </c>
      <c r="E46" s="492">
        <v>16.692113845241625</v>
      </c>
      <c r="F46" s="492">
        <v>25.315662467460907</v>
      </c>
      <c r="G46" s="493">
        <v>29.482031961579864</v>
      </c>
      <c r="H46" s="492">
        <v>23.922072486816774</v>
      </c>
      <c r="I46" s="492">
        <v>17.726261887344549</v>
      </c>
      <c r="J46" s="492">
        <v>25.597398101415738</v>
      </c>
      <c r="K46" s="674"/>
    </row>
    <row r="47" spans="2:11" ht="15" x14ac:dyDescent="0.25">
      <c r="B47" s="1681" t="s">
        <v>149</v>
      </c>
      <c r="C47" s="493"/>
      <c r="D47" s="492"/>
      <c r="E47" s="492"/>
      <c r="F47" s="492"/>
      <c r="G47" s="493"/>
      <c r="H47" s="492"/>
      <c r="I47" s="492"/>
      <c r="J47" s="492"/>
      <c r="K47" s="674"/>
    </row>
    <row r="48" spans="2:11" ht="14.25" x14ac:dyDescent="0.2">
      <c r="B48" s="1669" t="s">
        <v>748</v>
      </c>
      <c r="C48" s="491">
        <v>26.529848024316109</v>
      </c>
      <c r="D48" s="489">
        <v>21.379246161005117</v>
      </c>
      <c r="E48" s="489">
        <v>15.051584077985378</v>
      </c>
      <c r="F48" s="489">
        <v>22.942511964514999</v>
      </c>
      <c r="G48" s="491">
        <v>24.68678629690049</v>
      </c>
      <c r="H48" s="489">
        <v>20.701781564678544</v>
      </c>
      <c r="I48" s="489">
        <v>15.955640050697085</v>
      </c>
      <c r="J48" s="489">
        <v>21.924006908462868</v>
      </c>
      <c r="K48" s="674"/>
    </row>
    <row r="49" spans="2:11" ht="14.25" x14ac:dyDescent="0.2">
      <c r="B49" s="1669" t="s">
        <v>746</v>
      </c>
      <c r="C49" s="491">
        <v>25.019493177387915</v>
      </c>
      <c r="D49" s="489">
        <v>17.572829131652661</v>
      </c>
      <c r="E49" s="489">
        <v>14.168734491315137</v>
      </c>
      <c r="F49" s="489">
        <v>20.497900139990666</v>
      </c>
      <c r="G49" s="491">
        <v>21.763636363636362</v>
      </c>
      <c r="H49" s="489">
        <v>21.224719101123597</v>
      </c>
      <c r="I49" s="489">
        <v>14.986607142857142</v>
      </c>
      <c r="J49" s="489">
        <v>20.696987595983462</v>
      </c>
      <c r="K49" s="674"/>
    </row>
    <row r="50" spans="2:11" ht="14.25" x14ac:dyDescent="0.2">
      <c r="B50" s="1669" t="s">
        <v>749</v>
      </c>
      <c r="C50" s="491">
        <v>42.745583038869256</v>
      </c>
      <c r="D50" s="489">
        <v>32.024175824175828</v>
      </c>
      <c r="E50" s="489">
        <v>21.72</v>
      </c>
      <c r="F50" s="489">
        <v>36.518287243532562</v>
      </c>
      <c r="G50" s="491">
        <v>41.392033542976939</v>
      </c>
      <c r="H50" s="489">
        <v>35.713197969543145</v>
      </c>
      <c r="I50" s="489">
        <v>31.824999999999999</v>
      </c>
      <c r="J50" s="489">
        <v>38.234490010515245</v>
      </c>
      <c r="K50" s="674"/>
    </row>
    <row r="51" spans="2:11" ht="14.25" x14ac:dyDescent="0.2">
      <c r="B51" s="1669" t="s">
        <v>750</v>
      </c>
      <c r="C51" s="491">
        <v>23.99571086161221</v>
      </c>
      <c r="D51" s="489">
        <v>19.808353808353807</v>
      </c>
      <c r="E51" s="489">
        <v>17.314702815432742</v>
      </c>
      <c r="F51" s="489">
        <v>21.464804163242945</v>
      </c>
      <c r="G51" s="491">
        <v>25.413526364346037</v>
      </c>
      <c r="H51" s="489">
        <v>20.220847633490301</v>
      </c>
      <c r="I51" s="489">
        <v>17.048675733715104</v>
      </c>
      <c r="J51" s="489">
        <v>22.164162149881538</v>
      </c>
      <c r="K51" s="674"/>
    </row>
    <row r="52" spans="2:11" ht="14.25" x14ac:dyDescent="0.2">
      <c r="B52" s="1669" t="s">
        <v>751</v>
      </c>
      <c r="C52" s="491">
        <v>27.472727272727273</v>
      </c>
      <c r="D52" s="489">
        <v>16.908088235294116</v>
      </c>
      <c r="E52" s="489">
        <v>18.142857142857142</v>
      </c>
      <c r="F52" s="489">
        <v>22.356374807987713</v>
      </c>
      <c r="G52" s="491">
        <v>27.208722741433021</v>
      </c>
      <c r="H52" s="489">
        <v>18.410169491525423</v>
      </c>
      <c r="I52" s="489">
        <v>18.153846153846153</v>
      </c>
      <c r="J52" s="489">
        <v>22.799065420560748</v>
      </c>
      <c r="K52" s="674"/>
    </row>
    <row r="53" spans="2:11" ht="14.25" x14ac:dyDescent="0.2">
      <c r="B53" s="1669" t="s">
        <v>25</v>
      </c>
      <c r="C53" s="491">
        <v>25.536460989291179</v>
      </c>
      <c r="D53" s="489">
        <v>22.079341456608688</v>
      </c>
      <c r="E53" s="489">
        <v>15.355714712026261</v>
      </c>
      <c r="F53" s="489">
        <v>22.21962259534514</v>
      </c>
      <c r="G53" s="491">
        <v>25.867122335495829</v>
      </c>
      <c r="H53" s="489">
        <v>23.043194012354029</v>
      </c>
      <c r="I53" s="489">
        <v>17.639895621919397</v>
      </c>
      <c r="J53" s="489">
        <v>23.210741389375364</v>
      </c>
      <c r="K53" s="674"/>
    </row>
    <row r="54" spans="2:11" ht="14.25" x14ac:dyDescent="0.2">
      <c r="B54" s="1669" t="s">
        <v>752</v>
      </c>
      <c r="C54" s="491">
        <v>20.406047848855117</v>
      </c>
      <c r="D54" s="489">
        <v>17.693217598502255</v>
      </c>
      <c r="E54" s="489">
        <v>14.920315581854043</v>
      </c>
      <c r="F54" s="489">
        <v>19.050023693875133</v>
      </c>
      <c r="G54" s="491">
        <v>23.76071007467575</v>
      </c>
      <c r="H54" s="489">
        <v>16.68937068303914</v>
      </c>
      <c r="I54" s="489">
        <v>14.195839112343966</v>
      </c>
      <c r="J54" s="489">
        <v>19.557249253774597</v>
      </c>
      <c r="K54" s="674"/>
    </row>
    <row r="55" spans="2:11" ht="14.25" x14ac:dyDescent="0.2">
      <c r="B55" s="1669" t="s">
        <v>753</v>
      </c>
      <c r="C55" s="491">
        <v>16.834589557352338</v>
      </c>
      <c r="D55" s="489">
        <v>15.254704117807472</v>
      </c>
      <c r="E55" s="489">
        <v>13.349811676082863</v>
      </c>
      <c r="F55" s="489">
        <v>15.82640586797066</v>
      </c>
      <c r="G55" s="491">
        <v>17.640632054176073</v>
      </c>
      <c r="H55" s="489">
        <v>16.752181901699586</v>
      </c>
      <c r="I55" s="489">
        <v>14.026058631921824</v>
      </c>
      <c r="J55" s="489">
        <v>16.820886223814345</v>
      </c>
      <c r="K55" s="674"/>
    </row>
    <row r="56" spans="2:11" ht="14.25" x14ac:dyDescent="0.2">
      <c r="B56" s="1669" t="s">
        <v>754</v>
      </c>
      <c r="C56" s="491">
        <v>27.106418219461698</v>
      </c>
      <c r="D56" s="489">
        <v>23.501859099804307</v>
      </c>
      <c r="E56" s="489">
        <v>21.028767820773929</v>
      </c>
      <c r="F56" s="489">
        <v>24.268499041742626</v>
      </c>
      <c r="G56" s="491">
        <v>29.657996593899984</v>
      </c>
      <c r="H56" s="489">
        <v>24.526974951830443</v>
      </c>
      <c r="I56" s="489">
        <v>21.849142117190031</v>
      </c>
      <c r="J56" s="489">
        <v>25.71315463130783</v>
      </c>
      <c r="K56" s="674"/>
    </row>
    <row r="57" spans="2:11" ht="14.25" x14ac:dyDescent="0.2">
      <c r="B57" s="1669" t="s">
        <v>755</v>
      </c>
      <c r="C57" s="491">
        <v>24.290652003142185</v>
      </c>
      <c r="D57" s="489">
        <v>16.911386796632698</v>
      </c>
      <c r="E57" s="489">
        <v>14.636363636363637</v>
      </c>
      <c r="F57" s="489">
        <v>19.013313237879931</v>
      </c>
      <c r="G57" s="491">
        <v>22.069628647214856</v>
      </c>
      <c r="H57" s="489">
        <v>16.679592636114375</v>
      </c>
      <c r="I57" s="489">
        <v>14.081081081081081</v>
      </c>
      <c r="J57" s="489">
        <v>18.296998420221168</v>
      </c>
      <c r="K57" s="674"/>
    </row>
    <row r="58" spans="2:11" ht="14.25" x14ac:dyDescent="0.2">
      <c r="B58" s="1669" t="s">
        <v>756</v>
      </c>
      <c r="C58" s="491">
        <v>24.174807379656464</v>
      </c>
      <c r="D58" s="489">
        <v>17.497598792535676</v>
      </c>
      <c r="E58" s="489">
        <v>14.413060582218725</v>
      </c>
      <c r="F58" s="489">
        <v>20.039433243176788</v>
      </c>
      <c r="G58" s="491">
        <v>24.560258964143426</v>
      </c>
      <c r="H58" s="489">
        <v>19.649558703552621</v>
      </c>
      <c r="I58" s="489">
        <v>14.891372961599158</v>
      </c>
      <c r="J58" s="489">
        <v>21.274720015315403</v>
      </c>
      <c r="K58" s="674"/>
    </row>
    <row r="59" spans="2:11" ht="14.25" x14ac:dyDescent="0.2">
      <c r="B59" s="1669" t="s">
        <v>757</v>
      </c>
      <c r="C59" s="491">
        <v>20.112355285632947</v>
      </c>
      <c r="D59" s="489">
        <v>15.073196530569071</v>
      </c>
      <c r="E59" s="489">
        <v>11.54154239454623</v>
      </c>
      <c r="F59" s="489">
        <v>16.552782953900998</v>
      </c>
      <c r="G59" s="491">
        <v>20.434915189632171</v>
      </c>
      <c r="H59" s="489">
        <v>14.662893793623844</v>
      </c>
      <c r="I59" s="489">
        <v>13.021443298969071</v>
      </c>
      <c r="J59" s="489">
        <v>16.690588144608032</v>
      </c>
      <c r="K59" s="674"/>
    </row>
    <row r="60" spans="2:11" ht="14.25" x14ac:dyDescent="0.2">
      <c r="B60" s="1669" t="s">
        <v>758</v>
      </c>
      <c r="C60" s="491">
        <v>19.168260715550833</v>
      </c>
      <c r="D60" s="489">
        <v>14.932219419924339</v>
      </c>
      <c r="E60" s="489">
        <v>11.396825396825397</v>
      </c>
      <c r="F60" s="489">
        <v>16.762734976137139</v>
      </c>
      <c r="G60" s="491">
        <v>18.014835259617044</v>
      </c>
      <c r="H60" s="489">
        <v>15.009138742730546</v>
      </c>
      <c r="I60" s="489">
        <v>14.132554945054945</v>
      </c>
      <c r="J60" s="489">
        <v>16.495489690721648</v>
      </c>
      <c r="K60" s="674"/>
    </row>
    <row r="61" spans="2:11" ht="14.25" x14ac:dyDescent="0.2">
      <c r="B61" s="1669" t="s">
        <v>759</v>
      </c>
      <c r="C61" s="491">
        <v>18.054150702426565</v>
      </c>
      <c r="D61" s="489">
        <v>15.563004345127251</v>
      </c>
      <c r="E61" s="489">
        <v>12.167529107373868</v>
      </c>
      <c r="F61" s="489">
        <v>16.199802036199095</v>
      </c>
      <c r="G61" s="491">
        <v>18.916903960652341</v>
      </c>
      <c r="H61" s="489">
        <v>14.401330376940132</v>
      </c>
      <c r="I61" s="489">
        <v>12.442664958360025</v>
      </c>
      <c r="J61" s="489">
        <v>16.391671278361926</v>
      </c>
      <c r="K61" s="674"/>
    </row>
    <row r="62" spans="2:11" ht="14.25" x14ac:dyDescent="0.2">
      <c r="B62" s="1669" t="s">
        <v>760</v>
      </c>
      <c r="C62" s="491">
        <v>23.065465056963102</v>
      </c>
      <c r="D62" s="489">
        <v>19.296137339055793</v>
      </c>
      <c r="E62" s="489">
        <v>14.162616822429907</v>
      </c>
      <c r="F62" s="489">
        <v>20.62073228720875</v>
      </c>
      <c r="G62" s="491">
        <v>23.219078127780744</v>
      </c>
      <c r="H62" s="489">
        <v>21.257560312606184</v>
      </c>
      <c r="I62" s="489">
        <v>14.631509558338827</v>
      </c>
      <c r="J62" s="489">
        <v>21.353804940966366</v>
      </c>
      <c r="K62" s="674"/>
    </row>
    <row r="63" spans="2:11" ht="14.25" x14ac:dyDescent="0.2">
      <c r="B63" s="1669" t="s">
        <v>761</v>
      </c>
      <c r="C63" s="491">
        <v>31.414043583535108</v>
      </c>
      <c r="D63" s="489">
        <v>24.675350701402806</v>
      </c>
      <c r="E63" s="489">
        <v>16.454022988505749</v>
      </c>
      <c r="F63" s="489">
        <v>25.920810313075506</v>
      </c>
      <c r="G63" s="491">
        <v>28.580046403712299</v>
      </c>
      <c r="H63" s="489">
        <v>24.14</v>
      </c>
      <c r="I63" s="489">
        <v>21.657303370786519</v>
      </c>
      <c r="J63" s="489">
        <v>25.357320099255585</v>
      </c>
      <c r="K63" s="674"/>
    </row>
    <row r="64" spans="2:11" ht="14.25" x14ac:dyDescent="0.2">
      <c r="B64" s="1669" t="s">
        <v>762</v>
      </c>
      <c r="C64" s="491">
        <v>2</v>
      </c>
      <c r="D64" s="489">
        <v>46.214285714285715</v>
      </c>
      <c r="E64" s="489">
        <v>0</v>
      </c>
      <c r="F64" s="489">
        <v>43.266666666666666</v>
      </c>
      <c r="G64" s="491">
        <v>0</v>
      </c>
      <c r="H64" s="489">
        <v>38.333333333333336</v>
      </c>
      <c r="I64" s="489">
        <v>0</v>
      </c>
      <c r="J64" s="489">
        <v>38.333333333333336</v>
      </c>
      <c r="K64" s="674"/>
    </row>
    <row r="65" spans="2:11" ht="27.75" customHeight="1" x14ac:dyDescent="0.25">
      <c r="B65" s="130" t="s">
        <v>132</v>
      </c>
      <c r="C65" s="493">
        <v>22.804290776745521</v>
      </c>
      <c r="D65" s="587">
        <v>19.547481029210381</v>
      </c>
      <c r="E65" s="587">
        <v>15.374951818065014</v>
      </c>
      <c r="F65" s="587">
        <v>20.450686609502934</v>
      </c>
      <c r="G65" s="493">
        <v>23.68030950717251</v>
      </c>
      <c r="H65" s="587">
        <v>20.035926648158998</v>
      </c>
      <c r="I65" s="587">
        <v>15.916506527069114</v>
      </c>
      <c r="J65" s="587">
        <v>21.030423274711893</v>
      </c>
      <c r="K65" s="674"/>
    </row>
    <row r="66" spans="2:11" ht="23.25" customHeight="1" x14ac:dyDescent="0.2">
      <c r="B66" s="1808" t="s">
        <v>151</v>
      </c>
      <c r="C66" s="1808"/>
      <c r="D66" s="1808"/>
      <c r="E66" s="1808"/>
      <c r="F66" s="1808"/>
      <c r="G66" s="1808"/>
      <c r="H66" s="1808"/>
      <c r="I66" s="1808"/>
      <c r="J66" s="1808"/>
      <c r="K66" s="611"/>
    </row>
    <row r="67" spans="2:11" ht="19.5" customHeight="1" x14ac:dyDescent="0.2">
      <c r="B67" s="1809"/>
      <c r="C67" s="1809"/>
      <c r="D67" s="1809"/>
      <c r="E67" s="1809"/>
      <c r="F67" s="1809"/>
      <c r="G67" s="1809"/>
      <c r="H67" s="1809"/>
      <c r="I67" s="1809"/>
      <c r="J67" s="1809"/>
      <c r="K67" s="675"/>
    </row>
    <row r="68" spans="2:11" ht="27.75" customHeight="1" x14ac:dyDescent="0.2">
      <c r="B68" s="1809"/>
      <c r="C68" s="1809"/>
      <c r="D68" s="1809"/>
      <c r="E68" s="1809"/>
      <c r="F68" s="1809"/>
      <c r="G68" s="1809"/>
      <c r="H68" s="1809"/>
      <c r="I68" s="1809"/>
      <c r="J68" s="1809"/>
      <c r="K68" s="675"/>
    </row>
    <row r="69" spans="2:11" x14ac:dyDescent="0.2">
      <c r="B69" s="1809"/>
      <c r="C69" s="1809"/>
      <c r="D69" s="1809"/>
      <c r="E69" s="1809"/>
      <c r="F69" s="1809"/>
      <c r="G69" s="1809"/>
      <c r="H69" s="1809"/>
      <c r="I69" s="1809"/>
      <c r="J69" s="1809"/>
      <c r="K69" s="675"/>
    </row>
    <row r="70" spans="2:11" x14ac:dyDescent="0.2">
      <c r="K70" s="676"/>
    </row>
    <row r="71" spans="2:11" x14ac:dyDescent="0.2">
      <c r="C71" s="84"/>
      <c r="D71" s="84"/>
      <c r="E71" s="84"/>
      <c r="F71" s="84"/>
      <c r="K71" s="676"/>
    </row>
    <row r="72" spans="2:11" x14ac:dyDescent="0.2">
      <c r="K72" s="676"/>
    </row>
  </sheetData>
  <mergeCells count="12">
    <mergeCell ref="B66:J66"/>
    <mergeCell ref="B67:J67"/>
    <mergeCell ref="B68:J68"/>
    <mergeCell ref="B69:J69"/>
    <mergeCell ref="B2:J2"/>
    <mergeCell ref="B3:J3"/>
    <mergeCell ref="B4:J4"/>
    <mergeCell ref="C6:F6"/>
    <mergeCell ref="G6:J6"/>
    <mergeCell ref="B7:B8"/>
    <mergeCell ref="C7:F7"/>
    <mergeCell ref="G7:J7"/>
  </mergeCells>
  <hyperlinks>
    <hyperlink ref="K2" location="'Indice Total'!A1" display="Volver" xr:uid="{00000000-0004-0000-2000-000000000000}"/>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249977111117893"/>
  </sheetPr>
  <dimension ref="B1:K90"/>
  <sheetViews>
    <sheetView showGridLines="0" zoomScale="90" zoomScaleNormal="90" workbookViewId="0"/>
  </sheetViews>
  <sheetFormatPr baseColWidth="10" defaultColWidth="11.42578125" defaultRowHeight="12.75" x14ac:dyDescent="0.2"/>
  <cols>
    <col min="1" max="1" width="24" style="721" customWidth="1"/>
    <col min="2" max="2" width="69.85546875" style="721" customWidth="1"/>
    <col min="3" max="3" width="12" style="721" customWidth="1"/>
    <col min="4" max="6" width="12.7109375" style="721" customWidth="1"/>
    <col min="7" max="7" width="10.7109375" style="721" customWidth="1"/>
    <col min="8" max="10" width="12.7109375" style="721" customWidth="1"/>
    <col min="11" max="16384" width="11.42578125" style="721"/>
  </cols>
  <sheetData>
    <row r="1" spans="2:11" ht="46.5" customHeight="1" x14ac:dyDescent="0.2"/>
    <row r="2" spans="2:11" ht="18" x14ac:dyDescent="0.25">
      <c r="B2" s="1712" t="s">
        <v>710</v>
      </c>
      <c r="C2" s="1712"/>
      <c r="D2" s="1712"/>
      <c r="E2" s="1712"/>
      <c r="F2" s="1712"/>
      <c r="G2" s="1712"/>
      <c r="H2" s="1712"/>
      <c r="I2" s="1712"/>
      <c r="J2" s="1712"/>
      <c r="K2" s="1" t="s">
        <v>1</v>
      </c>
    </row>
    <row r="3" spans="2:11" ht="33" customHeight="1" x14ac:dyDescent="0.25">
      <c r="B3" s="1811" t="s">
        <v>806</v>
      </c>
      <c r="C3" s="1811"/>
      <c r="D3" s="1811"/>
      <c r="E3" s="1811"/>
      <c r="F3" s="1811"/>
      <c r="G3" s="1811"/>
      <c r="H3" s="1811"/>
      <c r="I3" s="1811"/>
      <c r="J3" s="1811"/>
    </row>
    <row r="4" spans="2:11" ht="16.5" thickBot="1" x14ac:dyDescent="0.25">
      <c r="B4" s="1810" t="s">
        <v>810</v>
      </c>
      <c r="C4" s="1810"/>
      <c r="D4" s="1810"/>
      <c r="E4" s="1810"/>
      <c r="F4" s="1810"/>
      <c r="G4" s="1810"/>
      <c r="H4" s="1810"/>
      <c r="I4" s="1810"/>
      <c r="J4" s="1810"/>
    </row>
    <row r="5" spans="2:11" ht="18.75" customHeight="1" x14ac:dyDescent="0.2">
      <c r="B5" s="400"/>
      <c r="C5" s="400"/>
      <c r="D5" s="400"/>
      <c r="E5" s="400"/>
      <c r="F5" s="400"/>
      <c r="G5" s="400"/>
      <c r="H5" s="400"/>
      <c r="I5" s="400"/>
      <c r="J5" s="400"/>
    </row>
    <row r="6" spans="2:11" ht="15" x14ac:dyDescent="0.2">
      <c r="B6" s="728"/>
      <c r="C6" s="1733">
        <v>2015</v>
      </c>
      <c r="D6" s="1733"/>
      <c r="E6" s="1733"/>
      <c r="F6" s="1803"/>
      <c r="G6" s="1733">
        <v>2016</v>
      </c>
      <c r="H6" s="1733"/>
      <c r="I6" s="1733"/>
      <c r="J6" s="1803"/>
    </row>
    <row r="7" spans="2:11" ht="21" customHeight="1" x14ac:dyDescent="0.2">
      <c r="B7" s="1733" t="s">
        <v>144</v>
      </c>
      <c r="C7" s="1806" t="s">
        <v>20</v>
      </c>
      <c r="D7" s="1779"/>
      <c r="E7" s="1779"/>
      <c r="F7" s="1779"/>
      <c r="G7" s="1806" t="s">
        <v>20</v>
      </c>
      <c r="H7" s="1779"/>
      <c r="I7" s="1779"/>
      <c r="J7" s="1779"/>
    </row>
    <row r="8" spans="2:11" ht="24.75" customHeight="1" x14ac:dyDescent="0.2">
      <c r="B8" s="1793"/>
      <c r="C8" s="735" t="s">
        <v>21</v>
      </c>
      <c r="D8" s="728" t="s">
        <v>22</v>
      </c>
      <c r="E8" s="728" t="s">
        <v>23</v>
      </c>
      <c r="F8" s="728" t="s">
        <v>24</v>
      </c>
      <c r="G8" s="735" t="s">
        <v>21</v>
      </c>
      <c r="H8" s="728" t="s">
        <v>22</v>
      </c>
      <c r="I8" s="728" t="s">
        <v>23</v>
      </c>
      <c r="J8" s="728" t="s">
        <v>24</v>
      </c>
    </row>
    <row r="9" spans="2:11" ht="15" x14ac:dyDescent="0.25">
      <c r="B9" s="1681" t="s">
        <v>145</v>
      </c>
      <c r="C9" s="373"/>
      <c r="D9" s="132"/>
      <c r="E9" s="132"/>
      <c r="F9" s="132"/>
      <c r="G9" s="373"/>
      <c r="H9" s="132"/>
      <c r="I9" s="132"/>
      <c r="J9" s="132"/>
    </row>
    <row r="10" spans="2:11" ht="15" x14ac:dyDescent="0.25">
      <c r="B10" s="1669" t="s">
        <v>748</v>
      </c>
      <c r="C10" s="517">
        <v>175896</v>
      </c>
      <c r="D10" s="104">
        <v>118800</v>
      </c>
      <c r="E10" s="104">
        <v>31503</v>
      </c>
      <c r="F10" s="100">
        <v>326199</v>
      </c>
      <c r="G10" s="517">
        <v>160467</v>
      </c>
      <c r="H10" s="104">
        <v>116375</v>
      </c>
      <c r="I10" s="104">
        <v>32408</v>
      </c>
      <c r="J10" s="100">
        <v>309250</v>
      </c>
    </row>
    <row r="11" spans="2:11" ht="15" x14ac:dyDescent="0.25">
      <c r="B11" s="1669" t="s">
        <v>746</v>
      </c>
      <c r="C11" s="517">
        <v>22315</v>
      </c>
      <c r="D11" s="104">
        <v>10877</v>
      </c>
      <c r="E11" s="104">
        <v>4551</v>
      </c>
      <c r="F11" s="100">
        <v>37743</v>
      </c>
      <c r="G11" s="517">
        <v>17766</v>
      </c>
      <c r="H11" s="104">
        <v>9378</v>
      </c>
      <c r="I11" s="104">
        <v>2820</v>
      </c>
      <c r="J11" s="100">
        <v>29964</v>
      </c>
    </row>
    <row r="12" spans="2:11" ht="15" x14ac:dyDescent="0.25">
      <c r="B12" s="1669" t="s">
        <v>749</v>
      </c>
      <c r="C12" s="517">
        <v>19453</v>
      </c>
      <c r="D12" s="104">
        <v>12417</v>
      </c>
      <c r="E12" s="104">
        <v>1835</v>
      </c>
      <c r="F12" s="100">
        <v>33705</v>
      </c>
      <c r="G12" s="517">
        <v>16979</v>
      </c>
      <c r="H12" s="104">
        <v>12573</v>
      </c>
      <c r="I12" s="104">
        <v>1976</v>
      </c>
      <c r="J12" s="100">
        <v>31528</v>
      </c>
    </row>
    <row r="13" spans="2:11" ht="15" x14ac:dyDescent="0.25">
      <c r="B13" s="1669" t="s">
        <v>750</v>
      </c>
      <c r="C13" s="517">
        <v>296996</v>
      </c>
      <c r="D13" s="104">
        <v>193578</v>
      </c>
      <c r="E13" s="104">
        <v>67152</v>
      </c>
      <c r="F13" s="100">
        <v>557726</v>
      </c>
      <c r="G13" s="517">
        <v>273487</v>
      </c>
      <c r="H13" s="104">
        <v>204429</v>
      </c>
      <c r="I13" s="104">
        <v>55852</v>
      </c>
      <c r="J13" s="100">
        <v>533768</v>
      </c>
    </row>
    <row r="14" spans="2:11" ht="15" x14ac:dyDescent="0.25">
      <c r="B14" s="1669" t="s">
        <v>751</v>
      </c>
      <c r="C14" s="517">
        <v>5641</v>
      </c>
      <c r="D14" s="104">
        <v>3563</v>
      </c>
      <c r="E14" s="104">
        <v>728</v>
      </c>
      <c r="F14" s="100">
        <v>9932</v>
      </c>
      <c r="G14" s="517">
        <v>5779</v>
      </c>
      <c r="H14" s="104">
        <v>3766</v>
      </c>
      <c r="I14" s="104">
        <v>369</v>
      </c>
      <c r="J14" s="100">
        <v>9914</v>
      </c>
    </row>
    <row r="15" spans="2:11" ht="15" x14ac:dyDescent="0.25">
      <c r="B15" s="1669" t="s">
        <v>25</v>
      </c>
      <c r="C15" s="517">
        <v>154793</v>
      </c>
      <c r="D15" s="104">
        <v>365014</v>
      </c>
      <c r="E15" s="104">
        <v>40153</v>
      </c>
      <c r="F15" s="100">
        <v>559960</v>
      </c>
      <c r="G15" s="517">
        <v>171291</v>
      </c>
      <c r="H15" s="104">
        <v>382660</v>
      </c>
      <c r="I15" s="104">
        <v>46906</v>
      </c>
      <c r="J15" s="100">
        <v>600857</v>
      </c>
    </row>
    <row r="16" spans="2:11" ht="15" x14ac:dyDescent="0.25">
      <c r="B16" s="1669" t="s">
        <v>752</v>
      </c>
      <c r="C16" s="517">
        <v>272151</v>
      </c>
      <c r="D16" s="104">
        <v>144516</v>
      </c>
      <c r="E16" s="104">
        <v>30169</v>
      </c>
      <c r="F16" s="100">
        <v>446836</v>
      </c>
      <c r="G16" s="517">
        <v>240997</v>
      </c>
      <c r="H16" s="104">
        <v>179009</v>
      </c>
      <c r="I16" s="104">
        <v>40561</v>
      </c>
      <c r="J16" s="100">
        <v>460567</v>
      </c>
    </row>
    <row r="17" spans="2:11" ht="15" x14ac:dyDescent="0.25">
      <c r="B17" s="1669" t="s">
        <v>753</v>
      </c>
      <c r="C17" s="517">
        <v>81800</v>
      </c>
      <c r="D17" s="104">
        <v>41234</v>
      </c>
      <c r="E17" s="104">
        <v>20050</v>
      </c>
      <c r="F17" s="100">
        <v>143084</v>
      </c>
      <c r="G17" s="517">
        <v>75985</v>
      </c>
      <c r="H17" s="104">
        <v>49795</v>
      </c>
      <c r="I17" s="104">
        <v>18678</v>
      </c>
      <c r="J17" s="100">
        <v>144458</v>
      </c>
    </row>
    <row r="18" spans="2:11" ht="15" x14ac:dyDescent="0.25">
      <c r="B18" s="1669" t="s">
        <v>754</v>
      </c>
      <c r="C18" s="517">
        <v>153067</v>
      </c>
      <c r="D18" s="104">
        <v>192083</v>
      </c>
      <c r="E18" s="104">
        <v>70153</v>
      </c>
      <c r="F18" s="100">
        <v>415303</v>
      </c>
      <c r="G18" s="517">
        <v>146424</v>
      </c>
      <c r="H18" s="104">
        <v>230146</v>
      </c>
      <c r="I18" s="104">
        <v>55363</v>
      </c>
      <c r="J18" s="100">
        <v>431933</v>
      </c>
    </row>
    <row r="19" spans="2:11" ht="15" x14ac:dyDescent="0.25">
      <c r="B19" s="1669" t="s">
        <v>755</v>
      </c>
      <c r="C19" s="517">
        <v>15144</v>
      </c>
      <c r="D19" s="104">
        <v>17140</v>
      </c>
      <c r="E19" s="104">
        <v>2953</v>
      </c>
      <c r="F19" s="100">
        <v>35237</v>
      </c>
      <c r="G19" s="517">
        <v>17088</v>
      </c>
      <c r="H19" s="104">
        <v>19830</v>
      </c>
      <c r="I19" s="104">
        <v>2341</v>
      </c>
      <c r="J19" s="100">
        <v>39259</v>
      </c>
    </row>
    <row r="20" spans="2:11" ht="15" x14ac:dyDescent="0.25">
      <c r="B20" s="1669" t="s">
        <v>756</v>
      </c>
      <c r="C20" s="517">
        <v>207207</v>
      </c>
      <c r="D20" s="104">
        <v>154147</v>
      </c>
      <c r="E20" s="104">
        <v>38080</v>
      </c>
      <c r="F20" s="100">
        <v>399434</v>
      </c>
      <c r="G20" s="517">
        <v>203995</v>
      </c>
      <c r="H20" s="104">
        <v>160013</v>
      </c>
      <c r="I20" s="104">
        <v>38436</v>
      </c>
      <c r="J20" s="100">
        <v>402444</v>
      </c>
    </row>
    <row r="21" spans="2:11" ht="15" x14ac:dyDescent="0.25">
      <c r="B21" s="1669" t="s">
        <v>757</v>
      </c>
      <c r="C21" s="517">
        <v>69397</v>
      </c>
      <c r="D21" s="104">
        <v>44648</v>
      </c>
      <c r="E21" s="104">
        <v>18534</v>
      </c>
      <c r="F21" s="100">
        <v>132579</v>
      </c>
      <c r="G21" s="517">
        <v>68306</v>
      </c>
      <c r="H21" s="104">
        <v>50306</v>
      </c>
      <c r="I21" s="104">
        <v>21674</v>
      </c>
      <c r="J21" s="100">
        <v>140286</v>
      </c>
    </row>
    <row r="22" spans="2:11" ht="15" x14ac:dyDescent="0.25">
      <c r="B22" s="1669" t="s">
        <v>758</v>
      </c>
      <c r="C22" s="517">
        <v>68857</v>
      </c>
      <c r="D22" s="104">
        <v>28485</v>
      </c>
      <c r="E22" s="104">
        <v>10741</v>
      </c>
      <c r="F22" s="100">
        <v>108083</v>
      </c>
      <c r="G22" s="517">
        <v>66313</v>
      </c>
      <c r="H22" s="104">
        <v>35078</v>
      </c>
      <c r="I22" s="104">
        <v>13143</v>
      </c>
      <c r="J22" s="100">
        <v>114534</v>
      </c>
    </row>
    <row r="23" spans="2:11" ht="15" x14ac:dyDescent="0.25">
      <c r="B23" s="1669" t="s">
        <v>759</v>
      </c>
      <c r="C23" s="517">
        <v>38014</v>
      </c>
      <c r="D23" s="104">
        <v>11853</v>
      </c>
      <c r="E23" s="104">
        <v>11273</v>
      </c>
      <c r="F23" s="100">
        <v>61140</v>
      </c>
      <c r="G23" s="517">
        <v>34839</v>
      </c>
      <c r="H23" s="104">
        <v>12193</v>
      </c>
      <c r="I23" s="104">
        <v>11733</v>
      </c>
      <c r="J23" s="100">
        <v>58765</v>
      </c>
    </row>
    <row r="24" spans="2:11" ht="15" x14ac:dyDescent="0.25">
      <c r="B24" s="1669" t="s">
        <v>760</v>
      </c>
      <c r="C24" s="517">
        <v>87992</v>
      </c>
      <c r="D24" s="104">
        <v>38769</v>
      </c>
      <c r="E24" s="104">
        <v>16570</v>
      </c>
      <c r="F24" s="100">
        <v>143331</v>
      </c>
      <c r="G24" s="517">
        <v>86320</v>
      </c>
      <c r="H24" s="104">
        <v>40051</v>
      </c>
      <c r="I24" s="104">
        <v>14777</v>
      </c>
      <c r="J24" s="100">
        <v>141148</v>
      </c>
    </row>
    <row r="25" spans="2:11" ht="15" x14ac:dyDescent="0.25">
      <c r="B25" s="1669" t="s">
        <v>761</v>
      </c>
      <c r="C25" s="517">
        <v>6887</v>
      </c>
      <c r="D25" s="104">
        <v>6696</v>
      </c>
      <c r="E25" s="104">
        <v>1603</v>
      </c>
      <c r="F25" s="100">
        <v>15186</v>
      </c>
      <c r="G25" s="517">
        <v>6328</v>
      </c>
      <c r="H25" s="104">
        <v>8166</v>
      </c>
      <c r="I25" s="104">
        <v>2196</v>
      </c>
      <c r="J25" s="100">
        <v>16690</v>
      </c>
    </row>
    <row r="26" spans="2:11" ht="15" x14ac:dyDescent="0.25">
      <c r="B26" s="1669" t="s">
        <v>762</v>
      </c>
      <c r="C26" s="517">
        <v>2</v>
      </c>
      <c r="D26" s="104">
        <v>341</v>
      </c>
      <c r="E26" s="104">
        <v>0</v>
      </c>
      <c r="F26" s="100">
        <v>343</v>
      </c>
      <c r="G26" s="517">
        <v>0</v>
      </c>
      <c r="H26" s="104">
        <v>398</v>
      </c>
      <c r="I26" s="104">
        <v>0</v>
      </c>
      <c r="J26" s="100">
        <v>398</v>
      </c>
    </row>
    <row r="27" spans="2:11" ht="24.75" customHeight="1" x14ac:dyDescent="0.25">
      <c r="B27" s="130" t="s">
        <v>146</v>
      </c>
      <c r="C27" s="518">
        <v>1675612</v>
      </c>
      <c r="D27" s="131">
        <v>1384161</v>
      </c>
      <c r="E27" s="131">
        <v>366048</v>
      </c>
      <c r="F27" s="131">
        <v>3425821</v>
      </c>
      <c r="G27" s="518">
        <v>1592364</v>
      </c>
      <c r="H27" s="131">
        <v>1514166</v>
      </c>
      <c r="I27" s="131">
        <v>359233</v>
      </c>
      <c r="J27" s="131">
        <v>3465763</v>
      </c>
      <c r="K27" s="45"/>
    </row>
    <row r="28" spans="2:11" ht="15" x14ac:dyDescent="0.25">
      <c r="B28" s="1681" t="s">
        <v>147</v>
      </c>
      <c r="C28" s="493"/>
      <c r="D28" s="492"/>
      <c r="E28" s="492"/>
      <c r="F28" s="492"/>
      <c r="G28" s="493"/>
      <c r="H28" s="492"/>
      <c r="I28" s="492"/>
      <c r="J28" s="492"/>
    </row>
    <row r="29" spans="2:11" ht="15" x14ac:dyDescent="0.25">
      <c r="B29" s="1669" t="s">
        <v>748</v>
      </c>
      <c r="C29" s="517">
        <v>42312</v>
      </c>
      <c r="D29" s="104">
        <v>19032</v>
      </c>
      <c r="E29" s="104">
        <v>5554</v>
      </c>
      <c r="F29" s="100">
        <v>66898</v>
      </c>
      <c r="G29" s="517">
        <v>36262</v>
      </c>
      <c r="H29" s="104">
        <v>17255</v>
      </c>
      <c r="I29" s="104">
        <v>5359</v>
      </c>
      <c r="J29" s="100">
        <v>58876</v>
      </c>
    </row>
    <row r="30" spans="2:11" ht="15" x14ac:dyDescent="0.25">
      <c r="B30" s="1669" t="s">
        <v>746</v>
      </c>
      <c r="C30" s="517">
        <v>3355</v>
      </c>
      <c r="D30" s="104">
        <v>1670</v>
      </c>
      <c r="E30" s="104">
        <v>1159</v>
      </c>
      <c r="F30" s="100">
        <v>6184</v>
      </c>
      <c r="G30" s="517">
        <v>2583</v>
      </c>
      <c r="H30" s="104">
        <v>1956</v>
      </c>
      <c r="I30" s="104">
        <v>537</v>
      </c>
      <c r="J30" s="100">
        <v>5076</v>
      </c>
    </row>
    <row r="31" spans="2:11" ht="15" x14ac:dyDescent="0.25">
      <c r="B31" s="1669" t="s">
        <v>749</v>
      </c>
      <c r="C31" s="517">
        <v>4741</v>
      </c>
      <c r="D31" s="104">
        <v>2154</v>
      </c>
      <c r="E31" s="104">
        <v>337</v>
      </c>
      <c r="F31" s="100">
        <v>7232</v>
      </c>
      <c r="G31" s="517">
        <v>2765</v>
      </c>
      <c r="H31" s="104">
        <v>1498</v>
      </c>
      <c r="I31" s="104">
        <v>570</v>
      </c>
      <c r="J31" s="100">
        <v>4833</v>
      </c>
    </row>
    <row r="32" spans="2:11" ht="15" x14ac:dyDescent="0.25">
      <c r="B32" s="1669" t="s">
        <v>750</v>
      </c>
      <c r="C32" s="517">
        <v>83432</v>
      </c>
      <c r="D32" s="104">
        <v>48282</v>
      </c>
      <c r="E32" s="104">
        <v>15872</v>
      </c>
      <c r="F32" s="100">
        <v>147586</v>
      </c>
      <c r="G32" s="517">
        <v>84615</v>
      </c>
      <c r="H32" s="104">
        <v>48918</v>
      </c>
      <c r="I32" s="104">
        <v>15599</v>
      </c>
      <c r="J32" s="100">
        <v>149132</v>
      </c>
    </row>
    <row r="33" spans="2:11" ht="15" x14ac:dyDescent="0.25">
      <c r="B33" s="1669" t="s">
        <v>751</v>
      </c>
      <c r="C33" s="517">
        <v>3425</v>
      </c>
      <c r="D33" s="104">
        <v>1036</v>
      </c>
      <c r="E33" s="104">
        <v>161</v>
      </c>
      <c r="F33" s="100">
        <v>4622</v>
      </c>
      <c r="G33" s="517">
        <v>2955</v>
      </c>
      <c r="H33" s="104">
        <v>1665</v>
      </c>
      <c r="I33" s="104">
        <v>103</v>
      </c>
      <c r="J33" s="100">
        <v>4723</v>
      </c>
    </row>
    <row r="34" spans="2:11" ht="15" x14ac:dyDescent="0.25">
      <c r="B34" s="1669" t="s">
        <v>25</v>
      </c>
      <c r="C34" s="517">
        <v>45515</v>
      </c>
      <c r="D34" s="104">
        <v>109736</v>
      </c>
      <c r="E34" s="104">
        <v>11304</v>
      </c>
      <c r="F34" s="100">
        <v>166555</v>
      </c>
      <c r="G34" s="517">
        <v>51994</v>
      </c>
      <c r="H34" s="104">
        <v>128415</v>
      </c>
      <c r="I34" s="104">
        <v>13934</v>
      </c>
      <c r="J34" s="100">
        <v>194343</v>
      </c>
    </row>
    <row r="35" spans="2:11" ht="15" x14ac:dyDescent="0.25">
      <c r="B35" s="1669" t="s">
        <v>752</v>
      </c>
      <c r="C35" s="517">
        <v>125318</v>
      </c>
      <c r="D35" s="104">
        <v>63397</v>
      </c>
      <c r="E35" s="104">
        <v>7654</v>
      </c>
      <c r="F35" s="100">
        <v>196369</v>
      </c>
      <c r="G35" s="517">
        <v>121734</v>
      </c>
      <c r="H35" s="104">
        <v>81946</v>
      </c>
      <c r="I35" s="104">
        <v>10615</v>
      </c>
      <c r="J35" s="100">
        <v>214295</v>
      </c>
    </row>
    <row r="36" spans="2:11" ht="15" x14ac:dyDescent="0.25">
      <c r="B36" s="1669" t="s">
        <v>753</v>
      </c>
      <c r="C36" s="517">
        <v>41042</v>
      </c>
      <c r="D36" s="104">
        <v>14705</v>
      </c>
      <c r="E36" s="104">
        <v>8305</v>
      </c>
      <c r="F36" s="100">
        <v>64052</v>
      </c>
      <c r="G36" s="517">
        <v>41237</v>
      </c>
      <c r="H36" s="104">
        <v>23144</v>
      </c>
      <c r="I36" s="104">
        <v>7158</v>
      </c>
      <c r="J36" s="100">
        <v>71539</v>
      </c>
    </row>
    <row r="37" spans="2:11" ht="15" x14ac:dyDescent="0.25">
      <c r="B37" s="1669" t="s">
        <v>754</v>
      </c>
      <c r="C37" s="517">
        <v>43319</v>
      </c>
      <c r="D37" s="104">
        <v>48106</v>
      </c>
      <c r="E37" s="104">
        <v>12448</v>
      </c>
      <c r="F37" s="100">
        <v>103873</v>
      </c>
      <c r="G37" s="517">
        <v>45137</v>
      </c>
      <c r="H37" s="104">
        <v>49903</v>
      </c>
      <c r="I37" s="104">
        <v>12129</v>
      </c>
      <c r="J37" s="100">
        <v>107169</v>
      </c>
    </row>
    <row r="38" spans="2:11" ht="15" x14ac:dyDescent="0.25">
      <c r="B38" s="1669" t="s">
        <v>755</v>
      </c>
      <c r="C38" s="517">
        <v>15778</v>
      </c>
      <c r="D38" s="104">
        <v>21029</v>
      </c>
      <c r="E38" s="104">
        <v>3648</v>
      </c>
      <c r="F38" s="100">
        <v>40455</v>
      </c>
      <c r="G38" s="517">
        <v>16193</v>
      </c>
      <c r="H38" s="104">
        <v>22753</v>
      </c>
      <c r="I38" s="104">
        <v>2869</v>
      </c>
      <c r="J38" s="100">
        <v>41815</v>
      </c>
    </row>
    <row r="39" spans="2:11" ht="15" x14ac:dyDescent="0.25">
      <c r="B39" s="1669" t="s">
        <v>756</v>
      </c>
      <c r="C39" s="517">
        <v>134794</v>
      </c>
      <c r="D39" s="104">
        <v>100898</v>
      </c>
      <c r="E39" s="104">
        <v>16877</v>
      </c>
      <c r="F39" s="100">
        <v>252569</v>
      </c>
      <c r="G39" s="517">
        <v>141224</v>
      </c>
      <c r="H39" s="104">
        <v>104922</v>
      </c>
      <c r="I39" s="104">
        <v>18181</v>
      </c>
      <c r="J39" s="100">
        <v>264327</v>
      </c>
    </row>
    <row r="40" spans="2:11" ht="15" x14ac:dyDescent="0.25">
      <c r="B40" s="1669" t="s">
        <v>757</v>
      </c>
      <c r="C40" s="517">
        <v>36575</v>
      </c>
      <c r="D40" s="104">
        <v>26603</v>
      </c>
      <c r="E40" s="104">
        <v>8554</v>
      </c>
      <c r="F40" s="100">
        <v>71732</v>
      </c>
      <c r="G40" s="517">
        <v>38916</v>
      </c>
      <c r="H40" s="104">
        <v>27422</v>
      </c>
      <c r="I40" s="104">
        <v>9903</v>
      </c>
      <c r="J40" s="100">
        <v>76241</v>
      </c>
    </row>
    <row r="41" spans="2:11" ht="15" x14ac:dyDescent="0.25">
      <c r="B41" s="1669" t="s">
        <v>758</v>
      </c>
      <c r="C41" s="517">
        <v>39367</v>
      </c>
      <c r="D41" s="104">
        <v>18880</v>
      </c>
      <c r="E41" s="104">
        <v>5773</v>
      </c>
      <c r="F41" s="100">
        <v>64020</v>
      </c>
      <c r="G41" s="517">
        <v>38119</v>
      </c>
      <c r="H41" s="104">
        <v>19120</v>
      </c>
      <c r="I41" s="104">
        <v>7434</v>
      </c>
      <c r="J41" s="100">
        <v>64673</v>
      </c>
    </row>
    <row r="42" spans="2:11" ht="15" x14ac:dyDescent="0.25">
      <c r="B42" s="1669" t="s">
        <v>759</v>
      </c>
      <c r="C42" s="517">
        <v>32668</v>
      </c>
      <c r="D42" s="104">
        <v>13219</v>
      </c>
      <c r="E42" s="104">
        <v>7538</v>
      </c>
      <c r="F42" s="100">
        <v>53425</v>
      </c>
      <c r="G42" s="517">
        <v>38237</v>
      </c>
      <c r="H42" s="104">
        <v>13787</v>
      </c>
      <c r="I42" s="104">
        <v>7690</v>
      </c>
      <c r="J42" s="100">
        <v>59714</v>
      </c>
    </row>
    <row r="43" spans="2:11" ht="15" x14ac:dyDescent="0.25">
      <c r="B43" s="1669" t="s">
        <v>760</v>
      </c>
      <c r="C43" s="517">
        <v>47656</v>
      </c>
      <c r="D43" s="104">
        <v>19679</v>
      </c>
      <c r="E43" s="104">
        <v>6161</v>
      </c>
      <c r="F43" s="100">
        <v>73496</v>
      </c>
      <c r="G43" s="517">
        <v>44148</v>
      </c>
      <c r="H43" s="104">
        <v>22510</v>
      </c>
      <c r="I43" s="104">
        <v>7419</v>
      </c>
      <c r="J43" s="100">
        <v>74077</v>
      </c>
    </row>
    <row r="44" spans="2:11" ht="15" x14ac:dyDescent="0.25">
      <c r="B44" s="1669" t="s">
        <v>761</v>
      </c>
      <c r="C44" s="517">
        <v>6087</v>
      </c>
      <c r="D44" s="104">
        <v>5617</v>
      </c>
      <c r="E44" s="104">
        <v>1260</v>
      </c>
      <c r="F44" s="100">
        <v>12964</v>
      </c>
      <c r="G44" s="517">
        <v>5990</v>
      </c>
      <c r="H44" s="104">
        <v>6318</v>
      </c>
      <c r="I44" s="104">
        <v>1659</v>
      </c>
      <c r="J44" s="100">
        <v>13967</v>
      </c>
    </row>
    <row r="45" spans="2:11" ht="15" x14ac:dyDescent="0.25">
      <c r="B45" s="1669" t="s">
        <v>762</v>
      </c>
      <c r="C45" s="517">
        <v>0</v>
      </c>
      <c r="D45" s="104">
        <v>306</v>
      </c>
      <c r="E45" s="104">
        <v>0</v>
      </c>
      <c r="F45" s="100">
        <v>306</v>
      </c>
      <c r="G45" s="517">
        <v>0</v>
      </c>
      <c r="H45" s="104">
        <v>62</v>
      </c>
      <c r="I45" s="104">
        <v>0</v>
      </c>
      <c r="J45" s="100">
        <v>62</v>
      </c>
    </row>
    <row r="46" spans="2:11" ht="24.75" customHeight="1" x14ac:dyDescent="0.25">
      <c r="B46" s="1681" t="s">
        <v>148</v>
      </c>
      <c r="C46" s="518">
        <v>705384</v>
      </c>
      <c r="D46" s="131">
        <v>514349</v>
      </c>
      <c r="E46" s="131">
        <v>112605</v>
      </c>
      <c r="F46" s="131">
        <v>1332338</v>
      </c>
      <c r="G46" s="518">
        <v>712109</v>
      </c>
      <c r="H46" s="131">
        <v>571594</v>
      </c>
      <c r="I46" s="131">
        <v>121159</v>
      </c>
      <c r="J46" s="131">
        <v>1404862</v>
      </c>
      <c r="K46" s="45"/>
    </row>
    <row r="47" spans="2:11" ht="15" x14ac:dyDescent="0.25">
      <c r="B47" s="1681" t="s">
        <v>149</v>
      </c>
      <c r="C47" s="493"/>
      <c r="D47" s="492"/>
      <c r="E47" s="492"/>
      <c r="F47" s="492"/>
      <c r="G47" s="493"/>
      <c r="H47" s="492"/>
      <c r="I47" s="492"/>
      <c r="J47" s="492"/>
    </row>
    <row r="48" spans="2:11" ht="14.25" x14ac:dyDescent="0.2">
      <c r="B48" s="1669" t="s">
        <v>748</v>
      </c>
      <c r="C48" s="588">
        <v>218208</v>
      </c>
      <c r="D48" s="106">
        <v>137832</v>
      </c>
      <c r="E48" s="106">
        <v>37057</v>
      </c>
      <c r="F48" s="106">
        <v>393097</v>
      </c>
      <c r="G48" s="588">
        <v>196729</v>
      </c>
      <c r="H48" s="106">
        <v>133630</v>
      </c>
      <c r="I48" s="106">
        <v>37767</v>
      </c>
      <c r="J48" s="106">
        <v>368126</v>
      </c>
    </row>
    <row r="49" spans="2:10" ht="14.25" x14ac:dyDescent="0.2">
      <c r="B49" s="1669" t="s">
        <v>746</v>
      </c>
      <c r="C49" s="588">
        <v>25670</v>
      </c>
      <c r="D49" s="106">
        <v>12547</v>
      </c>
      <c r="E49" s="106">
        <v>5710</v>
      </c>
      <c r="F49" s="106">
        <v>43927</v>
      </c>
      <c r="G49" s="588">
        <v>20349</v>
      </c>
      <c r="H49" s="106">
        <v>11334</v>
      </c>
      <c r="I49" s="106">
        <v>3357</v>
      </c>
      <c r="J49" s="106">
        <v>35040</v>
      </c>
    </row>
    <row r="50" spans="2:10" ht="14.25" x14ac:dyDescent="0.2">
      <c r="B50" s="1669" t="s">
        <v>749</v>
      </c>
      <c r="C50" s="588">
        <v>24194</v>
      </c>
      <c r="D50" s="106">
        <v>14571</v>
      </c>
      <c r="E50" s="106">
        <v>2172</v>
      </c>
      <c r="F50" s="106">
        <v>40937</v>
      </c>
      <c r="G50" s="588">
        <v>19744</v>
      </c>
      <c r="H50" s="106">
        <v>14071</v>
      </c>
      <c r="I50" s="106">
        <v>2546</v>
      </c>
      <c r="J50" s="106">
        <v>36361</v>
      </c>
    </row>
    <row r="51" spans="2:10" ht="14.25" x14ac:dyDescent="0.2">
      <c r="B51" s="1669" t="s">
        <v>750</v>
      </c>
      <c r="C51" s="588">
        <v>380428</v>
      </c>
      <c r="D51" s="106">
        <v>241860</v>
      </c>
      <c r="E51" s="106">
        <v>83024</v>
      </c>
      <c r="F51" s="106">
        <v>705312</v>
      </c>
      <c r="G51" s="588">
        <v>358102</v>
      </c>
      <c r="H51" s="106">
        <v>253347</v>
      </c>
      <c r="I51" s="106">
        <v>71451</v>
      </c>
      <c r="J51" s="106">
        <v>682900</v>
      </c>
    </row>
    <row r="52" spans="2:10" ht="14.25" x14ac:dyDescent="0.2">
      <c r="B52" s="1669" t="s">
        <v>751</v>
      </c>
      <c r="C52" s="588">
        <v>9066</v>
      </c>
      <c r="D52" s="106">
        <v>4599</v>
      </c>
      <c r="E52" s="106">
        <v>889</v>
      </c>
      <c r="F52" s="106">
        <v>14554</v>
      </c>
      <c r="G52" s="588">
        <v>8734</v>
      </c>
      <c r="H52" s="106">
        <v>5431</v>
      </c>
      <c r="I52" s="106">
        <v>472</v>
      </c>
      <c r="J52" s="106">
        <v>14637</v>
      </c>
    </row>
    <row r="53" spans="2:10" ht="14.25" x14ac:dyDescent="0.2">
      <c r="B53" s="1669" t="s">
        <v>25</v>
      </c>
      <c r="C53" s="588">
        <v>200308</v>
      </c>
      <c r="D53" s="106">
        <v>474750</v>
      </c>
      <c r="E53" s="106">
        <v>51457</v>
      </c>
      <c r="F53" s="106">
        <v>726515</v>
      </c>
      <c r="G53" s="588">
        <v>223285</v>
      </c>
      <c r="H53" s="106">
        <v>511075</v>
      </c>
      <c r="I53" s="106">
        <v>60840</v>
      </c>
      <c r="J53" s="106">
        <v>795200</v>
      </c>
    </row>
    <row r="54" spans="2:10" ht="14.25" x14ac:dyDescent="0.2">
      <c r="B54" s="1669" t="s">
        <v>752</v>
      </c>
      <c r="C54" s="588">
        <v>397469</v>
      </c>
      <c r="D54" s="106">
        <v>207913</v>
      </c>
      <c r="E54" s="106">
        <v>37823</v>
      </c>
      <c r="F54" s="106">
        <v>643205</v>
      </c>
      <c r="G54" s="588">
        <v>362731</v>
      </c>
      <c r="H54" s="106">
        <v>260955</v>
      </c>
      <c r="I54" s="106">
        <v>51176</v>
      </c>
      <c r="J54" s="106">
        <v>674862</v>
      </c>
    </row>
    <row r="55" spans="2:10" ht="14.25" x14ac:dyDescent="0.2">
      <c r="B55" s="1669" t="s">
        <v>753</v>
      </c>
      <c r="C55" s="588">
        <v>122842</v>
      </c>
      <c r="D55" s="106">
        <v>55939</v>
      </c>
      <c r="E55" s="106">
        <v>28355</v>
      </c>
      <c r="F55" s="106">
        <v>207136</v>
      </c>
      <c r="G55" s="588">
        <v>117222</v>
      </c>
      <c r="H55" s="106">
        <v>72939</v>
      </c>
      <c r="I55" s="106">
        <v>25836</v>
      </c>
      <c r="J55" s="106">
        <v>215997</v>
      </c>
    </row>
    <row r="56" spans="2:10" ht="14.25" x14ac:dyDescent="0.2">
      <c r="B56" s="1669" t="s">
        <v>754</v>
      </c>
      <c r="C56" s="588">
        <v>196386</v>
      </c>
      <c r="D56" s="106">
        <v>240189</v>
      </c>
      <c r="E56" s="106">
        <v>82601</v>
      </c>
      <c r="F56" s="106">
        <v>519176</v>
      </c>
      <c r="G56" s="588">
        <v>191561</v>
      </c>
      <c r="H56" s="106">
        <v>280049</v>
      </c>
      <c r="I56" s="106">
        <v>67492</v>
      </c>
      <c r="J56" s="106">
        <v>539102</v>
      </c>
    </row>
    <row r="57" spans="2:10" ht="14.25" x14ac:dyDescent="0.2">
      <c r="B57" s="1669" t="s">
        <v>755</v>
      </c>
      <c r="C57" s="588">
        <v>30922</v>
      </c>
      <c r="D57" s="106">
        <v>38169</v>
      </c>
      <c r="E57" s="106">
        <v>6601</v>
      </c>
      <c r="F57" s="106">
        <v>75692</v>
      </c>
      <c r="G57" s="588">
        <v>33281</v>
      </c>
      <c r="H57" s="106">
        <v>42583</v>
      </c>
      <c r="I57" s="106">
        <v>5210</v>
      </c>
      <c r="J57" s="106">
        <v>81074</v>
      </c>
    </row>
    <row r="58" spans="2:10" ht="14.25" x14ac:dyDescent="0.2">
      <c r="B58" s="1669" t="s">
        <v>756</v>
      </c>
      <c r="C58" s="588">
        <v>342001</v>
      </c>
      <c r="D58" s="106">
        <v>255045</v>
      </c>
      <c r="E58" s="106">
        <v>54957</v>
      </c>
      <c r="F58" s="106">
        <v>652003</v>
      </c>
      <c r="G58" s="588">
        <v>345219</v>
      </c>
      <c r="H58" s="106">
        <v>264935</v>
      </c>
      <c r="I58" s="106">
        <v>56617</v>
      </c>
      <c r="J58" s="106">
        <v>666771</v>
      </c>
    </row>
    <row r="59" spans="2:10" ht="14.25" x14ac:dyDescent="0.2">
      <c r="B59" s="1669" t="s">
        <v>757</v>
      </c>
      <c r="C59" s="588">
        <v>105972</v>
      </c>
      <c r="D59" s="106">
        <v>71251</v>
      </c>
      <c r="E59" s="106">
        <v>27088</v>
      </c>
      <c r="F59" s="106">
        <v>204311</v>
      </c>
      <c r="G59" s="588">
        <v>107222</v>
      </c>
      <c r="H59" s="106">
        <v>77728</v>
      </c>
      <c r="I59" s="106">
        <v>31577</v>
      </c>
      <c r="J59" s="106">
        <v>216527</v>
      </c>
    </row>
    <row r="60" spans="2:10" ht="14.25" x14ac:dyDescent="0.2">
      <c r="B60" s="1669" t="s">
        <v>758</v>
      </c>
      <c r="C60" s="588">
        <v>108224</v>
      </c>
      <c r="D60" s="106">
        <v>47365</v>
      </c>
      <c r="E60" s="106">
        <v>16514</v>
      </c>
      <c r="F60" s="106">
        <v>172103</v>
      </c>
      <c r="G60" s="588">
        <v>104432</v>
      </c>
      <c r="H60" s="106">
        <v>54198</v>
      </c>
      <c r="I60" s="106">
        <v>20577</v>
      </c>
      <c r="J60" s="106">
        <v>179207</v>
      </c>
    </row>
    <row r="61" spans="2:10" ht="14.25" x14ac:dyDescent="0.2">
      <c r="B61" s="1669" t="s">
        <v>759</v>
      </c>
      <c r="C61" s="588">
        <v>70682</v>
      </c>
      <c r="D61" s="106">
        <v>25072</v>
      </c>
      <c r="E61" s="106">
        <v>18811</v>
      </c>
      <c r="F61" s="106">
        <v>114565</v>
      </c>
      <c r="G61" s="588">
        <v>73076</v>
      </c>
      <c r="H61" s="106">
        <v>25980</v>
      </c>
      <c r="I61" s="106">
        <v>19423</v>
      </c>
      <c r="J61" s="106">
        <v>118479</v>
      </c>
    </row>
    <row r="62" spans="2:10" ht="14.25" x14ac:dyDescent="0.2">
      <c r="B62" s="1669" t="s">
        <v>760</v>
      </c>
      <c r="C62" s="588">
        <v>135648</v>
      </c>
      <c r="D62" s="106">
        <v>58448</v>
      </c>
      <c r="E62" s="106">
        <v>22731</v>
      </c>
      <c r="F62" s="106">
        <v>216827</v>
      </c>
      <c r="G62" s="588">
        <v>130468</v>
      </c>
      <c r="H62" s="106">
        <v>62561</v>
      </c>
      <c r="I62" s="106">
        <v>22196</v>
      </c>
      <c r="J62" s="106">
        <v>215225</v>
      </c>
    </row>
    <row r="63" spans="2:10" ht="14.25" x14ac:dyDescent="0.2">
      <c r="B63" s="1669" t="s">
        <v>761</v>
      </c>
      <c r="C63" s="588">
        <v>12974</v>
      </c>
      <c r="D63" s="106">
        <v>12313</v>
      </c>
      <c r="E63" s="106">
        <v>2863</v>
      </c>
      <c r="F63" s="106">
        <v>28150</v>
      </c>
      <c r="G63" s="588">
        <v>12318</v>
      </c>
      <c r="H63" s="106">
        <v>14484</v>
      </c>
      <c r="I63" s="106">
        <v>3855</v>
      </c>
      <c r="J63" s="106">
        <v>30657</v>
      </c>
    </row>
    <row r="64" spans="2:10" ht="14.25" x14ac:dyDescent="0.2">
      <c r="B64" s="1669" t="s">
        <v>762</v>
      </c>
      <c r="C64" s="588">
        <v>2</v>
      </c>
      <c r="D64" s="106">
        <v>647</v>
      </c>
      <c r="E64" s="106">
        <v>0</v>
      </c>
      <c r="F64" s="106">
        <v>649</v>
      </c>
      <c r="G64" s="588">
        <v>0</v>
      </c>
      <c r="H64" s="106">
        <v>460</v>
      </c>
      <c r="I64" s="106">
        <v>0</v>
      </c>
      <c r="J64" s="106">
        <v>460</v>
      </c>
    </row>
    <row r="65" spans="2:11" ht="27.75" customHeight="1" x14ac:dyDescent="0.25">
      <c r="B65" s="130" t="s">
        <v>132</v>
      </c>
      <c r="C65" s="518">
        <v>2380996</v>
      </c>
      <c r="D65" s="131">
        <v>1898510</v>
      </c>
      <c r="E65" s="131">
        <v>478653</v>
      </c>
      <c r="F65" s="131">
        <v>4758159</v>
      </c>
      <c r="G65" s="518">
        <v>2304473</v>
      </c>
      <c r="H65" s="131">
        <v>2085760</v>
      </c>
      <c r="I65" s="131">
        <v>480392</v>
      </c>
      <c r="J65" s="131">
        <v>4870625</v>
      </c>
      <c r="K65" s="45"/>
    </row>
    <row r="66" spans="2:11" ht="15" x14ac:dyDescent="0.25">
      <c r="B66" s="1681" t="s">
        <v>150</v>
      </c>
      <c r="C66" s="493"/>
      <c r="D66" s="492"/>
      <c r="E66" s="492"/>
      <c r="F66" s="492"/>
      <c r="G66" s="493"/>
      <c r="H66" s="492"/>
      <c r="I66" s="492"/>
      <c r="J66" s="492"/>
    </row>
    <row r="67" spans="2:11" ht="15" customHeight="1" x14ac:dyDescent="0.25">
      <c r="B67" s="1669" t="s">
        <v>748</v>
      </c>
      <c r="C67" s="495">
        <v>5342</v>
      </c>
      <c r="D67" s="494">
        <v>2384</v>
      </c>
      <c r="E67" s="494">
        <v>597</v>
      </c>
      <c r="F67" s="100">
        <v>8323</v>
      </c>
      <c r="G67" s="495">
        <v>5897</v>
      </c>
      <c r="H67" s="494">
        <v>3081</v>
      </c>
      <c r="I67" s="494">
        <v>1501</v>
      </c>
      <c r="J67" s="100">
        <v>10479</v>
      </c>
    </row>
    <row r="68" spans="2:11" ht="15" customHeight="1" x14ac:dyDescent="0.25">
      <c r="B68" s="1669" t="s">
        <v>746</v>
      </c>
      <c r="C68" s="495">
        <v>1607</v>
      </c>
      <c r="D68" s="494">
        <v>1526</v>
      </c>
      <c r="E68" s="494">
        <v>698</v>
      </c>
      <c r="F68" s="100">
        <v>3831</v>
      </c>
      <c r="G68" s="495">
        <v>1881</v>
      </c>
      <c r="H68" s="494">
        <v>552</v>
      </c>
      <c r="I68" s="494">
        <v>575</v>
      </c>
      <c r="J68" s="100">
        <v>3008</v>
      </c>
    </row>
    <row r="69" spans="2:11" ht="15" customHeight="1" x14ac:dyDescent="0.25">
      <c r="B69" s="1669" t="s">
        <v>749</v>
      </c>
      <c r="C69" s="495">
        <v>1974</v>
      </c>
      <c r="D69" s="494">
        <v>1127</v>
      </c>
      <c r="E69" s="494">
        <v>249</v>
      </c>
      <c r="F69" s="100">
        <v>3350</v>
      </c>
      <c r="G69" s="495">
        <v>2728</v>
      </c>
      <c r="H69" s="494">
        <v>666</v>
      </c>
      <c r="I69" s="494">
        <v>172</v>
      </c>
      <c r="J69" s="100">
        <v>3566</v>
      </c>
    </row>
    <row r="70" spans="2:11" ht="15" customHeight="1" x14ac:dyDescent="0.25">
      <c r="B70" s="1669" t="s">
        <v>750</v>
      </c>
      <c r="C70" s="495">
        <v>17693</v>
      </c>
      <c r="D70" s="494">
        <v>19841</v>
      </c>
      <c r="E70" s="494">
        <v>4283</v>
      </c>
      <c r="F70" s="100">
        <v>41817</v>
      </c>
      <c r="G70" s="495">
        <v>20345</v>
      </c>
      <c r="H70" s="494">
        <v>17197</v>
      </c>
      <c r="I70" s="494">
        <v>6852</v>
      </c>
      <c r="J70" s="100">
        <v>44394</v>
      </c>
    </row>
    <row r="71" spans="2:11" ht="15" customHeight="1" x14ac:dyDescent="0.25">
      <c r="B71" s="1669" t="s">
        <v>751</v>
      </c>
      <c r="C71" s="495">
        <v>670</v>
      </c>
      <c r="D71" s="494">
        <v>50</v>
      </c>
      <c r="E71" s="494">
        <v>0</v>
      </c>
      <c r="F71" s="100">
        <v>720</v>
      </c>
      <c r="G71" s="495">
        <v>304</v>
      </c>
      <c r="H71" s="494">
        <v>321</v>
      </c>
      <c r="I71" s="494">
        <v>25</v>
      </c>
      <c r="J71" s="100">
        <v>650</v>
      </c>
    </row>
    <row r="72" spans="2:11" ht="15" customHeight="1" x14ac:dyDescent="0.25">
      <c r="B72" s="1669" t="s">
        <v>25</v>
      </c>
      <c r="C72" s="495">
        <v>2867</v>
      </c>
      <c r="D72" s="494">
        <v>16998</v>
      </c>
      <c r="E72" s="494">
        <v>489</v>
      </c>
      <c r="F72" s="100">
        <v>20354</v>
      </c>
      <c r="G72" s="495">
        <v>6962</v>
      </c>
      <c r="H72" s="494">
        <v>17931</v>
      </c>
      <c r="I72" s="494">
        <v>2240</v>
      </c>
      <c r="J72" s="100">
        <v>27133</v>
      </c>
    </row>
    <row r="73" spans="2:11" ht="15" customHeight="1" x14ac:dyDescent="0.25">
      <c r="B73" s="1669" t="s">
        <v>752</v>
      </c>
      <c r="C73" s="495">
        <v>24085</v>
      </c>
      <c r="D73" s="494">
        <v>10497</v>
      </c>
      <c r="E73" s="494">
        <v>703</v>
      </c>
      <c r="F73" s="100">
        <v>35285</v>
      </c>
      <c r="G73" s="495">
        <v>28398</v>
      </c>
      <c r="H73" s="494">
        <v>15140</v>
      </c>
      <c r="I73" s="494">
        <v>3939</v>
      </c>
      <c r="J73" s="100">
        <v>47477</v>
      </c>
    </row>
    <row r="74" spans="2:11" ht="15" customHeight="1" x14ac:dyDescent="0.25">
      <c r="B74" s="1669" t="s">
        <v>753</v>
      </c>
      <c r="C74" s="495">
        <v>6120</v>
      </c>
      <c r="D74" s="494">
        <v>2115</v>
      </c>
      <c r="E74" s="494">
        <v>418</v>
      </c>
      <c r="F74" s="100">
        <v>8653</v>
      </c>
      <c r="G74" s="495">
        <v>9349</v>
      </c>
      <c r="H74" s="494">
        <v>2987</v>
      </c>
      <c r="I74" s="494">
        <v>2907</v>
      </c>
      <c r="J74" s="100">
        <v>15243</v>
      </c>
    </row>
    <row r="75" spans="2:11" ht="15" customHeight="1" x14ac:dyDescent="0.25">
      <c r="B75" s="1669" t="s">
        <v>754</v>
      </c>
      <c r="C75" s="495">
        <v>9206</v>
      </c>
      <c r="D75" s="494">
        <v>8478</v>
      </c>
      <c r="E75" s="494">
        <v>1352</v>
      </c>
      <c r="F75" s="100">
        <v>19036</v>
      </c>
      <c r="G75" s="495">
        <v>10083</v>
      </c>
      <c r="H75" s="494">
        <v>18636</v>
      </c>
      <c r="I75" s="494">
        <v>3077</v>
      </c>
      <c r="J75" s="100">
        <v>31796</v>
      </c>
    </row>
    <row r="76" spans="2:11" ht="15" customHeight="1" x14ac:dyDescent="0.25">
      <c r="B76" s="1669" t="s">
        <v>755</v>
      </c>
      <c r="C76" s="495">
        <v>7195</v>
      </c>
      <c r="D76" s="494">
        <v>3111</v>
      </c>
      <c r="E76" s="494">
        <v>118</v>
      </c>
      <c r="F76" s="100">
        <v>10424</v>
      </c>
      <c r="G76" s="495">
        <v>6795</v>
      </c>
      <c r="H76" s="494">
        <v>5155</v>
      </c>
      <c r="I76" s="494">
        <v>1121</v>
      </c>
      <c r="J76" s="100">
        <v>13071</v>
      </c>
    </row>
    <row r="77" spans="2:11" ht="15" x14ac:dyDescent="0.25">
      <c r="B77" s="1669" t="s">
        <v>756</v>
      </c>
      <c r="C77" s="495">
        <v>14900</v>
      </c>
      <c r="D77" s="494">
        <v>8864</v>
      </c>
      <c r="E77" s="494">
        <v>1197</v>
      </c>
      <c r="F77" s="100">
        <v>24961</v>
      </c>
      <c r="G77" s="495">
        <v>19484</v>
      </c>
      <c r="H77" s="494">
        <v>12586</v>
      </c>
      <c r="I77" s="494">
        <v>3906</v>
      </c>
      <c r="J77" s="100">
        <v>35976</v>
      </c>
    </row>
    <row r="78" spans="2:11" ht="15" x14ac:dyDescent="0.25">
      <c r="B78" s="1669" t="s">
        <v>757</v>
      </c>
      <c r="C78" s="495">
        <v>31219</v>
      </c>
      <c r="D78" s="494">
        <v>9070</v>
      </c>
      <c r="E78" s="494">
        <v>3285</v>
      </c>
      <c r="F78" s="100">
        <v>43574</v>
      </c>
      <c r="G78" s="495">
        <v>38064</v>
      </c>
      <c r="H78" s="494">
        <v>11096</v>
      </c>
      <c r="I78" s="494">
        <v>7439</v>
      </c>
      <c r="J78" s="100">
        <v>56599</v>
      </c>
    </row>
    <row r="79" spans="2:11" ht="15" x14ac:dyDescent="0.25">
      <c r="B79" s="1669" t="s">
        <v>758</v>
      </c>
      <c r="C79" s="495">
        <v>22144</v>
      </c>
      <c r="D79" s="494">
        <v>4243</v>
      </c>
      <c r="E79" s="494">
        <v>839</v>
      </c>
      <c r="F79" s="100">
        <v>27226</v>
      </c>
      <c r="G79" s="495">
        <v>26784</v>
      </c>
      <c r="H79" s="494">
        <v>6968</v>
      </c>
      <c r="I79" s="494">
        <v>2486</v>
      </c>
      <c r="J79" s="100">
        <v>36238</v>
      </c>
    </row>
    <row r="80" spans="2:11" ht="15" x14ac:dyDescent="0.25">
      <c r="B80" s="1669" t="s">
        <v>759</v>
      </c>
      <c r="C80" s="495">
        <v>13403</v>
      </c>
      <c r="D80" s="494">
        <v>3643</v>
      </c>
      <c r="E80" s="494">
        <v>977</v>
      </c>
      <c r="F80" s="100">
        <v>18023</v>
      </c>
      <c r="G80" s="495">
        <v>16267</v>
      </c>
      <c r="H80" s="494">
        <v>3300</v>
      </c>
      <c r="I80" s="494">
        <v>2755</v>
      </c>
      <c r="J80" s="100">
        <v>22322</v>
      </c>
    </row>
    <row r="81" spans="2:11" ht="15" x14ac:dyDescent="0.25">
      <c r="B81" s="1669" t="s">
        <v>760</v>
      </c>
      <c r="C81" s="495">
        <v>13703</v>
      </c>
      <c r="D81" s="494">
        <v>2441</v>
      </c>
      <c r="E81" s="494">
        <v>191</v>
      </c>
      <c r="F81" s="100">
        <v>16335</v>
      </c>
      <c r="G81" s="495">
        <v>13132</v>
      </c>
      <c r="H81" s="494">
        <v>2957</v>
      </c>
      <c r="I81" s="494">
        <v>1539</v>
      </c>
      <c r="J81" s="100">
        <v>17628</v>
      </c>
    </row>
    <row r="82" spans="2:11" ht="15" x14ac:dyDescent="0.25">
      <c r="B82" s="1669" t="s">
        <v>761</v>
      </c>
      <c r="C82" s="495">
        <v>118</v>
      </c>
      <c r="D82" s="494">
        <v>67</v>
      </c>
      <c r="E82" s="494">
        <v>0</v>
      </c>
      <c r="F82" s="100">
        <v>185</v>
      </c>
      <c r="G82" s="495">
        <v>0</v>
      </c>
      <c r="H82" s="494">
        <v>501</v>
      </c>
      <c r="I82" s="494">
        <v>108</v>
      </c>
      <c r="J82" s="100">
        <v>609</v>
      </c>
    </row>
    <row r="83" spans="2:11" ht="15" x14ac:dyDescent="0.25">
      <c r="B83" s="1669" t="s">
        <v>762</v>
      </c>
      <c r="C83" s="495">
        <v>0</v>
      </c>
      <c r="D83" s="494">
        <v>0</v>
      </c>
      <c r="E83" s="494">
        <v>0</v>
      </c>
      <c r="F83" s="100">
        <v>0</v>
      </c>
      <c r="G83" s="495">
        <v>0</v>
      </c>
      <c r="H83" s="494">
        <v>63</v>
      </c>
      <c r="I83" s="494"/>
      <c r="J83" s="100">
        <v>63</v>
      </c>
    </row>
    <row r="84" spans="2:11" ht="25.5" customHeight="1" x14ac:dyDescent="0.25">
      <c r="B84" s="130" t="s">
        <v>133</v>
      </c>
      <c r="C84" s="518">
        <v>172246</v>
      </c>
      <c r="D84" s="131">
        <v>94455</v>
      </c>
      <c r="E84" s="131">
        <v>15396</v>
      </c>
      <c r="F84" s="131">
        <v>282097</v>
      </c>
      <c r="G84" s="518">
        <v>206473</v>
      </c>
      <c r="H84" s="131">
        <v>119137</v>
      </c>
      <c r="I84" s="131">
        <v>40642</v>
      </c>
      <c r="J84" s="131">
        <v>366252</v>
      </c>
      <c r="K84" s="45"/>
    </row>
    <row r="85" spans="2:11" ht="23.25" customHeight="1" x14ac:dyDescent="0.2">
      <c r="B85" s="1808" t="s">
        <v>151</v>
      </c>
      <c r="C85" s="1808"/>
      <c r="D85" s="1808"/>
      <c r="E85" s="1808"/>
      <c r="F85" s="1808"/>
      <c r="G85" s="1808"/>
      <c r="H85" s="1808"/>
      <c r="I85" s="1808"/>
      <c r="J85" s="1808"/>
    </row>
    <row r="86" spans="2:11" ht="19.5" customHeight="1" x14ac:dyDescent="0.2">
      <c r="B86" s="1809"/>
      <c r="C86" s="1809"/>
      <c r="D86" s="1809"/>
      <c r="E86" s="1809"/>
      <c r="F86" s="1809"/>
      <c r="G86" s="1809"/>
      <c r="H86" s="1809"/>
      <c r="I86" s="1809"/>
      <c r="J86" s="1809"/>
    </row>
    <row r="87" spans="2:11" ht="27.75" customHeight="1" x14ac:dyDescent="0.2">
      <c r="B87" s="1809"/>
      <c r="C87" s="1809"/>
      <c r="D87" s="1809"/>
      <c r="E87" s="1809"/>
      <c r="F87" s="1809"/>
      <c r="G87" s="1809"/>
      <c r="H87" s="1809"/>
      <c r="I87" s="1809"/>
      <c r="J87" s="1809"/>
    </row>
    <row r="88" spans="2:11" x14ac:dyDescent="0.2">
      <c r="B88" s="1809"/>
      <c r="C88" s="1809"/>
      <c r="D88" s="1809"/>
      <c r="E88" s="1809"/>
      <c r="F88" s="1809"/>
      <c r="G88" s="1809"/>
      <c r="H88" s="1809"/>
      <c r="I88" s="1809"/>
      <c r="J88" s="1809"/>
    </row>
    <row r="90" spans="2:11" x14ac:dyDescent="0.2">
      <c r="C90" s="84"/>
      <c r="D90" s="84"/>
      <c r="E90" s="84"/>
      <c r="F90" s="84"/>
    </row>
  </sheetData>
  <mergeCells count="12">
    <mergeCell ref="B85:J85"/>
    <mergeCell ref="B86:J86"/>
    <mergeCell ref="B87:J87"/>
    <mergeCell ref="B88:J88"/>
    <mergeCell ref="B2:J2"/>
    <mergeCell ref="B3:J3"/>
    <mergeCell ref="B4:J4"/>
    <mergeCell ref="C6:F6"/>
    <mergeCell ref="G6:J6"/>
    <mergeCell ref="B7:B8"/>
    <mergeCell ref="C7:F7"/>
    <mergeCell ref="G7:J7"/>
  </mergeCells>
  <hyperlinks>
    <hyperlink ref="K2" location="'Indice Total'!A1" display="Volver"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249977111117893"/>
  </sheetPr>
  <dimension ref="B1:G35"/>
  <sheetViews>
    <sheetView showGridLines="0" zoomScale="90" zoomScaleNormal="90" workbookViewId="0"/>
  </sheetViews>
  <sheetFormatPr baseColWidth="10" defaultColWidth="11.42578125" defaultRowHeight="12.75" x14ac:dyDescent="0.2"/>
  <cols>
    <col min="1" max="1" width="22.5703125" style="721" customWidth="1"/>
    <col min="2" max="2" width="55.85546875" style="721" customWidth="1"/>
    <col min="3" max="16384" width="11.42578125" style="721"/>
  </cols>
  <sheetData>
    <row r="1" spans="2:7" ht="42" customHeight="1" x14ac:dyDescent="0.2"/>
    <row r="2" spans="2:7" ht="29.25" customHeight="1" x14ac:dyDescent="0.2">
      <c r="B2" s="1813" t="s">
        <v>711</v>
      </c>
      <c r="C2" s="1813"/>
      <c r="D2" s="1813"/>
      <c r="E2" s="1813"/>
      <c r="F2" s="1813"/>
      <c r="G2" s="1" t="s">
        <v>1</v>
      </c>
    </row>
    <row r="3" spans="2:7" ht="42.75" customHeight="1" x14ac:dyDescent="0.2">
      <c r="B3" s="1814" t="s">
        <v>797</v>
      </c>
      <c r="C3" s="1755"/>
      <c r="D3" s="1755"/>
      <c r="E3" s="1755"/>
      <c r="F3" s="1755"/>
    </row>
    <row r="4" spans="2:7" ht="16.5" thickBot="1" x14ac:dyDescent="0.3">
      <c r="B4" s="134">
        <v>2016</v>
      </c>
      <c r="C4" s="71"/>
      <c r="D4" s="71"/>
      <c r="E4" s="71"/>
      <c r="F4" s="71"/>
    </row>
    <row r="5" spans="2:7" ht="15.75" x14ac:dyDescent="0.25">
      <c r="B5" s="422"/>
      <c r="C5" s="423"/>
      <c r="D5" s="423"/>
      <c r="E5" s="423"/>
      <c r="F5" s="423"/>
    </row>
    <row r="6" spans="2:7" ht="15.75" x14ac:dyDescent="0.2">
      <c r="B6" s="1733" t="s">
        <v>157</v>
      </c>
      <c r="C6" s="1779" t="s">
        <v>20</v>
      </c>
      <c r="D6" s="1779"/>
      <c r="E6" s="1779"/>
      <c r="F6" s="1733" t="s">
        <v>24</v>
      </c>
    </row>
    <row r="7" spans="2:7" ht="15" x14ac:dyDescent="0.2">
      <c r="B7" s="1733"/>
      <c r="C7" s="728" t="s">
        <v>21</v>
      </c>
      <c r="D7" s="728" t="s">
        <v>22</v>
      </c>
      <c r="E7" s="728" t="s">
        <v>23</v>
      </c>
      <c r="F7" s="1733"/>
    </row>
    <row r="8" spans="2:7" ht="27.75" customHeight="1" x14ac:dyDescent="0.2">
      <c r="B8" s="1680" t="s">
        <v>145</v>
      </c>
      <c r="C8" s="135"/>
      <c r="D8" s="135"/>
      <c r="E8" s="135"/>
      <c r="F8" s="135"/>
    </row>
    <row r="9" spans="2:7" ht="15" x14ac:dyDescent="0.2">
      <c r="B9" s="1679" t="s">
        <v>153</v>
      </c>
      <c r="C9" s="496">
        <v>32.967491610738257</v>
      </c>
      <c r="D9" s="496">
        <v>29.396083314466832</v>
      </c>
      <c r="E9" s="496">
        <v>20.440492476060193</v>
      </c>
      <c r="F9" s="496">
        <v>29.657328730748805</v>
      </c>
    </row>
    <row r="10" spans="2:7" ht="15" x14ac:dyDescent="0.2">
      <c r="B10" s="1679" t="s">
        <v>154</v>
      </c>
      <c r="C10" s="487">
        <v>25.305342484187861</v>
      </c>
      <c r="D10" s="487">
        <v>20.295515523188961</v>
      </c>
      <c r="E10" s="487">
        <v>19.079051383399211</v>
      </c>
      <c r="F10" s="487">
        <v>21.969799480315732</v>
      </c>
    </row>
    <row r="11" spans="2:7" ht="15" x14ac:dyDescent="0.2">
      <c r="B11" s="1679" t="s">
        <v>58</v>
      </c>
      <c r="C11" s="487">
        <v>22.436959607691314</v>
      </c>
      <c r="D11" s="487">
        <v>17.887344550109731</v>
      </c>
      <c r="E11" s="487">
        <v>16.142401276426007</v>
      </c>
      <c r="F11" s="487">
        <v>19.56035323436992</v>
      </c>
    </row>
    <row r="12" spans="2:7" ht="15" x14ac:dyDescent="0.2">
      <c r="B12" s="1679" t="s">
        <v>59</v>
      </c>
      <c r="C12" s="487">
        <v>20.303649562450278</v>
      </c>
      <c r="D12" s="487">
        <v>17.137536623844941</v>
      </c>
      <c r="E12" s="487">
        <v>15.074341463414633</v>
      </c>
      <c r="F12" s="487">
        <v>18.372920786320808</v>
      </c>
    </row>
    <row r="13" spans="2:7" ht="15" x14ac:dyDescent="0.2">
      <c r="B13" s="1679" t="s">
        <v>60</v>
      </c>
      <c r="C13" s="487">
        <v>20.493429286608261</v>
      </c>
      <c r="D13" s="487">
        <v>17.896584896584898</v>
      </c>
      <c r="E13" s="487">
        <v>13.901754385964912</v>
      </c>
      <c r="F13" s="487">
        <v>18.399020725736133</v>
      </c>
    </row>
    <row r="14" spans="2:7" ht="15" x14ac:dyDescent="0.2">
      <c r="B14" s="1679" t="s">
        <v>61</v>
      </c>
      <c r="C14" s="487">
        <v>18.969790612179658</v>
      </c>
      <c r="D14" s="487">
        <v>16.136076261977674</v>
      </c>
      <c r="E14" s="487">
        <v>13.102173913043478</v>
      </c>
      <c r="F14" s="487">
        <v>16.83850593487967</v>
      </c>
    </row>
    <row r="15" spans="2:7" ht="15" x14ac:dyDescent="0.2">
      <c r="B15" s="1679" t="s">
        <v>62</v>
      </c>
      <c r="C15" s="487">
        <v>20.927083333333332</v>
      </c>
      <c r="D15" s="487">
        <v>22.463576158940398</v>
      </c>
      <c r="E15" s="487">
        <v>21.777777777777779</v>
      </c>
      <c r="F15" s="487">
        <v>21.860377358490567</v>
      </c>
    </row>
    <row r="16" spans="2:7" ht="22.5" customHeight="1" x14ac:dyDescent="0.25">
      <c r="B16" s="128" t="s">
        <v>146</v>
      </c>
      <c r="C16" s="497">
        <v>21.764905278696592</v>
      </c>
      <c r="D16" s="497">
        <v>18.878227586120911</v>
      </c>
      <c r="E16" s="497">
        <v>15.386687797147385</v>
      </c>
      <c r="F16" s="497">
        <v>19.61204984268544</v>
      </c>
      <c r="G16" s="648"/>
    </row>
    <row r="17" spans="2:7" ht="28.5" customHeight="1" x14ac:dyDescent="0.2">
      <c r="B17" s="1680" t="s">
        <v>147</v>
      </c>
      <c r="C17" s="497"/>
      <c r="D17" s="497"/>
      <c r="E17" s="497"/>
      <c r="F17" s="497"/>
    </row>
    <row r="18" spans="2:7" ht="15" x14ac:dyDescent="0.2">
      <c r="B18" s="1679" t="s">
        <v>153</v>
      </c>
      <c r="C18" s="487">
        <v>53.467027027027029</v>
      </c>
      <c r="D18" s="487">
        <v>38.199484092863287</v>
      </c>
      <c r="E18" s="487">
        <v>32.310502283105023</v>
      </c>
      <c r="F18" s="487">
        <v>41.897694524495677</v>
      </c>
    </row>
    <row r="19" spans="2:7" ht="15" x14ac:dyDescent="0.2">
      <c r="B19" s="1679" t="s">
        <v>154</v>
      </c>
      <c r="C19" s="487">
        <v>37.124468731026106</v>
      </c>
      <c r="D19" s="487">
        <v>31.898343803540833</v>
      </c>
      <c r="E19" s="487">
        <v>23.928888888888888</v>
      </c>
      <c r="F19" s="487">
        <v>33.203222453222452</v>
      </c>
    </row>
    <row r="20" spans="2:7" ht="15" x14ac:dyDescent="0.2">
      <c r="B20" s="1679" t="s">
        <v>58</v>
      </c>
      <c r="C20" s="487">
        <v>32.049143145161288</v>
      </c>
      <c r="D20" s="487">
        <v>23.855853144748721</v>
      </c>
      <c r="E20" s="487">
        <v>19.546453546453545</v>
      </c>
      <c r="F20" s="487">
        <v>27.256391702846116</v>
      </c>
    </row>
    <row r="21" spans="2:7" ht="15" x14ac:dyDescent="0.2">
      <c r="B21" s="1679" t="s">
        <v>59</v>
      </c>
      <c r="C21" s="487">
        <v>28.779082177161154</v>
      </c>
      <c r="D21" s="487">
        <v>22.18975297346752</v>
      </c>
      <c r="E21" s="487">
        <v>17.352827763496144</v>
      </c>
      <c r="F21" s="487">
        <v>24.818114874815905</v>
      </c>
    </row>
    <row r="22" spans="2:7" ht="15" x14ac:dyDescent="0.2">
      <c r="B22" s="1679" t="s">
        <v>60</v>
      </c>
      <c r="C22" s="487">
        <v>25.661625708884689</v>
      </c>
      <c r="D22" s="487">
        <v>20.557730723132241</v>
      </c>
      <c r="E22" s="487">
        <v>17.228409090909089</v>
      </c>
      <c r="F22" s="487">
        <v>22.311214333112144</v>
      </c>
    </row>
    <row r="23" spans="2:7" ht="15" x14ac:dyDescent="0.2">
      <c r="B23" s="1679" t="s">
        <v>61</v>
      </c>
      <c r="C23" s="487">
        <v>25.789316443594647</v>
      </c>
      <c r="D23" s="487">
        <v>20.445366200521452</v>
      </c>
      <c r="E23" s="487">
        <v>15.214994487320839</v>
      </c>
      <c r="F23" s="487">
        <v>22.006606237517286</v>
      </c>
    </row>
    <row r="24" spans="2:7" ht="15" x14ac:dyDescent="0.2">
      <c r="B24" s="1679" t="s">
        <v>62</v>
      </c>
      <c r="C24" s="487">
        <v>45.11904761904762</v>
      </c>
      <c r="D24" s="487">
        <v>26.977272727272727</v>
      </c>
      <c r="E24" s="487">
        <v>23.375</v>
      </c>
      <c r="F24" s="487">
        <v>32.289855072463766</v>
      </c>
    </row>
    <row r="25" spans="2:7" ht="30" customHeight="1" x14ac:dyDescent="0.25">
      <c r="B25" s="128" t="s">
        <v>148</v>
      </c>
      <c r="C25" s="497">
        <v>29.482031961579864</v>
      </c>
      <c r="D25" s="497">
        <v>23.922072486816774</v>
      </c>
      <c r="E25" s="497">
        <v>17.726261887344549</v>
      </c>
      <c r="F25" s="497">
        <v>25.597398101415738</v>
      </c>
      <c r="G25" s="648"/>
    </row>
    <row r="26" spans="2:7" ht="30" customHeight="1" x14ac:dyDescent="0.2">
      <c r="B26" s="1680" t="s">
        <v>149</v>
      </c>
      <c r="C26" s="497"/>
      <c r="D26" s="497"/>
      <c r="E26" s="497"/>
      <c r="F26" s="497"/>
    </row>
    <row r="27" spans="2:7" ht="15" x14ac:dyDescent="0.2">
      <c r="B27" s="1679" t="s">
        <v>153</v>
      </c>
      <c r="C27" s="487">
        <v>36.298261022308097</v>
      </c>
      <c r="D27" s="487">
        <v>31.230913978494623</v>
      </c>
      <c r="E27" s="487">
        <v>21.986912552052349</v>
      </c>
      <c r="F27" s="487">
        <v>31.949012625445128</v>
      </c>
    </row>
    <row r="28" spans="2:7" ht="15" x14ac:dyDescent="0.2">
      <c r="B28" s="1679" t="s">
        <v>154</v>
      </c>
      <c r="C28" s="487">
        <v>27.449658515091429</v>
      </c>
      <c r="D28" s="487">
        <v>21.962583080331502</v>
      </c>
      <c r="E28" s="487">
        <v>19.811409395973154</v>
      </c>
      <c r="F28" s="487">
        <v>23.752691276551868</v>
      </c>
    </row>
    <row r="29" spans="2:7" ht="15" x14ac:dyDescent="0.2">
      <c r="B29" s="1679" t="s">
        <v>58</v>
      </c>
      <c r="C29" s="487">
        <v>24.39633206616665</v>
      </c>
      <c r="D29" s="487">
        <v>18.892735844274345</v>
      </c>
      <c r="E29" s="487">
        <v>16.708894430590192</v>
      </c>
      <c r="F29" s="487">
        <v>20.971951866926208</v>
      </c>
    </row>
    <row r="30" spans="2:7" ht="15" x14ac:dyDescent="0.2">
      <c r="B30" s="1679" t="s">
        <v>59</v>
      </c>
      <c r="C30" s="487">
        <v>22.38794945821304</v>
      </c>
      <c r="D30" s="487">
        <v>18.326971955369835</v>
      </c>
      <c r="E30" s="487">
        <v>15.604999251609041</v>
      </c>
      <c r="F30" s="487">
        <v>19.920268717404756</v>
      </c>
    </row>
    <row r="31" spans="2:7" ht="15" x14ac:dyDescent="0.2">
      <c r="B31" s="1679" t="s">
        <v>60</v>
      </c>
      <c r="C31" s="487">
        <v>22.006086090516764</v>
      </c>
      <c r="D31" s="487">
        <v>18.658695652173915</v>
      </c>
      <c r="E31" s="487">
        <v>14.828164556962026</v>
      </c>
      <c r="F31" s="487">
        <v>19.525385680852079</v>
      </c>
    </row>
    <row r="32" spans="2:7" ht="15" x14ac:dyDescent="0.2">
      <c r="B32" s="1679" t="s">
        <v>61</v>
      </c>
      <c r="C32" s="487">
        <v>21.072668312635884</v>
      </c>
      <c r="D32" s="487">
        <v>17.403744247664203</v>
      </c>
      <c r="E32" s="487">
        <v>13.699719363891488</v>
      </c>
      <c r="F32" s="487">
        <v>18.380596558784877</v>
      </c>
    </row>
    <row r="33" spans="2:7" ht="15" x14ac:dyDescent="0.2">
      <c r="B33" s="1679" t="s">
        <v>62</v>
      </c>
      <c r="C33" s="487">
        <v>25.26923076923077</v>
      </c>
      <c r="D33" s="487">
        <v>23.48205128205128</v>
      </c>
      <c r="E33" s="487">
        <v>22.068181818181817</v>
      </c>
      <c r="F33" s="487">
        <v>24.014970059880241</v>
      </c>
    </row>
    <row r="34" spans="2:7" ht="26.25" customHeight="1" x14ac:dyDescent="0.25">
      <c r="B34" s="128" t="s">
        <v>155</v>
      </c>
      <c r="C34" s="497">
        <v>23.68030950717251</v>
      </c>
      <c r="D34" s="497">
        <v>20.035926648158998</v>
      </c>
      <c r="E34" s="497">
        <v>15.916506527069114</v>
      </c>
      <c r="F34" s="497">
        <v>21.030423274711893</v>
      </c>
      <c r="G34" s="657"/>
    </row>
    <row r="35" spans="2:7" ht="23.25" customHeight="1" x14ac:dyDescent="0.2">
      <c r="B35" s="1812" t="s">
        <v>156</v>
      </c>
      <c r="C35" s="1812"/>
      <c r="D35" s="1812"/>
      <c r="E35" s="1812"/>
      <c r="F35" s="1812"/>
    </row>
  </sheetData>
  <mergeCells count="6">
    <mergeCell ref="B35:F35"/>
    <mergeCell ref="B2:F2"/>
    <mergeCell ref="B3:F3"/>
    <mergeCell ref="B6:B7"/>
    <mergeCell ref="C6:E6"/>
    <mergeCell ref="F6:F7"/>
  </mergeCells>
  <hyperlinks>
    <hyperlink ref="G2" location="'Indice Total'!A1" display="Volver" xr:uid="{00000000-0004-0000-2200-000000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249977111117893"/>
  </sheetPr>
  <dimension ref="B1:G44"/>
  <sheetViews>
    <sheetView showGridLines="0" zoomScale="90" zoomScaleNormal="90" workbookViewId="0"/>
  </sheetViews>
  <sheetFormatPr baseColWidth="10" defaultColWidth="11.42578125" defaultRowHeight="12.75" x14ac:dyDescent="0.2"/>
  <cols>
    <col min="1" max="1" width="22.7109375" style="721" customWidth="1"/>
    <col min="2" max="2" width="55.85546875" style="721" customWidth="1"/>
    <col min="3" max="6" width="11.42578125" style="721"/>
    <col min="7" max="7" width="11.42578125" style="649"/>
    <col min="8" max="16384" width="11.42578125" style="721"/>
  </cols>
  <sheetData>
    <row r="1" spans="2:7" ht="42" customHeight="1" x14ac:dyDescent="0.2"/>
    <row r="2" spans="2:7" ht="29.25" customHeight="1" x14ac:dyDescent="0.25">
      <c r="B2" s="1712" t="s">
        <v>766</v>
      </c>
      <c r="C2" s="1712"/>
      <c r="D2" s="1712"/>
      <c r="E2" s="1712"/>
      <c r="F2" s="1712"/>
      <c r="G2" s="643" t="s">
        <v>1</v>
      </c>
    </row>
    <row r="3" spans="2:7" ht="57.75" customHeight="1" x14ac:dyDescent="0.25">
      <c r="B3" s="1811" t="s">
        <v>798</v>
      </c>
      <c r="C3" s="1815"/>
      <c r="D3" s="1815"/>
      <c r="E3" s="1815"/>
      <c r="F3" s="1815"/>
    </row>
    <row r="4" spans="2:7" ht="16.5" thickBot="1" x14ac:dyDescent="0.3">
      <c r="B4" s="134">
        <v>2016</v>
      </c>
      <c r="C4" s="71"/>
      <c r="D4" s="71"/>
      <c r="E4" s="71"/>
      <c r="F4" s="71"/>
    </row>
    <row r="5" spans="2:7" ht="15.75" x14ac:dyDescent="0.25">
      <c r="B5" s="422"/>
      <c r="C5" s="423"/>
      <c r="D5" s="423"/>
      <c r="E5" s="423"/>
      <c r="F5" s="423"/>
    </row>
    <row r="6" spans="2:7" ht="15.75" x14ac:dyDescent="0.2">
      <c r="B6" s="1733" t="s">
        <v>157</v>
      </c>
      <c r="C6" s="1779" t="s">
        <v>20</v>
      </c>
      <c r="D6" s="1779"/>
      <c r="E6" s="1779"/>
      <c r="F6" s="1733" t="s">
        <v>24</v>
      </c>
    </row>
    <row r="7" spans="2:7" ht="15" x14ac:dyDescent="0.2">
      <c r="B7" s="1733"/>
      <c r="C7" s="728" t="s">
        <v>21</v>
      </c>
      <c r="D7" s="728" t="s">
        <v>22</v>
      </c>
      <c r="E7" s="728" t="s">
        <v>23</v>
      </c>
      <c r="F7" s="1733"/>
    </row>
    <row r="8" spans="2:7" ht="27.75" customHeight="1" x14ac:dyDescent="0.2">
      <c r="B8" s="1680" t="s">
        <v>145</v>
      </c>
      <c r="C8" s="135"/>
      <c r="D8" s="135"/>
      <c r="E8" s="135"/>
      <c r="F8" s="135"/>
    </row>
    <row r="9" spans="2:7" ht="15" x14ac:dyDescent="0.2">
      <c r="B9" s="1679" t="s">
        <v>153</v>
      </c>
      <c r="C9" s="520">
        <v>157189</v>
      </c>
      <c r="D9" s="520">
        <v>259685</v>
      </c>
      <c r="E9" s="520">
        <v>29884</v>
      </c>
      <c r="F9" s="520">
        <v>446758</v>
      </c>
    </row>
    <row r="10" spans="2:7" ht="15" x14ac:dyDescent="0.2">
      <c r="B10" s="1679" t="s">
        <v>154</v>
      </c>
      <c r="C10" s="516">
        <v>188044</v>
      </c>
      <c r="D10" s="516">
        <v>211804</v>
      </c>
      <c r="E10" s="516">
        <v>48270</v>
      </c>
      <c r="F10" s="520">
        <v>448118</v>
      </c>
    </row>
    <row r="11" spans="2:7" ht="15" x14ac:dyDescent="0.2">
      <c r="B11" s="1679" t="s">
        <v>58</v>
      </c>
      <c r="C11" s="516">
        <v>347728</v>
      </c>
      <c r="D11" s="516">
        <v>293424</v>
      </c>
      <c r="E11" s="516">
        <v>80938</v>
      </c>
      <c r="F11" s="520">
        <v>722090</v>
      </c>
    </row>
    <row r="12" spans="2:7" ht="15" x14ac:dyDescent="0.2">
      <c r="B12" s="1679" t="s">
        <v>59</v>
      </c>
      <c r="C12" s="516">
        <v>408347</v>
      </c>
      <c r="D12" s="516">
        <v>304157</v>
      </c>
      <c r="E12" s="516">
        <v>77256</v>
      </c>
      <c r="F12" s="520">
        <v>789760</v>
      </c>
    </row>
    <row r="13" spans="2:7" ht="15" x14ac:dyDescent="0.2">
      <c r="B13" s="1679" t="s">
        <v>60</v>
      </c>
      <c r="C13" s="516">
        <v>130994</v>
      </c>
      <c r="D13" s="516">
        <v>111621</v>
      </c>
      <c r="E13" s="516">
        <v>31696</v>
      </c>
      <c r="F13" s="520">
        <v>274311</v>
      </c>
    </row>
    <row r="14" spans="2:7" ht="15" x14ac:dyDescent="0.2">
      <c r="B14" s="1679" t="s">
        <v>61</v>
      </c>
      <c r="C14" s="516">
        <v>356044</v>
      </c>
      <c r="D14" s="516">
        <v>326691</v>
      </c>
      <c r="E14" s="516">
        <v>90405</v>
      </c>
      <c r="F14" s="520">
        <v>773140</v>
      </c>
    </row>
    <row r="15" spans="2:7" ht="15" x14ac:dyDescent="0.2">
      <c r="B15" s="1679" t="s">
        <v>62</v>
      </c>
      <c r="C15" s="516">
        <v>4018</v>
      </c>
      <c r="D15" s="516">
        <v>6784</v>
      </c>
      <c r="E15" s="516">
        <v>784</v>
      </c>
      <c r="F15" s="520">
        <v>11586</v>
      </c>
    </row>
    <row r="16" spans="2:7" ht="22.5" customHeight="1" x14ac:dyDescent="0.25">
      <c r="B16" s="128" t="s">
        <v>146</v>
      </c>
      <c r="C16" s="519">
        <v>1592364</v>
      </c>
      <c r="D16" s="519">
        <v>1514166</v>
      </c>
      <c r="E16" s="519">
        <v>359233</v>
      </c>
      <c r="F16" s="519">
        <v>3465763</v>
      </c>
      <c r="G16" s="650"/>
    </row>
    <row r="17" spans="2:7" ht="28.5" customHeight="1" x14ac:dyDescent="0.2">
      <c r="B17" s="1680" t="s">
        <v>147</v>
      </c>
      <c r="C17" s="497"/>
      <c r="D17" s="497"/>
      <c r="E17" s="497"/>
      <c r="F17" s="497"/>
    </row>
    <row r="18" spans="2:7" ht="15" x14ac:dyDescent="0.2">
      <c r="B18" s="1679" t="s">
        <v>153</v>
      </c>
      <c r="C18" s="520">
        <v>49457</v>
      </c>
      <c r="D18" s="520">
        <v>88852</v>
      </c>
      <c r="E18" s="520">
        <v>7076</v>
      </c>
      <c r="F18" s="520">
        <v>145385</v>
      </c>
    </row>
    <row r="19" spans="2:7" ht="15" x14ac:dyDescent="0.2">
      <c r="B19" s="1679" t="s">
        <v>154</v>
      </c>
      <c r="C19" s="516">
        <v>61144</v>
      </c>
      <c r="D19" s="516">
        <v>55854</v>
      </c>
      <c r="E19" s="516">
        <v>10768</v>
      </c>
      <c r="F19" s="520">
        <v>127766</v>
      </c>
    </row>
    <row r="20" spans="2:7" ht="15" x14ac:dyDescent="0.2">
      <c r="B20" s="1679" t="s">
        <v>58</v>
      </c>
      <c r="C20" s="516">
        <v>127171</v>
      </c>
      <c r="D20" s="516">
        <v>79273</v>
      </c>
      <c r="E20" s="516">
        <v>19566</v>
      </c>
      <c r="F20" s="520">
        <v>226010</v>
      </c>
    </row>
    <row r="21" spans="2:7" ht="15" x14ac:dyDescent="0.2">
      <c r="B21" s="1679" t="s">
        <v>59</v>
      </c>
      <c r="C21" s="516">
        <v>188762</v>
      </c>
      <c r="D21" s="516">
        <v>121267</v>
      </c>
      <c r="E21" s="516">
        <v>27001</v>
      </c>
      <c r="F21" s="520">
        <v>337030</v>
      </c>
    </row>
    <row r="22" spans="2:7" ht="15" x14ac:dyDescent="0.2">
      <c r="B22" s="1679" t="s">
        <v>60</v>
      </c>
      <c r="C22" s="516">
        <v>67875</v>
      </c>
      <c r="D22" s="516">
        <v>51456</v>
      </c>
      <c r="E22" s="516">
        <v>15161</v>
      </c>
      <c r="F22" s="520">
        <v>134492</v>
      </c>
    </row>
    <row r="23" spans="2:7" ht="15" x14ac:dyDescent="0.2">
      <c r="B23" s="1679" t="s">
        <v>61</v>
      </c>
      <c r="C23" s="516">
        <v>215805</v>
      </c>
      <c r="D23" s="516">
        <v>172518</v>
      </c>
      <c r="E23" s="516">
        <v>41400</v>
      </c>
      <c r="F23" s="520">
        <v>429723</v>
      </c>
    </row>
    <row r="24" spans="2:7" ht="15" x14ac:dyDescent="0.2">
      <c r="B24" s="1679" t="s">
        <v>62</v>
      </c>
      <c r="C24" s="516">
        <v>1895</v>
      </c>
      <c r="D24" s="516">
        <v>2374</v>
      </c>
      <c r="E24" s="516">
        <v>187</v>
      </c>
      <c r="F24" s="520">
        <v>4456</v>
      </c>
    </row>
    <row r="25" spans="2:7" ht="30" customHeight="1" x14ac:dyDescent="0.25">
      <c r="B25" s="128" t="s">
        <v>148</v>
      </c>
      <c r="C25" s="519">
        <v>712109</v>
      </c>
      <c r="D25" s="519">
        <v>571594</v>
      </c>
      <c r="E25" s="519">
        <v>121159</v>
      </c>
      <c r="F25" s="519">
        <v>1404862</v>
      </c>
      <c r="G25" s="650"/>
    </row>
    <row r="26" spans="2:7" ht="30" customHeight="1" x14ac:dyDescent="0.2">
      <c r="B26" s="1680" t="s">
        <v>149</v>
      </c>
      <c r="C26" s="497"/>
      <c r="D26" s="497"/>
      <c r="E26" s="497"/>
      <c r="F26" s="497"/>
    </row>
    <row r="27" spans="2:7" ht="15" x14ac:dyDescent="0.2">
      <c r="B27" s="1679" t="s">
        <v>153</v>
      </c>
      <c r="C27" s="516">
        <v>206646</v>
      </c>
      <c r="D27" s="516">
        <v>348537</v>
      </c>
      <c r="E27" s="516">
        <v>36960</v>
      </c>
      <c r="F27" s="516">
        <v>592143</v>
      </c>
    </row>
    <row r="28" spans="2:7" ht="15" x14ac:dyDescent="0.2">
      <c r="B28" s="1679" t="s">
        <v>154</v>
      </c>
      <c r="C28" s="516">
        <v>249188</v>
      </c>
      <c r="D28" s="516">
        <v>267658</v>
      </c>
      <c r="E28" s="516">
        <v>59038</v>
      </c>
      <c r="F28" s="516">
        <v>575884</v>
      </c>
    </row>
    <row r="29" spans="2:7" ht="15" x14ac:dyDescent="0.2">
      <c r="B29" s="1679" t="s">
        <v>58</v>
      </c>
      <c r="C29" s="516">
        <v>474899</v>
      </c>
      <c r="D29" s="516">
        <v>372697</v>
      </c>
      <c r="E29" s="516">
        <v>100504</v>
      </c>
      <c r="F29" s="516">
        <v>948100</v>
      </c>
    </row>
    <row r="30" spans="2:7" ht="15" x14ac:dyDescent="0.2">
      <c r="B30" s="1679" t="s">
        <v>59</v>
      </c>
      <c r="C30" s="516">
        <v>597109</v>
      </c>
      <c r="D30" s="516">
        <v>425424</v>
      </c>
      <c r="E30" s="516">
        <v>104257</v>
      </c>
      <c r="F30" s="516">
        <v>1126790</v>
      </c>
    </row>
    <row r="31" spans="2:7" ht="15" x14ac:dyDescent="0.2">
      <c r="B31" s="1679" t="s">
        <v>60</v>
      </c>
      <c r="C31" s="516">
        <v>198869</v>
      </c>
      <c r="D31" s="516">
        <v>163077</v>
      </c>
      <c r="E31" s="516">
        <v>46857</v>
      </c>
      <c r="F31" s="516">
        <v>408803</v>
      </c>
    </row>
    <row r="32" spans="2:7" ht="15" x14ac:dyDescent="0.2">
      <c r="B32" s="1679" t="s">
        <v>61</v>
      </c>
      <c r="C32" s="516">
        <v>571849</v>
      </c>
      <c r="D32" s="516">
        <v>499209</v>
      </c>
      <c r="E32" s="516">
        <v>131805</v>
      </c>
      <c r="F32" s="516">
        <v>1202863</v>
      </c>
    </row>
    <row r="33" spans="2:7" ht="15" x14ac:dyDescent="0.2">
      <c r="B33" s="1679" t="s">
        <v>62</v>
      </c>
      <c r="C33" s="516">
        <v>5913</v>
      </c>
      <c r="D33" s="516">
        <v>9158</v>
      </c>
      <c r="E33" s="516">
        <v>971</v>
      </c>
      <c r="F33" s="516">
        <v>16042</v>
      </c>
    </row>
    <row r="34" spans="2:7" ht="26.25" customHeight="1" x14ac:dyDescent="0.25">
      <c r="B34" s="128" t="s">
        <v>155</v>
      </c>
      <c r="C34" s="519">
        <v>2304473</v>
      </c>
      <c r="D34" s="519">
        <v>2085760</v>
      </c>
      <c r="E34" s="519">
        <v>480392</v>
      </c>
      <c r="F34" s="519">
        <v>4870625</v>
      </c>
      <c r="G34" s="650"/>
    </row>
    <row r="35" spans="2:7" ht="26.25" customHeight="1" x14ac:dyDescent="0.2">
      <c r="B35" s="1680" t="s">
        <v>150</v>
      </c>
      <c r="C35" s="497"/>
      <c r="D35" s="497"/>
      <c r="E35" s="497"/>
      <c r="F35" s="497"/>
    </row>
    <row r="36" spans="2:7" ht="15" x14ac:dyDescent="0.2">
      <c r="B36" s="1682" t="s">
        <v>153</v>
      </c>
      <c r="C36" s="520">
        <v>5685</v>
      </c>
      <c r="D36" s="520">
        <v>13196</v>
      </c>
      <c r="E36" s="520">
        <v>1081</v>
      </c>
      <c r="F36" s="520">
        <v>19962</v>
      </c>
    </row>
    <row r="37" spans="2:7" ht="15" x14ac:dyDescent="0.2">
      <c r="B37" s="1679" t="s">
        <v>154</v>
      </c>
      <c r="C37" s="516">
        <v>8087</v>
      </c>
      <c r="D37" s="516">
        <v>8205</v>
      </c>
      <c r="E37" s="516">
        <v>2452</v>
      </c>
      <c r="F37" s="520">
        <v>18744</v>
      </c>
    </row>
    <row r="38" spans="2:7" ht="15" x14ac:dyDescent="0.2">
      <c r="B38" s="1679" t="s">
        <v>58</v>
      </c>
      <c r="C38" s="516">
        <v>29159</v>
      </c>
      <c r="D38" s="516">
        <v>19709</v>
      </c>
      <c r="E38" s="516">
        <v>6323</v>
      </c>
      <c r="F38" s="520">
        <v>55191</v>
      </c>
    </row>
    <row r="39" spans="2:7" ht="15" x14ac:dyDescent="0.2">
      <c r="B39" s="1679" t="s">
        <v>59</v>
      </c>
      <c r="C39" s="516">
        <v>41637</v>
      </c>
      <c r="D39" s="516">
        <v>25269</v>
      </c>
      <c r="E39" s="516">
        <v>9227</v>
      </c>
      <c r="F39" s="520">
        <v>76133</v>
      </c>
    </row>
    <row r="40" spans="2:7" ht="15" x14ac:dyDescent="0.2">
      <c r="B40" s="1679" t="s">
        <v>60</v>
      </c>
      <c r="C40" s="516">
        <v>29387</v>
      </c>
      <c r="D40" s="516">
        <v>10692</v>
      </c>
      <c r="E40" s="516">
        <v>5265</v>
      </c>
      <c r="F40" s="520">
        <v>45344</v>
      </c>
    </row>
    <row r="41" spans="2:7" ht="15" x14ac:dyDescent="0.2">
      <c r="B41" s="1679" t="s">
        <v>61</v>
      </c>
      <c r="C41" s="516">
        <v>92460</v>
      </c>
      <c r="D41" s="516">
        <v>41807</v>
      </c>
      <c r="E41" s="516">
        <v>16294</v>
      </c>
      <c r="F41" s="520">
        <v>150561</v>
      </c>
    </row>
    <row r="42" spans="2:7" ht="15" x14ac:dyDescent="0.2">
      <c r="B42" s="1679" t="s">
        <v>62</v>
      </c>
      <c r="C42" s="516">
        <v>58</v>
      </c>
      <c r="D42" s="516">
        <v>259</v>
      </c>
      <c r="E42" s="516">
        <v>0</v>
      </c>
      <c r="F42" s="520">
        <v>317</v>
      </c>
    </row>
    <row r="43" spans="2:7" ht="24.75" customHeight="1" x14ac:dyDescent="0.25">
      <c r="B43" s="128" t="s">
        <v>133</v>
      </c>
      <c r="C43" s="519">
        <v>206473</v>
      </c>
      <c r="D43" s="519">
        <v>119137</v>
      </c>
      <c r="E43" s="519">
        <v>40642</v>
      </c>
      <c r="F43" s="519">
        <v>366252</v>
      </c>
      <c r="G43" s="650"/>
    </row>
    <row r="44" spans="2:7" ht="23.25" customHeight="1" x14ac:dyDescent="0.2">
      <c r="B44" s="1812" t="s">
        <v>156</v>
      </c>
      <c r="C44" s="1812"/>
      <c r="D44" s="1812"/>
      <c r="E44" s="1812"/>
      <c r="F44" s="1812"/>
    </row>
  </sheetData>
  <mergeCells count="6">
    <mergeCell ref="B44:F44"/>
    <mergeCell ref="B2:F2"/>
    <mergeCell ref="B3:F3"/>
    <mergeCell ref="B6:B7"/>
    <mergeCell ref="C6:E6"/>
    <mergeCell ref="F6:F7"/>
  </mergeCells>
  <hyperlinks>
    <hyperlink ref="G2" location="'Indice Total'!A1" display="Volver"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249977111117893"/>
    <pageSetUpPr fitToPage="1"/>
  </sheetPr>
  <dimension ref="B1:H32"/>
  <sheetViews>
    <sheetView showGridLines="0" zoomScale="90" zoomScaleNormal="90" workbookViewId="0"/>
  </sheetViews>
  <sheetFormatPr baseColWidth="10" defaultColWidth="11.42578125" defaultRowHeight="12.75" x14ac:dyDescent="0.2"/>
  <cols>
    <col min="1" max="1" width="24.42578125" style="721" customWidth="1"/>
    <col min="2" max="2" width="65.140625" style="721" customWidth="1"/>
    <col min="3" max="7" width="12" style="721" customWidth="1"/>
    <col min="8" max="16384" width="11.42578125" style="721"/>
  </cols>
  <sheetData>
    <row r="1" spans="2:8" ht="48.75" customHeight="1" x14ac:dyDescent="0.2"/>
    <row r="2" spans="2:8" ht="18" x14ac:dyDescent="0.25">
      <c r="B2" s="1712" t="s">
        <v>767</v>
      </c>
      <c r="C2" s="1712"/>
      <c r="D2" s="1712"/>
      <c r="E2" s="1712"/>
      <c r="F2" s="1712"/>
      <c r="G2" s="1712"/>
      <c r="H2" s="1" t="s">
        <v>1</v>
      </c>
    </row>
    <row r="3" spans="2:8" ht="39" customHeight="1" x14ac:dyDescent="0.25">
      <c r="B3" s="1739" t="s">
        <v>159</v>
      </c>
      <c r="C3" s="1739"/>
      <c r="D3" s="1739"/>
      <c r="E3" s="1739"/>
      <c r="F3" s="1739"/>
      <c r="G3" s="1739"/>
      <c r="H3" s="136"/>
    </row>
    <row r="4" spans="2:8" ht="16.5" thickBot="1" x14ac:dyDescent="0.3">
      <c r="B4" s="1739" t="s">
        <v>808</v>
      </c>
      <c r="C4" s="1739"/>
      <c r="D4" s="1739"/>
      <c r="E4" s="1739"/>
      <c r="F4" s="1739"/>
      <c r="G4" s="1739"/>
    </row>
    <row r="5" spans="2:8" ht="14.25" x14ac:dyDescent="0.2">
      <c r="B5" s="424"/>
      <c r="C5" s="419"/>
      <c r="D5" s="419"/>
      <c r="E5" s="419"/>
      <c r="F5" s="419"/>
      <c r="G5" s="425"/>
    </row>
    <row r="6" spans="2:8" ht="20.25" customHeight="1" x14ac:dyDescent="0.2">
      <c r="B6" s="1511" t="s">
        <v>160</v>
      </c>
      <c r="C6" s="65">
        <v>2012</v>
      </c>
      <c r="D6" s="65">
        <v>2013</v>
      </c>
      <c r="E6" s="65">
        <v>2014</v>
      </c>
      <c r="F6" s="65">
        <v>2015</v>
      </c>
      <c r="G6" s="65">
        <v>2016</v>
      </c>
      <c r="H6" s="137"/>
    </row>
    <row r="7" spans="2:8" ht="22.5" customHeight="1" x14ac:dyDescent="0.2">
      <c r="B7" s="1683" t="s">
        <v>161</v>
      </c>
      <c r="C7" s="139"/>
      <c r="D7" s="139"/>
      <c r="E7" s="139"/>
      <c r="F7" s="139"/>
      <c r="G7" s="139"/>
    </row>
    <row r="8" spans="2:8" ht="21" customHeight="1" x14ac:dyDescent="0.2">
      <c r="B8" s="101" t="s">
        <v>3</v>
      </c>
      <c r="C8" s="77">
        <v>92</v>
      </c>
      <c r="D8" s="77">
        <v>82</v>
      </c>
      <c r="E8" s="77">
        <v>76</v>
      </c>
      <c r="F8" s="77">
        <v>74</v>
      </c>
      <c r="G8" s="77">
        <v>96</v>
      </c>
    </row>
    <row r="9" spans="2:8" ht="21" customHeight="1" x14ac:dyDescent="0.2">
      <c r="B9" s="101" t="s">
        <v>4</v>
      </c>
      <c r="C9" s="77">
        <v>94</v>
      </c>
      <c r="D9" s="77">
        <v>118</v>
      </c>
      <c r="E9" s="77">
        <v>89</v>
      </c>
      <c r="F9" s="77">
        <v>104</v>
      </c>
      <c r="G9" s="77">
        <v>81</v>
      </c>
    </row>
    <row r="10" spans="2:8" ht="21" customHeight="1" x14ac:dyDescent="0.2">
      <c r="B10" s="101" t="s">
        <v>5</v>
      </c>
      <c r="C10" s="77">
        <v>31</v>
      </c>
      <c r="D10" s="77">
        <v>26</v>
      </c>
      <c r="E10" s="77">
        <v>28</v>
      </c>
      <c r="F10" s="77">
        <v>20</v>
      </c>
      <c r="G10" s="77">
        <v>19</v>
      </c>
    </row>
    <row r="11" spans="2:8" ht="26.25" customHeight="1" x14ac:dyDescent="0.2">
      <c r="B11" s="101" t="s">
        <v>162</v>
      </c>
      <c r="C11" s="77">
        <v>109</v>
      </c>
      <c r="D11" s="77">
        <v>65</v>
      </c>
      <c r="E11" s="77">
        <v>66</v>
      </c>
      <c r="F11" s="77">
        <v>57</v>
      </c>
      <c r="G11" s="77">
        <v>43</v>
      </c>
    </row>
    <row r="12" spans="2:8" ht="26.25" customHeight="1" x14ac:dyDescent="0.2">
      <c r="B12" s="138" t="s">
        <v>163</v>
      </c>
      <c r="C12" s="139">
        <v>326</v>
      </c>
      <c r="D12" s="139">
        <v>291</v>
      </c>
      <c r="E12" s="139">
        <v>259</v>
      </c>
      <c r="F12" s="139">
        <v>255</v>
      </c>
      <c r="G12" s="139">
        <v>239</v>
      </c>
    </row>
    <row r="13" spans="2:8" s="140" customFormat="1" ht="30" customHeight="1" x14ac:dyDescent="0.25">
      <c r="B13" s="1683" t="s">
        <v>164</v>
      </c>
      <c r="C13" s="139"/>
      <c r="D13" s="139"/>
      <c r="E13" s="139"/>
      <c r="F13" s="139"/>
      <c r="G13" s="139"/>
    </row>
    <row r="14" spans="2:8" ht="21" customHeight="1" x14ac:dyDescent="0.2">
      <c r="B14" s="101" t="s">
        <v>3</v>
      </c>
      <c r="C14" s="77">
        <v>53</v>
      </c>
      <c r="D14" s="77">
        <v>64</v>
      </c>
      <c r="E14" s="77">
        <v>43</v>
      </c>
      <c r="F14" s="77">
        <v>71</v>
      </c>
      <c r="G14" s="77">
        <v>74</v>
      </c>
    </row>
    <row r="15" spans="2:8" ht="21" customHeight="1" x14ac:dyDescent="0.2">
      <c r="B15" s="101" t="s">
        <v>4</v>
      </c>
      <c r="C15" s="77">
        <v>59</v>
      </c>
      <c r="D15" s="77">
        <v>77</v>
      </c>
      <c r="E15" s="77">
        <v>69</v>
      </c>
      <c r="F15" s="77">
        <v>60</v>
      </c>
      <c r="G15" s="77">
        <v>62</v>
      </c>
    </row>
    <row r="16" spans="2:8" ht="21" customHeight="1" x14ac:dyDescent="0.2">
      <c r="B16" s="101" t="s">
        <v>5</v>
      </c>
      <c r="C16" s="77">
        <v>17</v>
      </c>
      <c r="D16" s="77">
        <v>15</v>
      </c>
      <c r="E16" s="77">
        <v>16</v>
      </c>
      <c r="F16" s="77">
        <v>15</v>
      </c>
      <c r="G16" s="77">
        <v>20</v>
      </c>
    </row>
    <row r="17" spans="2:7" ht="22.5" customHeight="1" x14ac:dyDescent="0.2">
      <c r="B17" s="101" t="s">
        <v>162</v>
      </c>
      <c r="C17" s="77">
        <v>10</v>
      </c>
      <c r="D17" s="77">
        <v>15</v>
      </c>
      <c r="E17" s="77">
        <v>14</v>
      </c>
      <c r="F17" s="77">
        <v>18</v>
      </c>
      <c r="G17" s="77">
        <v>17</v>
      </c>
    </row>
    <row r="18" spans="2:7" ht="22.5" customHeight="1" x14ac:dyDescent="0.2">
      <c r="B18" s="138" t="s">
        <v>165</v>
      </c>
      <c r="C18" s="139">
        <v>139</v>
      </c>
      <c r="D18" s="139">
        <v>171</v>
      </c>
      <c r="E18" s="139">
        <v>142</v>
      </c>
      <c r="F18" s="139">
        <v>164</v>
      </c>
      <c r="G18" s="139">
        <v>173</v>
      </c>
    </row>
    <row r="19" spans="2:7" ht="22.5" customHeight="1" x14ac:dyDescent="0.25">
      <c r="B19" s="1684" t="s">
        <v>166</v>
      </c>
      <c r="C19" s="131"/>
      <c r="D19" s="131"/>
      <c r="E19" s="131"/>
      <c r="F19" s="131"/>
      <c r="G19" s="131"/>
    </row>
    <row r="20" spans="2:7" ht="22.5" customHeight="1" x14ac:dyDescent="0.2">
      <c r="B20" s="101" t="s">
        <v>3</v>
      </c>
      <c r="C20" s="77">
        <v>145</v>
      </c>
      <c r="D20" s="77">
        <v>146</v>
      </c>
      <c r="E20" s="77">
        <v>119</v>
      </c>
      <c r="F20" s="77">
        <v>145</v>
      </c>
      <c r="G20" s="77">
        <v>170</v>
      </c>
    </row>
    <row r="21" spans="2:7" ht="22.5" customHeight="1" x14ac:dyDescent="0.2">
      <c r="B21" s="101" t="s">
        <v>4</v>
      </c>
      <c r="C21" s="77">
        <v>153</v>
      </c>
      <c r="D21" s="77">
        <v>195</v>
      </c>
      <c r="E21" s="77">
        <v>158</v>
      </c>
      <c r="F21" s="77">
        <v>164</v>
      </c>
      <c r="G21" s="77">
        <v>143</v>
      </c>
    </row>
    <row r="22" spans="2:7" ht="22.5" customHeight="1" x14ac:dyDescent="0.2">
      <c r="B22" s="101" t="s">
        <v>5</v>
      </c>
      <c r="C22" s="77">
        <v>48</v>
      </c>
      <c r="D22" s="77">
        <v>41</v>
      </c>
      <c r="E22" s="77">
        <v>44</v>
      </c>
      <c r="F22" s="77">
        <v>35</v>
      </c>
      <c r="G22" s="77">
        <v>39</v>
      </c>
    </row>
    <row r="23" spans="2:7" ht="22.5" customHeight="1" x14ac:dyDescent="0.2">
      <c r="B23" s="101" t="s">
        <v>162</v>
      </c>
      <c r="C23" s="77">
        <v>119</v>
      </c>
      <c r="D23" s="77">
        <v>80</v>
      </c>
      <c r="E23" s="77">
        <v>80</v>
      </c>
      <c r="F23" s="77">
        <v>75</v>
      </c>
      <c r="G23" s="77">
        <v>60</v>
      </c>
    </row>
    <row r="24" spans="2:7" ht="22.5" customHeight="1" x14ac:dyDescent="0.25">
      <c r="B24" s="141" t="s">
        <v>167</v>
      </c>
      <c r="C24" s="131">
        <v>465</v>
      </c>
      <c r="D24" s="131">
        <v>462</v>
      </c>
      <c r="E24" s="131">
        <v>401</v>
      </c>
      <c r="F24" s="131">
        <v>419</v>
      </c>
      <c r="G24" s="131">
        <v>412</v>
      </c>
    </row>
    <row r="25" spans="2:7" ht="22.5" customHeight="1" x14ac:dyDescent="0.2">
      <c r="B25" s="1714" t="s">
        <v>956</v>
      </c>
      <c r="C25" s="1714"/>
      <c r="D25" s="1714"/>
      <c r="E25" s="1714"/>
      <c r="F25" s="1714"/>
      <c r="G25" s="1714"/>
    </row>
    <row r="26" spans="2:7" ht="22.5" customHeight="1" x14ac:dyDescent="0.2">
      <c r="B26" s="143"/>
      <c r="C26" s="142"/>
      <c r="D26" s="142"/>
      <c r="E26" s="142"/>
      <c r="F26" s="142"/>
      <c r="G26" s="142"/>
    </row>
    <row r="27" spans="2:7" ht="22.5" customHeight="1" x14ac:dyDescent="0.2">
      <c r="B27" s="143"/>
      <c r="C27" s="142"/>
      <c r="D27" s="142"/>
      <c r="E27" s="142"/>
      <c r="F27" s="142"/>
      <c r="G27" s="142"/>
    </row>
    <row r="28" spans="2:7" ht="22.5" customHeight="1" x14ac:dyDescent="0.2">
      <c r="B28" s="143"/>
      <c r="C28" s="142"/>
      <c r="D28" s="142"/>
      <c r="E28" s="142"/>
      <c r="F28" s="142"/>
      <c r="G28" s="142"/>
    </row>
    <row r="29" spans="2:7" ht="22.5" customHeight="1" x14ac:dyDescent="0.2">
      <c r="B29" s="143"/>
      <c r="C29" s="142"/>
      <c r="D29" s="142"/>
      <c r="E29" s="142"/>
      <c r="F29" s="142"/>
      <c r="G29" s="142"/>
    </row>
    <row r="30" spans="2:7" ht="15.75" customHeight="1" x14ac:dyDescent="0.2"/>
    <row r="31" spans="2:7" x14ac:dyDescent="0.2">
      <c r="B31" s="31"/>
      <c r="C31" s="31"/>
      <c r="D31" s="31"/>
      <c r="E31" s="31"/>
      <c r="F31" s="31"/>
    </row>
    <row r="32" spans="2:7" x14ac:dyDescent="0.2">
      <c r="B32" s="144"/>
      <c r="C32" s="145"/>
      <c r="D32" s="145"/>
      <c r="E32" s="145"/>
      <c r="F32" s="145"/>
    </row>
  </sheetData>
  <mergeCells count="4">
    <mergeCell ref="B2:G2"/>
    <mergeCell ref="B3:G3"/>
    <mergeCell ref="B4:G4"/>
    <mergeCell ref="B25:G25"/>
  </mergeCells>
  <hyperlinks>
    <hyperlink ref="H2" location="'Indice Total'!A1" display="Volver" xr:uid="{00000000-0004-0000-2400-000000000000}"/>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249977111117893"/>
  </sheetPr>
  <dimension ref="B1:H64"/>
  <sheetViews>
    <sheetView showGridLines="0" zoomScale="90" zoomScaleNormal="90" workbookViewId="0"/>
  </sheetViews>
  <sheetFormatPr baseColWidth="10" defaultColWidth="11.42578125" defaultRowHeight="12.75" x14ac:dyDescent="0.2"/>
  <cols>
    <col min="1" max="1" width="22.42578125" style="721" customWidth="1"/>
    <col min="2" max="2" width="56" style="721" customWidth="1"/>
    <col min="3" max="3" width="10.7109375" style="721" customWidth="1"/>
    <col min="4" max="7" width="12.7109375" style="721" customWidth="1"/>
    <col min="8" max="16384" width="11.42578125" style="721"/>
  </cols>
  <sheetData>
    <row r="1" spans="2:8" ht="45" customHeight="1" x14ac:dyDescent="0.2">
      <c r="B1" s="706"/>
      <c r="C1" s="707"/>
      <c r="D1" s="698"/>
      <c r="E1" s="698"/>
      <c r="F1" s="698"/>
      <c r="G1" s="698"/>
      <c r="H1" s="698"/>
    </row>
    <row r="2" spans="2:8" ht="21.75" customHeight="1" x14ac:dyDescent="0.25">
      <c r="B2" s="1712" t="s">
        <v>768</v>
      </c>
      <c r="C2" s="1712"/>
      <c r="D2" s="1712"/>
      <c r="E2" s="1712"/>
      <c r="F2" s="1712"/>
      <c r="G2" s="1712"/>
      <c r="H2" s="1" t="s">
        <v>1</v>
      </c>
    </row>
    <row r="3" spans="2:8" ht="49.5" customHeight="1" x14ac:dyDescent="0.25">
      <c r="B3" s="1739" t="s">
        <v>688</v>
      </c>
      <c r="C3" s="1739"/>
      <c r="D3" s="1739"/>
      <c r="E3" s="1739"/>
      <c r="F3" s="1739"/>
      <c r="G3" s="1739"/>
    </row>
    <row r="4" spans="2:8" ht="24.75" customHeight="1" thickBot="1" x14ac:dyDescent="0.3">
      <c r="B4" s="1739">
        <v>2016</v>
      </c>
      <c r="C4" s="1739"/>
      <c r="D4" s="1739"/>
      <c r="E4" s="1739"/>
      <c r="F4" s="1739"/>
      <c r="G4" s="1739"/>
    </row>
    <row r="5" spans="2:8" ht="24.75" customHeight="1" x14ac:dyDescent="0.25">
      <c r="B5" s="1816"/>
      <c r="C5" s="1816"/>
      <c r="D5" s="1816"/>
      <c r="E5" s="1816"/>
      <c r="F5" s="1816"/>
      <c r="G5" s="1816"/>
    </row>
    <row r="6" spans="2:8" ht="24" customHeight="1" x14ac:dyDescent="0.2">
      <c r="B6" s="1512" t="s">
        <v>682</v>
      </c>
      <c r="C6" s="1500" t="s">
        <v>21</v>
      </c>
      <c r="D6" s="1500" t="s">
        <v>22</v>
      </c>
      <c r="E6" s="1500" t="s">
        <v>23</v>
      </c>
      <c r="F6" s="1500" t="s">
        <v>34</v>
      </c>
      <c r="G6" s="1500" t="s">
        <v>24</v>
      </c>
    </row>
    <row r="7" spans="2:8" ht="24.75" customHeight="1" x14ac:dyDescent="0.25">
      <c r="B7" s="1681" t="s">
        <v>145</v>
      </c>
      <c r="C7" s="132"/>
      <c r="D7" s="132"/>
      <c r="E7" s="132"/>
      <c r="F7" s="132"/>
      <c r="G7" s="132"/>
      <c r="H7" s="551"/>
    </row>
    <row r="8" spans="2:8" ht="15" x14ac:dyDescent="0.25">
      <c r="B8" s="105" t="s">
        <v>37</v>
      </c>
      <c r="C8" s="104">
        <v>1</v>
      </c>
      <c r="D8" s="104">
        <v>0</v>
      </c>
      <c r="E8" s="104">
        <v>0</v>
      </c>
      <c r="F8" s="104">
        <v>0</v>
      </c>
      <c r="G8" s="100">
        <v>1</v>
      </c>
      <c r="H8" s="551"/>
    </row>
    <row r="9" spans="2:8" ht="15" x14ac:dyDescent="0.25">
      <c r="B9" s="105" t="s">
        <v>38</v>
      </c>
      <c r="C9" s="104">
        <v>0</v>
      </c>
      <c r="D9" s="104">
        <v>3</v>
      </c>
      <c r="E9" s="104">
        <v>0</v>
      </c>
      <c r="F9" s="104">
        <v>0</v>
      </c>
      <c r="G9" s="100">
        <v>3</v>
      </c>
      <c r="H9" s="551"/>
    </row>
    <row r="10" spans="2:8" ht="15" x14ac:dyDescent="0.25">
      <c r="B10" s="105" t="s">
        <v>39</v>
      </c>
      <c r="C10" s="104">
        <v>8</v>
      </c>
      <c r="D10" s="104">
        <v>9</v>
      </c>
      <c r="E10" s="104">
        <v>2</v>
      </c>
      <c r="F10" s="104">
        <v>4</v>
      </c>
      <c r="G10" s="100">
        <v>23</v>
      </c>
      <c r="H10" s="551"/>
    </row>
    <row r="11" spans="2:8" ht="15" x14ac:dyDescent="0.25">
      <c r="B11" s="105" t="s">
        <v>40</v>
      </c>
      <c r="C11" s="104">
        <v>6</v>
      </c>
      <c r="D11" s="104">
        <v>1</v>
      </c>
      <c r="E11" s="104">
        <v>1</v>
      </c>
      <c r="F11" s="104">
        <v>1</v>
      </c>
      <c r="G11" s="100">
        <v>9</v>
      </c>
      <c r="H11" s="551"/>
    </row>
    <row r="12" spans="2:8" ht="15" x14ac:dyDescent="0.25">
      <c r="B12" s="105" t="s">
        <v>41</v>
      </c>
      <c r="C12" s="104">
        <v>2</v>
      </c>
      <c r="D12" s="104">
        <v>2</v>
      </c>
      <c r="E12" s="104">
        <v>0</v>
      </c>
      <c r="F12" s="104">
        <v>5</v>
      </c>
      <c r="G12" s="100">
        <v>9</v>
      </c>
      <c r="H12" s="551"/>
    </row>
    <row r="13" spans="2:8" ht="15" x14ac:dyDescent="0.25">
      <c r="B13" s="105" t="s">
        <v>42</v>
      </c>
      <c r="C13" s="104">
        <v>6</v>
      </c>
      <c r="D13" s="104">
        <v>1</v>
      </c>
      <c r="E13" s="104">
        <v>7</v>
      </c>
      <c r="F13" s="104">
        <v>4</v>
      </c>
      <c r="G13" s="100">
        <v>18</v>
      </c>
      <c r="H13" s="551"/>
    </row>
    <row r="14" spans="2:8" ht="15" x14ac:dyDescent="0.25">
      <c r="B14" s="105" t="s">
        <v>43</v>
      </c>
      <c r="C14" s="104">
        <v>3</v>
      </c>
      <c r="D14" s="104">
        <v>8</v>
      </c>
      <c r="E14" s="104">
        <v>0</v>
      </c>
      <c r="F14" s="104">
        <v>0</v>
      </c>
      <c r="G14" s="100">
        <v>11</v>
      </c>
      <c r="H14" s="551"/>
    </row>
    <row r="15" spans="2:8" ht="15" x14ac:dyDescent="0.25">
      <c r="B15" s="105" t="s">
        <v>44</v>
      </c>
      <c r="C15" s="104">
        <v>3</v>
      </c>
      <c r="D15" s="104">
        <v>5</v>
      </c>
      <c r="E15" s="104">
        <v>0</v>
      </c>
      <c r="F15" s="104">
        <v>2</v>
      </c>
      <c r="G15" s="100">
        <v>10</v>
      </c>
      <c r="H15" s="551"/>
    </row>
    <row r="16" spans="2:8" ht="15" x14ac:dyDescent="0.25">
      <c r="B16" s="105" t="s">
        <v>45</v>
      </c>
      <c r="C16" s="104">
        <v>13</v>
      </c>
      <c r="D16" s="104">
        <v>11</v>
      </c>
      <c r="E16" s="104">
        <v>2</v>
      </c>
      <c r="F16" s="104">
        <v>8</v>
      </c>
      <c r="G16" s="100">
        <v>34</v>
      </c>
      <c r="H16" s="551"/>
    </row>
    <row r="17" spans="2:8" ht="15" x14ac:dyDescent="0.25">
      <c r="B17" s="105" t="s">
        <v>46</v>
      </c>
      <c r="C17" s="104">
        <v>8</v>
      </c>
      <c r="D17" s="104">
        <v>6</v>
      </c>
      <c r="E17" s="104">
        <v>0</v>
      </c>
      <c r="F17" s="104">
        <v>1</v>
      </c>
      <c r="G17" s="100">
        <v>15</v>
      </c>
      <c r="H17" s="551"/>
    </row>
    <row r="18" spans="2:8" ht="15" x14ac:dyDescent="0.25">
      <c r="B18" s="105" t="s">
        <v>47</v>
      </c>
      <c r="C18" s="104">
        <v>5</v>
      </c>
      <c r="D18" s="104">
        <v>7</v>
      </c>
      <c r="E18" s="104">
        <v>0</v>
      </c>
      <c r="F18" s="104">
        <v>3</v>
      </c>
      <c r="G18" s="100">
        <v>15</v>
      </c>
      <c r="H18" s="551"/>
    </row>
    <row r="19" spans="2:8" ht="15" x14ac:dyDescent="0.25">
      <c r="B19" s="105" t="s">
        <v>48</v>
      </c>
      <c r="C19" s="104">
        <v>7</v>
      </c>
      <c r="D19" s="104">
        <v>10</v>
      </c>
      <c r="E19" s="104">
        <v>2</v>
      </c>
      <c r="F19" s="104">
        <v>4</v>
      </c>
      <c r="G19" s="100">
        <v>23</v>
      </c>
      <c r="H19" s="551"/>
    </row>
    <row r="20" spans="2:8" ht="15" x14ac:dyDescent="0.25">
      <c r="B20" s="105" t="s">
        <v>75</v>
      </c>
      <c r="C20" s="104">
        <v>3</v>
      </c>
      <c r="D20" s="104">
        <v>0</v>
      </c>
      <c r="E20" s="104">
        <v>0</v>
      </c>
      <c r="F20" s="104">
        <v>0</v>
      </c>
      <c r="G20" s="100">
        <v>3</v>
      </c>
      <c r="H20" s="551"/>
    </row>
    <row r="21" spans="2:8" ht="15" x14ac:dyDescent="0.25">
      <c r="B21" s="105" t="s">
        <v>50</v>
      </c>
      <c r="C21" s="104">
        <v>2</v>
      </c>
      <c r="D21" s="104">
        <v>1</v>
      </c>
      <c r="E21" s="104">
        <v>2</v>
      </c>
      <c r="F21" s="104">
        <v>0</v>
      </c>
      <c r="G21" s="100">
        <v>5</v>
      </c>
      <c r="H21" s="551"/>
    </row>
    <row r="22" spans="2:8" ht="15" x14ac:dyDescent="0.25">
      <c r="B22" s="105" t="s">
        <v>51</v>
      </c>
      <c r="C22" s="104">
        <v>29</v>
      </c>
      <c r="D22" s="104">
        <v>15</v>
      </c>
      <c r="E22" s="104">
        <v>3</v>
      </c>
      <c r="F22" s="104">
        <v>11</v>
      </c>
      <c r="G22" s="100">
        <v>58</v>
      </c>
      <c r="H22" s="551"/>
    </row>
    <row r="23" spans="2:8" ht="15" x14ac:dyDescent="0.25">
      <c r="B23" s="105" t="s">
        <v>170</v>
      </c>
      <c r="C23" s="104">
        <v>0</v>
      </c>
      <c r="D23" s="104">
        <v>2</v>
      </c>
      <c r="E23" s="104">
        <v>0</v>
      </c>
      <c r="F23" s="104">
        <v>0</v>
      </c>
      <c r="G23" s="100">
        <v>2</v>
      </c>
    </row>
    <row r="24" spans="2:8" ht="15" x14ac:dyDescent="0.25">
      <c r="B24" s="130" t="s">
        <v>146</v>
      </c>
      <c r="C24" s="131">
        <v>96</v>
      </c>
      <c r="D24" s="131">
        <v>81</v>
      </c>
      <c r="E24" s="131">
        <v>19</v>
      </c>
      <c r="F24" s="131">
        <v>43</v>
      </c>
      <c r="G24" s="131">
        <v>239</v>
      </c>
    </row>
    <row r="25" spans="2:8" ht="24.75" customHeight="1" x14ac:dyDescent="0.25">
      <c r="B25" s="1681" t="s">
        <v>147</v>
      </c>
      <c r="C25" s="132"/>
      <c r="D25" s="132"/>
      <c r="E25" s="132"/>
      <c r="F25" s="132"/>
      <c r="G25" s="132"/>
    </row>
    <row r="26" spans="2:8" ht="15" x14ac:dyDescent="0.25">
      <c r="B26" s="105" t="s">
        <v>37</v>
      </c>
      <c r="C26" s="104">
        <v>0</v>
      </c>
      <c r="D26" s="104">
        <v>2</v>
      </c>
      <c r="E26" s="104">
        <v>0</v>
      </c>
      <c r="F26" s="104">
        <v>0</v>
      </c>
      <c r="G26" s="100">
        <v>2</v>
      </c>
      <c r="H26" s="551"/>
    </row>
    <row r="27" spans="2:8" ht="15" x14ac:dyDescent="0.25">
      <c r="B27" s="105" t="s">
        <v>38</v>
      </c>
      <c r="C27" s="104">
        <v>0</v>
      </c>
      <c r="D27" s="104">
        <v>0</v>
      </c>
      <c r="E27" s="104">
        <v>0</v>
      </c>
      <c r="F27" s="104">
        <v>0</v>
      </c>
      <c r="G27" s="100">
        <v>0</v>
      </c>
      <c r="H27" s="551"/>
    </row>
    <row r="28" spans="2:8" ht="15" x14ac:dyDescent="0.25">
      <c r="B28" s="105" t="s">
        <v>39</v>
      </c>
      <c r="C28" s="104">
        <v>0</v>
      </c>
      <c r="D28" s="104">
        <v>2</v>
      </c>
      <c r="E28" s="104">
        <v>0</v>
      </c>
      <c r="F28" s="104">
        <v>0</v>
      </c>
      <c r="G28" s="100">
        <v>2</v>
      </c>
      <c r="H28" s="551"/>
    </row>
    <row r="29" spans="2:8" ht="15" x14ac:dyDescent="0.25">
      <c r="B29" s="105" t="s">
        <v>40</v>
      </c>
      <c r="C29" s="104">
        <v>1</v>
      </c>
      <c r="D29" s="104">
        <v>2</v>
      </c>
      <c r="E29" s="104">
        <v>0</v>
      </c>
      <c r="F29" s="104">
        <v>0</v>
      </c>
      <c r="G29" s="100">
        <v>3</v>
      </c>
      <c r="H29" s="551"/>
    </row>
    <row r="30" spans="2:8" ht="15" x14ac:dyDescent="0.25">
      <c r="B30" s="105" t="s">
        <v>41</v>
      </c>
      <c r="C30" s="104">
        <v>8</v>
      </c>
      <c r="D30" s="104">
        <v>1</v>
      </c>
      <c r="E30" s="104">
        <v>1</v>
      </c>
      <c r="F30" s="104">
        <v>2</v>
      </c>
      <c r="G30" s="100">
        <v>12</v>
      </c>
      <c r="H30" s="551"/>
    </row>
    <row r="31" spans="2:8" ht="15" x14ac:dyDescent="0.25">
      <c r="B31" s="105" t="s">
        <v>42</v>
      </c>
      <c r="C31" s="104">
        <v>3</v>
      </c>
      <c r="D31" s="104">
        <v>6</v>
      </c>
      <c r="E31" s="104">
        <v>6</v>
      </c>
      <c r="F31" s="104">
        <v>2</v>
      </c>
      <c r="G31" s="100">
        <v>17</v>
      </c>
      <c r="H31" s="551"/>
    </row>
    <row r="32" spans="2:8" ht="15" x14ac:dyDescent="0.25">
      <c r="B32" s="105" t="s">
        <v>43</v>
      </c>
      <c r="C32" s="104">
        <v>5</v>
      </c>
      <c r="D32" s="104">
        <v>4</v>
      </c>
      <c r="E32" s="104">
        <v>1</v>
      </c>
      <c r="F32" s="104">
        <v>3</v>
      </c>
      <c r="G32" s="100">
        <v>13</v>
      </c>
      <c r="H32" s="551"/>
    </row>
    <row r="33" spans="2:8" ht="15" x14ac:dyDescent="0.25">
      <c r="B33" s="105" t="s">
        <v>44</v>
      </c>
      <c r="C33" s="104">
        <v>7</v>
      </c>
      <c r="D33" s="104">
        <v>4</v>
      </c>
      <c r="E33" s="104">
        <v>2</v>
      </c>
      <c r="F33" s="104">
        <v>0</v>
      </c>
      <c r="G33" s="100">
        <v>13</v>
      </c>
      <c r="H33" s="551"/>
    </row>
    <row r="34" spans="2:8" ht="15" x14ac:dyDescent="0.25">
      <c r="B34" s="105" t="s">
        <v>45</v>
      </c>
      <c r="C34" s="104">
        <v>6</v>
      </c>
      <c r="D34" s="104">
        <v>8</v>
      </c>
      <c r="E34" s="104">
        <v>1</v>
      </c>
      <c r="F34" s="104">
        <v>4</v>
      </c>
      <c r="G34" s="100">
        <v>19</v>
      </c>
      <c r="H34" s="551"/>
    </row>
    <row r="35" spans="2:8" ht="15" x14ac:dyDescent="0.25">
      <c r="B35" s="105" t="s">
        <v>46</v>
      </c>
      <c r="C35" s="104">
        <v>10</v>
      </c>
      <c r="D35" s="104">
        <v>6</v>
      </c>
      <c r="E35" s="104">
        <v>0</v>
      </c>
      <c r="F35" s="104">
        <v>0</v>
      </c>
      <c r="G35" s="100">
        <v>16</v>
      </c>
      <c r="H35" s="551"/>
    </row>
    <row r="36" spans="2:8" ht="15" x14ac:dyDescent="0.25">
      <c r="B36" s="105" t="s">
        <v>47</v>
      </c>
      <c r="C36" s="104">
        <v>1</v>
      </c>
      <c r="D36" s="104">
        <v>2</v>
      </c>
      <c r="E36" s="104">
        <v>0</v>
      </c>
      <c r="F36" s="104">
        <v>0</v>
      </c>
      <c r="G36" s="100">
        <v>3</v>
      </c>
      <c r="H36" s="551"/>
    </row>
    <row r="37" spans="2:8" ht="15" x14ac:dyDescent="0.25">
      <c r="B37" s="105" t="s">
        <v>48</v>
      </c>
      <c r="C37" s="104">
        <v>3</v>
      </c>
      <c r="D37" s="104">
        <v>4</v>
      </c>
      <c r="E37" s="104">
        <v>0</v>
      </c>
      <c r="F37" s="104">
        <v>1</v>
      </c>
      <c r="G37" s="100">
        <v>8</v>
      </c>
      <c r="H37" s="551"/>
    </row>
    <row r="38" spans="2:8" ht="15" x14ac:dyDescent="0.25">
      <c r="B38" s="105" t="s">
        <v>75</v>
      </c>
      <c r="C38" s="104">
        <v>0</v>
      </c>
      <c r="D38" s="104">
        <v>0</v>
      </c>
      <c r="E38" s="104">
        <v>0</v>
      </c>
      <c r="F38" s="104">
        <v>0</v>
      </c>
      <c r="G38" s="100">
        <v>0</v>
      </c>
      <c r="H38" s="551"/>
    </row>
    <row r="39" spans="2:8" ht="15" x14ac:dyDescent="0.25">
      <c r="B39" s="105" t="s">
        <v>50</v>
      </c>
      <c r="C39" s="104">
        <v>1</v>
      </c>
      <c r="D39" s="104">
        <v>0</v>
      </c>
      <c r="E39" s="104">
        <v>2</v>
      </c>
      <c r="F39" s="104">
        <v>1</v>
      </c>
      <c r="G39" s="100">
        <v>4</v>
      </c>
      <c r="H39" s="551"/>
    </row>
    <row r="40" spans="2:8" ht="15" x14ac:dyDescent="0.25">
      <c r="B40" s="105" t="s">
        <v>51</v>
      </c>
      <c r="C40" s="104">
        <v>29</v>
      </c>
      <c r="D40" s="104">
        <v>21</v>
      </c>
      <c r="E40" s="104">
        <v>7</v>
      </c>
      <c r="F40" s="104">
        <v>4</v>
      </c>
      <c r="G40" s="100">
        <v>61</v>
      </c>
      <c r="H40" s="551"/>
    </row>
    <row r="41" spans="2:8" ht="15" x14ac:dyDescent="0.25">
      <c r="B41" s="105" t="s">
        <v>170</v>
      </c>
      <c r="C41" s="104"/>
      <c r="D41" s="104"/>
      <c r="E41" s="104"/>
      <c r="F41" s="104"/>
      <c r="G41" s="100">
        <v>0</v>
      </c>
      <c r="H41" s="551"/>
    </row>
    <row r="42" spans="2:8" ht="15" x14ac:dyDescent="0.25">
      <c r="B42" s="130" t="s">
        <v>148</v>
      </c>
      <c r="C42" s="131">
        <v>74</v>
      </c>
      <c r="D42" s="131">
        <v>62</v>
      </c>
      <c r="E42" s="131">
        <v>20</v>
      </c>
      <c r="F42" s="131">
        <v>17</v>
      </c>
      <c r="G42" s="131">
        <v>173</v>
      </c>
      <c r="H42" s="551"/>
    </row>
    <row r="43" spans="2:8" ht="24.75" customHeight="1" x14ac:dyDescent="0.25">
      <c r="B43" s="1681" t="s">
        <v>149</v>
      </c>
      <c r="C43" s="132"/>
      <c r="D43" s="132"/>
      <c r="E43" s="132"/>
      <c r="F43" s="132"/>
      <c r="G43" s="132"/>
    </row>
    <row r="44" spans="2:8" ht="15" x14ac:dyDescent="0.25">
      <c r="B44" s="105" t="s">
        <v>37</v>
      </c>
      <c r="C44" s="104">
        <v>1</v>
      </c>
      <c r="D44" s="104">
        <v>2</v>
      </c>
      <c r="E44" s="104">
        <v>0</v>
      </c>
      <c r="F44" s="104">
        <v>0</v>
      </c>
      <c r="G44" s="100">
        <v>3</v>
      </c>
    </row>
    <row r="45" spans="2:8" ht="15" x14ac:dyDescent="0.25">
      <c r="B45" s="105" t="s">
        <v>38</v>
      </c>
      <c r="C45" s="104">
        <v>0</v>
      </c>
      <c r="D45" s="104">
        <v>3</v>
      </c>
      <c r="E45" s="104">
        <v>0</v>
      </c>
      <c r="F45" s="104">
        <v>0</v>
      </c>
      <c r="G45" s="100">
        <v>3</v>
      </c>
    </row>
    <row r="46" spans="2:8" ht="15" x14ac:dyDescent="0.25">
      <c r="B46" s="105" t="s">
        <v>39</v>
      </c>
      <c r="C46" s="104">
        <v>8</v>
      </c>
      <c r="D46" s="104">
        <v>11</v>
      </c>
      <c r="E46" s="104">
        <v>2</v>
      </c>
      <c r="F46" s="104">
        <v>4</v>
      </c>
      <c r="G46" s="100">
        <v>25</v>
      </c>
      <c r="H46" s="551"/>
    </row>
    <row r="47" spans="2:8" ht="15" x14ac:dyDescent="0.25">
      <c r="B47" s="105" t="s">
        <v>40</v>
      </c>
      <c r="C47" s="104">
        <v>7</v>
      </c>
      <c r="D47" s="104">
        <v>3</v>
      </c>
      <c r="E47" s="104">
        <v>1</v>
      </c>
      <c r="F47" s="104">
        <v>1</v>
      </c>
      <c r="G47" s="100">
        <v>12</v>
      </c>
    </row>
    <row r="48" spans="2:8" ht="15" x14ac:dyDescent="0.25">
      <c r="B48" s="105" t="s">
        <v>41</v>
      </c>
      <c r="C48" s="104">
        <v>10</v>
      </c>
      <c r="D48" s="104">
        <v>3</v>
      </c>
      <c r="E48" s="104">
        <v>1</v>
      </c>
      <c r="F48" s="104">
        <v>7</v>
      </c>
      <c r="G48" s="100">
        <v>21</v>
      </c>
    </row>
    <row r="49" spans="2:8" ht="15" x14ac:dyDescent="0.25">
      <c r="B49" s="105" t="s">
        <v>42</v>
      </c>
      <c r="C49" s="104">
        <v>9</v>
      </c>
      <c r="D49" s="104">
        <v>7</v>
      </c>
      <c r="E49" s="104">
        <v>13</v>
      </c>
      <c r="F49" s="104">
        <v>6</v>
      </c>
      <c r="G49" s="100">
        <v>35</v>
      </c>
    </row>
    <row r="50" spans="2:8" ht="15" x14ac:dyDescent="0.25">
      <c r="B50" s="105" t="s">
        <v>43</v>
      </c>
      <c r="C50" s="104">
        <v>8</v>
      </c>
      <c r="D50" s="104">
        <v>12</v>
      </c>
      <c r="E50" s="104">
        <v>1</v>
      </c>
      <c r="F50" s="104">
        <v>3</v>
      </c>
      <c r="G50" s="100">
        <v>24</v>
      </c>
    </row>
    <row r="51" spans="2:8" ht="15" x14ac:dyDescent="0.25">
      <c r="B51" s="105" t="s">
        <v>44</v>
      </c>
      <c r="C51" s="104">
        <v>10</v>
      </c>
      <c r="D51" s="104">
        <v>9</v>
      </c>
      <c r="E51" s="104">
        <v>2</v>
      </c>
      <c r="F51" s="104">
        <v>2</v>
      </c>
      <c r="G51" s="100">
        <v>23</v>
      </c>
    </row>
    <row r="52" spans="2:8" ht="15" x14ac:dyDescent="0.25">
      <c r="B52" s="105" t="s">
        <v>45</v>
      </c>
      <c r="C52" s="104">
        <v>19</v>
      </c>
      <c r="D52" s="104">
        <v>19</v>
      </c>
      <c r="E52" s="104">
        <v>3</v>
      </c>
      <c r="F52" s="104">
        <v>12</v>
      </c>
      <c r="G52" s="100">
        <v>53</v>
      </c>
    </row>
    <row r="53" spans="2:8" ht="15" x14ac:dyDescent="0.25">
      <c r="B53" s="105" t="s">
        <v>46</v>
      </c>
      <c r="C53" s="104">
        <v>18</v>
      </c>
      <c r="D53" s="104">
        <v>12</v>
      </c>
      <c r="E53" s="104">
        <v>0</v>
      </c>
      <c r="F53" s="104">
        <v>1</v>
      </c>
      <c r="G53" s="100">
        <v>31</v>
      </c>
      <c r="H53" s="551"/>
    </row>
    <row r="54" spans="2:8" ht="15" x14ac:dyDescent="0.25">
      <c r="B54" s="105" t="s">
        <v>47</v>
      </c>
      <c r="C54" s="104">
        <v>6</v>
      </c>
      <c r="D54" s="104">
        <v>9</v>
      </c>
      <c r="E54" s="104">
        <v>0</v>
      </c>
      <c r="F54" s="104">
        <v>3</v>
      </c>
      <c r="G54" s="100">
        <v>18</v>
      </c>
      <c r="H54" s="551"/>
    </row>
    <row r="55" spans="2:8" ht="15" x14ac:dyDescent="0.25">
      <c r="B55" s="105" t="s">
        <v>48</v>
      </c>
      <c r="C55" s="104">
        <v>10</v>
      </c>
      <c r="D55" s="104">
        <v>14</v>
      </c>
      <c r="E55" s="104">
        <v>2</v>
      </c>
      <c r="F55" s="104">
        <v>5</v>
      </c>
      <c r="G55" s="100">
        <v>31</v>
      </c>
      <c r="H55" s="551"/>
    </row>
    <row r="56" spans="2:8" ht="15" x14ac:dyDescent="0.25">
      <c r="B56" s="105" t="s">
        <v>75</v>
      </c>
      <c r="C56" s="104">
        <v>3</v>
      </c>
      <c r="D56" s="104">
        <v>0</v>
      </c>
      <c r="E56" s="104">
        <v>0</v>
      </c>
      <c r="F56" s="104">
        <v>0</v>
      </c>
      <c r="G56" s="100">
        <v>3</v>
      </c>
    </row>
    <row r="57" spans="2:8" ht="15" x14ac:dyDescent="0.25">
      <c r="B57" s="105" t="s">
        <v>50</v>
      </c>
      <c r="C57" s="104">
        <v>3</v>
      </c>
      <c r="D57" s="104">
        <v>1</v>
      </c>
      <c r="E57" s="104">
        <v>4</v>
      </c>
      <c r="F57" s="104">
        <v>1</v>
      </c>
      <c r="G57" s="100">
        <v>9</v>
      </c>
    </row>
    <row r="58" spans="2:8" ht="15" x14ac:dyDescent="0.25">
      <c r="B58" s="105" t="s">
        <v>51</v>
      </c>
      <c r="C58" s="104">
        <v>58</v>
      </c>
      <c r="D58" s="104">
        <v>36</v>
      </c>
      <c r="E58" s="104">
        <v>10</v>
      </c>
      <c r="F58" s="104">
        <v>15</v>
      </c>
      <c r="G58" s="100">
        <v>119</v>
      </c>
      <c r="H58" s="551"/>
    </row>
    <row r="59" spans="2:8" ht="15" x14ac:dyDescent="0.25">
      <c r="B59" s="105" t="s">
        <v>170</v>
      </c>
      <c r="C59" s="104">
        <v>0</v>
      </c>
      <c r="D59" s="104">
        <v>2</v>
      </c>
      <c r="E59" s="104">
        <v>0</v>
      </c>
      <c r="F59" s="104">
        <v>0</v>
      </c>
      <c r="G59" s="100">
        <v>2</v>
      </c>
    </row>
    <row r="60" spans="2:8" ht="15" x14ac:dyDescent="0.25">
      <c r="B60" s="521" t="s">
        <v>132</v>
      </c>
      <c r="C60" s="521">
        <v>170</v>
      </c>
      <c r="D60" s="521">
        <v>143</v>
      </c>
      <c r="E60" s="521">
        <v>39</v>
      </c>
      <c r="F60" s="521">
        <v>60</v>
      </c>
      <c r="G60" s="521">
        <v>412</v>
      </c>
    </row>
    <row r="61" spans="2:8" ht="15.75" customHeight="1" x14ac:dyDescent="0.2">
      <c r="B61" s="1714" t="s">
        <v>956</v>
      </c>
      <c r="C61" s="1714"/>
      <c r="D61" s="1714"/>
      <c r="E61" s="1714"/>
      <c r="F61" s="1714"/>
      <c r="G61" s="1714"/>
    </row>
    <row r="62" spans="2:8" ht="19.5" customHeight="1" x14ac:dyDescent="0.2">
      <c r="B62" s="1809"/>
      <c r="C62" s="1809"/>
      <c r="D62" s="1809"/>
      <c r="E62" s="1809"/>
      <c r="F62" s="1809"/>
      <c r="G62" s="1809"/>
    </row>
    <row r="63" spans="2:8" ht="19.5" customHeight="1" x14ac:dyDescent="0.2">
      <c r="B63" s="1809"/>
      <c r="C63" s="1809"/>
      <c r="D63" s="1809"/>
      <c r="E63" s="1809"/>
      <c r="F63" s="1809"/>
      <c r="G63" s="1809"/>
    </row>
    <row r="64" spans="2:8" ht="27.75" customHeight="1" x14ac:dyDescent="0.2">
      <c r="B64" s="1809"/>
      <c r="C64" s="1809"/>
      <c r="D64" s="1809"/>
      <c r="E64" s="1809"/>
      <c r="F64" s="1809"/>
      <c r="G64" s="1809"/>
    </row>
  </sheetData>
  <mergeCells count="8">
    <mergeCell ref="B63:G63"/>
    <mergeCell ref="B64:G64"/>
    <mergeCell ref="B2:G2"/>
    <mergeCell ref="B3:G3"/>
    <mergeCell ref="B4:G4"/>
    <mergeCell ref="B5:G5"/>
    <mergeCell ref="B61:G61"/>
    <mergeCell ref="B62:G62"/>
  </mergeCells>
  <hyperlinks>
    <hyperlink ref="H2" location="'Indice Total'!A1" display="Volver" xr:uid="{00000000-0004-0000-2500-000000000000}"/>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249977111117893"/>
  </sheetPr>
  <dimension ref="B1:G64"/>
  <sheetViews>
    <sheetView showGridLines="0" zoomScale="90" zoomScaleNormal="90" workbookViewId="0"/>
  </sheetViews>
  <sheetFormatPr baseColWidth="10" defaultColWidth="11.42578125" defaultRowHeight="12.75" x14ac:dyDescent="0.2"/>
  <cols>
    <col min="1" max="1" width="22.42578125" style="721" customWidth="1"/>
    <col min="2" max="2" width="56" style="721" customWidth="1"/>
    <col min="3" max="4" width="14.140625" style="721" customWidth="1"/>
    <col min="5" max="5" width="12.7109375" style="721" customWidth="1"/>
    <col min="6" max="16384" width="11.42578125" style="721"/>
  </cols>
  <sheetData>
    <row r="1" spans="2:6" ht="45" customHeight="1" x14ac:dyDescent="0.2">
      <c r="B1" s="706"/>
      <c r="C1" s="707"/>
      <c r="D1" s="698"/>
      <c r="E1" s="698"/>
      <c r="F1" s="698"/>
    </row>
    <row r="2" spans="2:6" ht="21.75" customHeight="1" x14ac:dyDescent="0.25">
      <c r="B2" s="1712" t="s">
        <v>838</v>
      </c>
      <c r="C2" s="1712"/>
      <c r="D2" s="1712"/>
      <c r="E2" s="1712"/>
      <c r="F2" s="1" t="s">
        <v>1</v>
      </c>
    </row>
    <row r="3" spans="2:6" ht="18.75" customHeight="1" x14ac:dyDescent="0.25">
      <c r="B3" s="1739" t="s">
        <v>832</v>
      </c>
      <c r="C3" s="1739"/>
      <c r="D3" s="1739"/>
      <c r="E3" s="1739"/>
    </row>
    <row r="4" spans="2:6" ht="17.25" customHeight="1" thickBot="1" x14ac:dyDescent="0.3">
      <c r="B4" s="1739">
        <v>2016</v>
      </c>
      <c r="C4" s="1739"/>
      <c r="D4" s="1739"/>
      <c r="E4" s="1739"/>
    </row>
    <row r="5" spans="2:6" ht="24.75" customHeight="1" x14ac:dyDescent="0.25">
      <c r="B5" s="1816"/>
      <c r="C5" s="1816"/>
      <c r="D5" s="1816"/>
      <c r="E5" s="1816"/>
    </row>
    <row r="6" spans="2:6" ht="24" customHeight="1" x14ac:dyDescent="0.2">
      <c r="B6" s="1512" t="s">
        <v>682</v>
      </c>
      <c r="C6" s="1500" t="s">
        <v>830</v>
      </c>
      <c r="D6" s="1500" t="s">
        <v>831</v>
      </c>
      <c r="E6" s="1500" t="s">
        <v>24</v>
      </c>
    </row>
    <row r="7" spans="2:6" ht="24.75" customHeight="1" x14ac:dyDescent="0.25">
      <c r="B7" s="1681" t="s">
        <v>145</v>
      </c>
      <c r="C7" s="132"/>
      <c r="D7" s="132"/>
      <c r="E7" s="132"/>
      <c r="F7" s="551"/>
    </row>
    <row r="8" spans="2:6" ht="15" x14ac:dyDescent="0.25">
      <c r="B8" s="105" t="s">
        <v>37</v>
      </c>
      <c r="C8" s="634">
        <v>0</v>
      </c>
      <c r="D8" s="634">
        <v>1</v>
      </c>
      <c r="E8" s="100">
        <v>1</v>
      </c>
      <c r="F8" s="551"/>
    </row>
    <row r="9" spans="2:6" ht="15" x14ac:dyDescent="0.25">
      <c r="B9" s="105" t="s">
        <v>38</v>
      </c>
      <c r="C9" s="634">
        <v>3</v>
      </c>
      <c r="D9" s="634">
        <v>0</v>
      </c>
      <c r="E9" s="100">
        <v>3</v>
      </c>
      <c r="F9" s="551"/>
    </row>
    <row r="10" spans="2:6" ht="15" x14ac:dyDescent="0.25">
      <c r="B10" s="105" t="s">
        <v>39</v>
      </c>
      <c r="C10" s="634">
        <v>22</v>
      </c>
      <c r="D10" s="634">
        <v>1</v>
      </c>
      <c r="E10" s="100">
        <v>23</v>
      </c>
      <c r="F10" s="551"/>
    </row>
    <row r="11" spans="2:6" ht="15" x14ac:dyDescent="0.25">
      <c r="B11" s="105" t="s">
        <v>40</v>
      </c>
      <c r="C11" s="634">
        <v>9</v>
      </c>
      <c r="D11" s="634">
        <v>0</v>
      </c>
      <c r="E11" s="100">
        <v>9</v>
      </c>
      <c r="F11" s="551"/>
    </row>
    <row r="12" spans="2:6" ht="15" x14ac:dyDescent="0.25">
      <c r="B12" s="105" t="s">
        <v>41</v>
      </c>
      <c r="C12" s="634">
        <v>9</v>
      </c>
      <c r="D12" s="634">
        <v>0</v>
      </c>
      <c r="E12" s="100">
        <v>9</v>
      </c>
      <c r="F12" s="551"/>
    </row>
    <row r="13" spans="2:6" ht="15" x14ac:dyDescent="0.25">
      <c r="B13" s="105" t="s">
        <v>42</v>
      </c>
      <c r="C13" s="634">
        <v>18</v>
      </c>
      <c r="D13" s="634">
        <v>0</v>
      </c>
      <c r="E13" s="100">
        <v>18</v>
      </c>
      <c r="F13" s="551"/>
    </row>
    <row r="14" spans="2:6" ht="15" x14ac:dyDescent="0.25">
      <c r="B14" s="105" t="s">
        <v>43</v>
      </c>
      <c r="C14" s="634">
        <v>11</v>
      </c>
      <c r="D14" s="634">
        <v>0</v>
      </c>
      <c r="E14" s="100">
        <v>11</v>
      </c>
      <c r="F14" s="551"/>
    </row>
    <row r="15" spans="2:6" ht="15" x14ac:dyDescent="0.25">
      <c r="B15" s="105" t="s">
        <v>44</v>
      </c>
      <c r="C15" s="634">
        <v>10</v>
      </c>
      <c r="D15" s="634">
        <v>0</v>
      </c>
      <c r="E15" s="100">
        <v>10</v>
      </c>
      <c r="F15" s="551"/>
    </row>
    <row r="16" spans="2:6" ht="15" x14ac:dyDescent="0.25">
      <c r="B16" s="105" t="s">
        <v>45</v>
      </c>
      <c r="C16" s="634">
        <v>34</v>
      </c>
      <c r="D16" s="634">
        <v>0</v>
      </c>
      <c r="E16" s="100">
        <v>34</v>
      </c>
      <c r="F16" s="551"/>
    </row>
    <row r="17" spans="2:6" ht="15" x14ac:dyDescent="0.25">
      <c r="B17" s="105" t="s">
        <v>46</v>
      </c>
      <c r="C17" s="634">
        <v>14</v>
      </c>
      <c r="D17" s="634">
        <v>1</v>
      </c>
      <c r="E17" s="100">
        <v>15</v>
      </c>
      <c r="F17" s="551"/>
    </row>
    <row r="18" spans="2:6" ht="15" x14ac:dyDescent="0.25">
      <c r="B18" s="105" t="s">
        <v>47</v>
      </c>
      <c r="C18" s="634">
        <v>15</v>
      </c>
      <c r="D18" s="634">
        <v>0</v>
      </c>
      <c r="E18" s="100">
        <v>15</v>
      </c>
      <c r="F18" s="551"/>
    </row>
    <row r="19" spans="2:6" ht="15" x14ac:dyDescent="0.25">
      <c r="B19" s="105" t="s">
        <v>48</v>
      </c>
      <c r="C19" s="634">
        <v>23</v>
      </c>
      <c r="D19" s="634">
        <v>0</v>
      </c>
      <c r="E19" s="100">
        <v>23</v>
      </c>
      <c r="F19" s="551"/>
    </row>
    <row r="20" spans="2:6" ht="15" x14ac:dyDescent="0.25">
      <c r="B20" s="105" t="s">
        <v>75</v>
      </c>
      <c r="C20" s="634">
        <v>3</v>
      </c>
      <c r="D20" s="634">
        <v>0</v>
      </c>
      <c r="E20" s="100">
        <v>3</v>
      </c>
      <c r="F20" s="551"/>
    </row>
    <row r="21" spans="2:6" ht="15" x14ac:dyDescent="0.25">
      <c r="B21" s="105" t="s">
        <v>50</v>
      </c>
      <c r="C21" s="634">
        <v>5</v>
      </c>
      <c r="D21" s="634">
        <v>0</v>
      </c>
      <c r="E21" s="100">
        <v>5</v>
      </c>
      <c r="F21" s="551"/>
    </row>
    <row r="22" spans="2:6" ht="15" x14ac:dyDescent="0.25">
      <c r="B22" s="105" t="s">
        <v>51</v>
      </c>
      <c r="C22" s="634">
        <v>57</v>
      </c>
      <c r="D22" s="634">
        <v>1</v>
      </c>
      <c r="E22" s="100">
        <v>58</v>
      </c>
      <c r="F22" s="551"/>
    </row>
    <row r="23" spans="2:6" ht="15" x14ac:dyDescent="0.25">
      <c r="B23" s="105" t="s">
        <v>170</v>
      </c>
      <c r="C23" s="634">
        <v>2</v>
      </c>
      <c r="D23" s="634">
        <v>0</v>
      </c>
      <c r="E23" s="100">
        <v>2</v>
      </c>
    </row>
    <row r="24" spans="2:6" ht="15" x14ac:dyDescent="0.25">
      <c r="B24" s="130" t="s">
        <v>146</v>
      </c>
      <c r="C24" s="635">
        <v>235</v>
      </c>
      <c r="D24" s="635">
        <v>4</v>
      </c>
      <c r="E24" s="131">
        <v>239</v>
      </c>
    </row>
    <row r="25" spans="2:6" ht="24.75" customHeight="1" x14ac:dyDescent="0.25">
      <c r="B25" s="1681" t="s">
        <v>147</v>
      </c>
      <c r="C25" s="132"/>
      <c r="D25" s="132"/>
      <c r="E25" s="132"/>
    </row>
    <row r="26" spans="2:6" ht="15" x14ac:dyDescent="0.25">
      <c r="B26" s="105" t="s">
        <v>37</v>
      </c>
      <c r="C26" s="634">
        <v>2</v>
      </c>
      <c r="D26" s="634">
        <v>0</v>
      </c>
      <c r="E26" s="100">
        <v>2</v>
      </c>
      <c r="F26" s="551"/>
    </row>
    <row r="27" spans="2:6" ht="15" x14ac:dyDescent="0.25">
      <c r="B27" s="105" t="s">
        <v>38</v>
      </c>
      <c r="C27" s="634"/>
      <c r="D27" s="634"/>
      <c r="E27" s="100">
        <v>0</v>
      </c>
      <c r="F27" s="551"/>
    </row>
    <row r="28" spans="2:6" ht="15" x14ac:dyDescent="0.25">
      <c r="B28" s="105" t="s">
        <v>39</v>
      </c>
      <c r="C28" s="634">
        <v>2</v>
      </c>
      <c r="D28" s="634">
        <v>0</v>
      </c>
      <c r="E28" s="100">
        <v>2</v>
      </c>
      <c r="F28" s="551"/>
    </row>
    <row r="29" spans="2:6" ht="15" x14ac:dyDescent="0.25">
      <c r="B29" s="105" t="s">
        <v>40</v>
      </c>
      <c r="C29" s="634">
        <v>3</v>
      </c>
      <c r="D29" s="634">
        <v>0</v>
      </c>
      <c r="E29" s="100">
        <v>3</v>
      </c>
      <c r="F29" s="551"/>
    </row>
    <row r="30" spans="2:6" ht="15" x14ac:dyDescent="0.25">
      <c r="B30" s="105" t="s">
        <v>41</v>
      </c>
      <c r="C30" s="634">
        <v>12</v>
      </c>
      <c r="D30" s="634">
        <v>0</v>
      </c>
      <c r="E30" s="100">
        <v>12</v>
      </c>
      <c r="F30" s="551"/>
    </row>
    <row r="31" spans="2:6" ht="15" x14ac:dyDescent="0.25">
      <c r="B31" s="105" t="s">
        <v>42</v>
      </c>
      <c r="C31" s="634">
        <v>16</v>
      </c>
      <c r="D31" s="634">
        <v>1</v>
      </c>
      <c r="E31" s="100">
        <v>17</v>
      </c>
      <c r="F31" s="551"/>
    </row>
    <row r="32" spans="2:6" ht="15" x14ac:dyDescent="0.25">
      <c r="B32" s="105" t="s">
        <v>43</v>
      </c>
      <c r="C32" s="634">
        <v>12</v>
      </c>
      <c r="D32" s="634">
        <v>1</v>
      </c>
      <c r="E32" s="100">
        <v>13</v>
      </c>
      <c r="F32" s="551"/>
    </row>
    <row r="33" spans="2:6" ht="15" x14ac:dyDescent="0.25">
      <c r="B33" s="105" t="s">
        <v>44</v>
      </c>
      <c r="C33" s="634">
        <v>11</v>
      </c>
      <c r="D33" s="634">
        <v>2</v>
      </c>
      <c r="E33" s="100">
        <v>13</v>
      </c>
      <c r="F33" s="551"/>
    </row>
    <row r="34" spans="2:6" ht="15" x14ac:dyDescent="0.25">
      <c r="B34" s="105" t="s">
        <v>45</v>
      </c>
      <c r="C34" s="634">
        <v>17</v>
      </c>
      <c r="D34" s="634">
        <v>2</v>
      </c>
      <c r="E34" s="100">
        <v>19</v>
      </c>
      <c r="F34" s="551"/>
    </row>
    <row r="35" spans="2:6" ht="15" x14ac:dyDescent="0.25">
      <c r="B35" s="105" t="s">
        <v>46</v>
      </c>
      <c r="C35" s="634">
        <v>13</v>
      </c>
      <c r="D35" s="634">
        <v>3</v>
      </c>
      <c r="E35" s="100">
        <v>16</v>
      </c>
      <c r="F35" s="551"/>
    </row>
    <row r="36" spans="2:6" ht="15" x14ac:dyDescent="0.25">
      <c r="B36" s="105" t="s">
        <v>47</v>
      </c>
      <c r="C36" s="634">
        <v>3</v>
      </c>
      <c r="D36" s="634">
        <v>0</v>
      </c>
      <c r="E36" s="100">
        <v>3</v>
      </c>
      <c r="F36" s="551"/>
    </row>
    <row r="37" spans="2:6" ht="15" x14ac:dyDescent="0.25">
      <c r="B37" s="105" t="s">
        <v>48</v>
      </c>
      <c r="C37" s="634">
        <v>5</v>
      </c>
      <c r="D37" s="634">
        <v>3</v>
      </c>
      <c r="E37" s="100">
        <v>8</v>
      </c>
      <c r="F37" s="551"/>
    </row>
    <row r="38" spans="2:6" ht="15" x14ac:dyDescent="0.25">
      <c r="B38" s="105" t="s">
        <v>75</v>
      </c>
      <c r="C38" s="634"/>
      <c r="D38" s="634"/>
      <c r="E38" s="100">
        <v>0</v>
      </c>
      <c r="F38" s="551"/>
    </row>
    <row r="39" spans="2:6" ht="15" x14ac:dyDescent="0.25">
      <c r="B39" s="105" t="s">
        <v>50</v>
      </c>
      <c r="C39" s="634">
        <v>3</v>
      </c>
      <c r="D39" s="634">
        <v>1</v>
      </c>
      <c r="E39" s="100">
        <v>4</v>
      </c>
      <c r="F39" s="551"/>
    </row>
    <row r="40" spans="2:6" ht="15" x14ac:dyDescent="0.25">
      <c r="B40" s="105" t="s">
        <v>51</v>
      </c>
      <c r="C40" s="634">
        <v>50</v>
      </c>
      <c r="D40" s="634">
        <v>11</v>
      </c>
      <c r="E40" s="100">
        <v>61</v>
      </c>
      <c r="F40" s="551"/>
    </row>
    <row r="41" spans="2:6" ht="15" x14ac:dyDescent="0.25">
      <c r="B41" s="105" t="s">
        <v>170</v>
      </c>
      <c r="C41" s="634">
        <v>0</v>
      </c>
      <c r="D41" s="634">
        <v>0</v>
      </c>
      <c r="E41" s="100">
        <v>0</v>
      </c>
      <c r="F41" s="551"/>
    </row>
    <row r="42" spans="2:6" ht="15" x14ac:dyDescent="0.25">
      <c r="B42" s="130" t="s">
        <v>148</v>
      </c>
      <c r="C42" s="635">
        <v>149</v>
      </c>
      <c r="D42" s="635">
        <v>24</v>
      </c>
      <c r="E42" s="131">
        <v>173</v>
      </c>
      <c r="F42" s="551"/>
    </row>
    <row r="43" spans="2:6" ht="24.75" customHeight="1" x14ac:dyDescent="0.25">
      <c r="B43" s="1681" t="s">
        <v>149</v>
      </c>
      <c r="C43" s="636"/>
      <c r="D43" s="636"/>
      <c r="E43" s="132"/>
    </row>
    <row r="44" spans="2:6" ht="15" x14ac:dyDescent="0.25">
      <c r="B44" s="105" t="s">
        <v>37</v>
      </c>
      <c r="C44" s="634">
        <v>2</v>
      </c>
      <c r="D44" s="634">
        <v>1</v>
      </c>
      <c r="E44" s="100">
        <v>3</v>
      </c>
    </row>
    <row r="45" spans="2:6" ht="15" x14ac:dyDescent="0.25">
      <c r="B45" s="105" t="s">
        <v>38</v>
      </c>
      <c r="C45" s="634">
        <v>3</v>
      </c>
      <c r="D45" s="634">
        <v>0</v>
      </c>
      <c r="E45" s="100">
        <v>3</v>
      </c>
    </row>
    <row r="46" spans="2:6" ht="15" x14ac:dyDescent="0.25">
      <c r="B46" s="105" t="s">
        <v>39</v>
      </c>
      <c r="C46" s="634">
        <v>24</v>
      </c>
      <c r="D46" s="634">
        <v>1</v>
      </c>
      <c r="E46" s="100">
        <v>25</v>
      </c>
      <c r="F46" s="551"/>
    </row>
    <row r="47" spans="2:6" ht="15" x14ac:dyDescent="0.25">
      <c r="B47" s="105" t="s">
        <v>40</v>
      </c>
      <c r="C47" s="634">
        <v>12</v>
      </c>
      <c r="D47" s="634">
        <v>0</v>
      </c>
      <c r="E47" s="100">
        <v>12</v>
      </c>
    </row>
    <row r="48" spans="2:6" ht="15" x14ac:dyDescent="0.25">
      <c r="B48" s="105" t="s">
        <v>41</v>
      </c>
      <c r="C48" s="634">
        <v>21</v>
      </c>
      <c r="D48" s="634">
        <v>0</v>
      </c>
      <c r="E48" s="100">
        <v>21</v>
      </c>
    </row>
    <row r="49" spans="2:7" ht="15" x14ac:dyDescent="0.25">
      <c r="B49" s="105" t="s">
        <v>42</v>
      </c>
      <c r="C49" s="634">
        <v>34</v>
      </c>
      <c r="D49" s="634">
        <v>1</v>
      </c>
      <c r="E49" s="100">
        <v>35</v>
      </c>
    </row>
    <row r="50" spans="2:7" ht="15" x14ac:dyDescent="0.25">
      <c r="B50" s="105" t="s">
        <v>43</v>
      </c>
      <c r="C50" s="634">
        <v>23</v>
      </c>
      <c r="D50" s="634">
        <v>1</v>
      </c>
      <c r="E50" s="100">
        <v>24</v>
      </c>
    </row>
    <row r="51" spans="2:7" ht="15" x14ac:dyDescent="0.25">
      <c r="B51" s="105" t="s">
        <v>44</v>
      </c>
      <c r="C51" s="634">
        <v>21</v>
      </c>
      <c r="D51" s="634">
        <v>2</v>
      </c>
      <c r="E51" s="100">
        <v>23</v>
      </c>
    </row>
    <row r="52" spans="2:7" ht="15" x14ac:dyDescent="0.25">
      <c r="B52" s="105" t="s">
        <v>45</v>
      </c>
      <c r="C52" s="634">
        <v>51</v>
      </c>
      <c r="D52" s="634">
        <v>2</v>
      </c>
      <c r="E52" s="100">
        <v>53</v>
      </c>
    </row>
    <row r="53" spans="2:7" ht="15" x14ac:dyDescent="0.25">
      <c r="B53" s="105" t="s">
        <v>46</v>
      </c>
      <c r="C53" s="634">
        <v>27</v>
      </c>
      <c r="D53" s="634">
        <v>4</v>
      </c>
      <c r="E53" s="100">
        <v>31</v>
      </c>
      <c r="F53" s="551"/>
    </row>
    <row r="54" spans="2:7" ht="15" x14ac:dyDescent="0.25">
      <c r="B54" s="105" t="s">
        <v>47</v>
      </c>
      <c r="C54" s="634">
        <v>18</v>
      </c>
      <c r="D54" s="634">
        <v>0</v>
      </c>
      <c r="E54" s="100">
        <v>18</v>
      </c>
      <c r="F54" s="551"/>
    </row>
    <row r="55" spans="2:7" ht="15" x14ac:dyDescent="0.25">
      <c r="B55" s="105" t="s">
        <v>48</v>
      </c>
      <c r="C55" s="634">
        <v>28</v>
      </c>
      <c r="D55" s="634">
        <v>3</v>
      </c>
      <c r="E55" s="100">
        <v>31</v>
      </c>
      <c r="F55" s="551"/>
    </row>
    <row r="56" spans="2:7" ht="15" x14ac:dyDescent="0.25">
      <c r="B56" s="105" t="s">
        <v>75</v>
      </c>
      <c r="C56" s="634">
        <v>3</v>
      </c>
      <c r="D56" s="634">
        <v>0</v>
      </c>
      <c r="E56" s="100">
        <v>3</v>
      </c>
    </row>
    <row r="57" spans="2:7" ht="15" x14ac:dyDescent="0.25">
      <c r="B57" s="105" t="s">
        <v>50</v>
      </c>
      <c r="C57" s="634">
        <v>8</v>
      </c>
      <c r="D57" s="634">
        <v>1</v>
      </c>
      <c r="E57" s="100">
        <v>9</v>
      </c>
    </row>
    <row r="58" spans="2:7" ht="15" x14ac:dyDescent="0.25">
      <c r="B58" s="105" t="s">
        <v>51</v>
      </c>
      <c r="C58" s="634">
        <v>107</v>
      </c>
      <c r="D58" s="634">
        <v>12</v>
      </c>
      <c r="E58" s="100">
        <v>119</v>
      </c>
      <c r="F58" s="551"/>
    </row>
    <row r="59" spans="2:7" ht="15" x14ac:dyDescent="0.25">
      <c r="B59" s="105" t="s">
        <v>170</v>
      </c>
      <c r="C59" s="634">
        <v>2</v>
      </c>
      <c r="D59" s="634">
        <v>0</v>
      </c>
      <c r="E59" s="100">
        <v>2</v>
      </c>
    </row>
    <row r="60" spans="2:7" ht="15" x14ac:dyDescent="0.25">
      <c r="B60" s="521" t="s">
        <v>132</v>
      </c>
      <c r="C60" s="637">
        <v>384</v>
      </c>
      <c r="D60" s="637">
        <v>28</v>
      </c>
      <c r="E60" s="521">
        <v>412</v>
      </c>
    </row>
    <row r="61" spans="2:7" ht="15.75" customHeight="1" x14ac:dyDescent="0.2">
      <c r="B61" s="1714" t="s">
        <v>956</v>
      </c>
      <c r="C61" s="1714"/>
      <c r="D61" s="1714"/>
      <c r="E61" s="1714"/>
      <c r="F61" s="1714"/>
      <c r="G61" s="1714"/>
    </row>
    <row r="62" spans="2:7" ht="19.5" customHeight="1" x14ac:dyDescent="0.2">
      <c r="B62" s="1809"/>
      <c r="C62" s="1809"/>
      <c r="D62" s="1809"/>
      <c r="E62" s="1809"/>
    </row>
    <row r="63" spans="2:7" ht="19.5" customHeight="1" x14ac:dyDescent="0.2">
      <c r="B63" s="1809"/>
      <c r="C63" s="1809"/>
      <c r="D63" s="1809"/>
      <c r="E63" s="1809"/>
    </row>
    <row r="64" spans="2:7" ht="27.75" customHeight="1" x14ac:dyDescent="0.2">
      <c r="B64" s="1809"/>
      <c r="C64" s="1809"/>
      <c r="D64" s="1809"/>
      <c r="E64" s="1809"/>
    </row>
  </sheetData>
  <mergeCells count="8">
    <mergeCell ref="B63:E63"/>
    <mergeCell ref="B64:E64"/>
    <mergeCell ref="B2:E2"/>
    <mergeCell ref="B3:E3"/>
    <mergeCell ref="B4:E4"/>
    <mergeCell ref="B5:E5"/>
    <mergeCell ref="B61:G61"/>
    <mergeCell ref="B62:E62"/>
  </mergeCells>
  <hyperlinks>
    <hyperlink ref="F2" location="'Indice Total'!A1" display="Volver" xr:uid="{00000000-0004-0000-26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tint="-0.499984740745262"/>
  </sheetPr>
  <dimension ref="A1:R491"/>
  <sheetViews>
    <sheetView showGridLines="0" zoomScale="90" zoomScaleNormal="90" workbookViewId="0"/>
  </sheetViews>
  <sheetFormatPr baseColWidth="10" defaultColWidth="11.42578125" defaultRowHeight="15" x14ac:dyDescent="0.25"/>
  <cols>
    <col min="1" max="1" width="21" style="385" customWidth="1"/>
    <col min="2" max="2" width="10.140625" style="390" customWidth="1"/>
    <col min="3" max="3" width="170" style="385" customWidth="1"/>
    <col min="4" max="4" width="10.28515625" style="385" customWidth="1"/>
    <col min="5" max="5" width="10.140625" style="385" customWidth="1"/>
    <col min="6" max="16384" width="11.42578125" style="385"/>
  </cols>
  <sheetData>
    <row r="1" spans="2:3" ht="45.75" customHeight="1" x14ac:dyDescent="0.25"/>
    <row r="2" spans="2:3" ht="29.25" customHeight="1" x14ac:dyDescent="0.25">
      <c r="C2" s="386" t="s">
        <v>873</v>
      </c>
    </row>
    <row r="3" spans="2:3" ht="25.5" customHeight="1" x14ac:dyDescent="0.25">
      <c r="C3" s="386" t="s">
        <v>2312</v>
      </c>
    </row>
    <row r="4" spans="2:3" x14ac:dyDescent="0.25">
      <c r="B4" s="390" t="s">
        <v>736</v>
      </c>
    </row>
    <row r="5" spans="2:3" x14ac:dyDescent="0.25">
      <c r="B5" s="391">
        <v>1</v>
      </c>
      <c r="C5" s="388" t="s">
        <v>893</v>
      </c>
    </row>
    <row r="6" spans="2:3" x14ac:dyDescent="0.25">
      <c r="B6" s="391">
        <v>2</v>
      </c>
      <c r="C6" s="389" t="s">
        <v>894</v>
      </c>
    </row>
    <row r="7" spans="2:3" x14ac:dyDescent="0.25">
      <c r="B7" s="391">
        <v>3</v>
      </c>
      <c r="C7" s="389" t="s">
        <v>895</v>
      </c>
    </row>
    <row r="8" spans="2:3" x14ac:dyDescent="0.25">
      <c r="B8" s="391">
        <v>4</v>
      </c>
      <c r="C8" s="389" t="s">
        <v>896</v>
      </c>
    </row>
    <row r="9" spans="2:3" x14ac:dyDescent="0.25">
      <c r="B9" s="391">
        <v>5</v>
      </c>
      <c r="C9" s="389" t="s">
        <v>897</v>
      </c>
    </row>
    <row r="10" spans="2:3" x14ac:dyDescent="0.25">
      <c r="B10" s="391">
        <v>6</v>
      </c>
      <c r="C10" s="389" t="s">
        <v>898</v>
      </c>
    </row>
    <row r="11" spans="2:3" x14ac:dyDescent="0.25">
      <c r="B11" s="391">
        <v>7</v>
      </c>
      <c r="C11" s="389" t="s">
        <v>899</v>
      </c>
    </row>
    <row r="12" spans="2:3" x14ac:dyDescent="0.25">
      <c r="B12" s="391">
        <v>8</v>
      </c>
      <c r="C12" s="389" t="s">
        <v>900</v>
      </c>
    </row>
    <row r="13" spans="2:3" x14ac:dyDescent="0.25">
      <c r="B13" s="391">
        <v>9</v>
      </c>
      <c r="C13" s="389" t="s">
        <v>901</v>
      </c>
    </row>
    <row r="14" spans="2:3" x14ac:dyDescent="0.25">
      <c r="B14" s="391">
        <v>10</v>
      </c>
      <c r="C14" s="389" t="s">
        <v>902</v>
      </c>
    </row>
    <row r="15" spans="2:3" x14ac:dyDescent="0.25">
      <c r="B15" s="391">
        <v>11</v>
      </c>
      <c r="C15" s="389" t="s">
        <v>903</v>
      </c>
    </row>
    <row r="16" spans="2:3" x14ac:dyDescent="0.25">
      <c r="B16" s="391">
        <v>12</v>
      </c>
      <c r="C16" s="389" t="s">
        <v>904</v>
      </c>
    </row>
    <row r="17" spans="2:18" x14ac:dyDescent="0.25">
      <c r="B17" s="391">
        <v>13</v>
      </c>
      <c r="C17" s="389" t="s">
        <v>905</v>
      </c>
    </row>
    <row r="18" spans="2:18" x14ac:dyDescent="0.25">
      <c r="B18" s="391">
        <v>14</v>
      </c>
      <c r="C18" s="389" t="s">
        <v>906</v>
      </c>
    </row>
    <row r="19" spans="2:18" x14ac:dyDescent="0.25">
      <c r="B19" s="391">
        <v>15</v>
      </c>
      <c r="C19" s="389" t="s">
        <v>907</v>
      </c>
    </row>
    <row r="20" spans="2:18" x14ac:dyDescent="0.25">
      <c r="B20" s="391">
        <v>16</v>
      </c>
      <c r="C20" s="389" t="s">
        <v>908</v>
      </c>
    </row>
    <row r="21" spans="2:18" x14ac:dyDescent="0.25">
      <c r="B21" s="391">
        <v>17</v>
      </c>
      <c r="C21" s="389" t="s">
        <v>909</v>
      </c>
    </row>
    <row r="22" spans="2:18" x14ac:dyDescent="0.25">
      <c r="B22" s="391">
        <v>18</v>
      </c>
      <c r="C22" s="389" t="s">
        <v>910</v>
      </c>
    </row>
    <row r="23" spans="2:18" x14ac:dyDescent="0.25">
      <c r="B23" s="391">
        <v>19</v>
      </c>
      <c r="C23" s="389" t="s">
        <v>911</v>
      </c>
    </row>
    <row r="24" spans="2:18" x14ac:dyDescent="0.25">
      <c r="B24" s="391">
        <v>20</v>
      </c>
      <c r="C24" s="389" t="s">
        <v>912</v>
      </c>
    </row>
    <row r="25" spans="2:18" x14ac:dyDescent="0.25">
      <c r="B25" s="652">
        <v>21</v>
      </c>
      <c r="C25" s="653" t="s">
        <v>913</v>
      </c>
    </row>
    <row r="26" spans="2:18" x14ac:dyDescent="0.25">
      <c r="B26" s="652">
        <v>22</v>
      </c>
      <c r="C26" s="653" t="s">
        <v>914</v>
      </c>
    </row>
    <row r="27" spans="2:18" x14ac:dyDescent="0.25">
      <c r="B27" s="391">
        <v>23</v>
      </c>
      <c r="C27" s="389" t="s">
        <v>915</v>
      </c>
    </row>
    <row r="28" spans="2:18" x14ac:dyDescent="0.25">
      <c r="B28" s="391">
        <v>24</v>
      </c>
      <c r="C28" s="389" t="s">
        <v>916</v>
      </c>
    </row>
    <row r="29" spans="2:18" x14ac:dyDescent="0.25">
      <c r="B29" s="391">
        <v>25</v>
      </c>
      <c r="C29" s="389" t="s">
        <v>917</v>
      </c>
    </row>
    <row r="30" spans="2:18" x14ac:dyDescent="0.25">
      <c r="B30" s="391">
        <v>26</v>
      </c>
      <c r="C30" s="389" t="s">
        <v>918</v>
      </c>
    </row>
    <row r="31" spans="2:18" x14ac:dyDescent="0.25">
      <c r="B31" s="391">
        <v>27</v>
      </c>
      <c r="C31" s="389" t="s">
        <v>919</v>
      </c>
    </row>
    <row r="32" spans="2:18" ht="15.75" customHeight="1" x14ac:dyDescent="0.25">
      <c r="B32" s="391">
        <v>28</v>
      </c>
      <c r="C32" s="389" t="s">
        <v>920</v>
      </c>
      <c r="D32" s="31"/>
      <c r="E32" s="31"/>
      <c r="F32" s="31"/>
      <c r="G32" s="31"/>
      <c r="H32" s="31"/>
      <c r="I32" s="31"/>
      <c r="J32" s="31"/>
      <c r="K32" s="31"/>
      <c r="L32" s="31"/>
      <c r="M32" s="31"/>
      <c r="N32" s="31"/>
      <c r="O32" s="31"/>
      <c r="P32" s="31"/>
      <c r="Q32" s="31"/>
      <c r="R32" s="31"/>
    </row>
    <row r="33" spans="1:3" x14ac:dyDescent="0.25">
      <c r="B33" s="391">
        <v>29</v>
      </c>
      <c r="C33" s="389" t="s">
        <v>921</v>
      </c>
    </row>
    <row r="34" spans="1:3" x14ac:dyDescent="0.25">
      <c r="B34" s="391">
        <v>30</v>
      </c>
      <c r="C34" s="389" t="s">
        <v>922</v>
      </c>
    </row>
    <row r="35" spans="1:3" x14ac:dyDescent="0.25">
      <c r="B35" s="391">
        <v>31</v>
      </c>
      <c r="C35" s="389" t="s">
        <v>923</v>
      </c>
    </row>
    <row r="36" spans="1:3" x14ac:dyDescent="0.25">
      <c r="B36" s="391">
        <v>32</v>
      </c>
      <c r="C36" s="389" t="s">
        <v>924</v>
      </c>
    </row>
    <row r="37" spans="1:3" x14ac:dyDescent="0.25">
      <c r="B37" s="391">
        <v>33</v>
      </c>
      <c r="C37" s="389" t="s">
        <v>925</v>
      </c>
    </row>
    <row r="38" spans="1:3" x14ac:dyDescent="0.25">
      <c r="B38" s="391">
        <v>34</v>
      </c>
      <c r="C38" s="389" t="s">
        <v>926</v>
      </c>
    </row>
    <row r="39" spans="1:3" x14ac:dyDescent="0.25">
      <c r="B39" s="391">
        <v>35</v>
      </c>
      <c r="C39" s="389" t="s">
        <v>927</v>
      </c>
    </row>
    <row r="40" spans="1:3" x14ac:dyDescent="0.25">
      <c r="A40" s="651"/>
      <c r="B40" s="652">
        <v>36</v>
      </c>
      <c r="C40" s="389" t="s">
        <v>928</v>
      </c>
    </row>
    <row r="41" spans="1:3" x14ac:dyDescent="0.25">
      <c r="A41" s="651"/>
      <c r="B41" s="652">
        <v>37</v>
      </c>
      <c r="C41" s="389" t="s">
        <v>929</v>
      </c>
    </row>
    <row r="42" spans="1:3" x14ac:dyDescent="0.25">
      <c r="A42" s="651"/>
      <c r="B42" s="652">
        <v>38</v>
      </c>
      <c r="C42" s="653" t="s">
        <v>930</v>
      </c>
    </row>
    <row r="43" spans="1:3" x14ac:dyDescent="0.25">
      <c r="A43" s="651"/>
      <c r="B43" s="652">
        <v>39</v>
      </c>
      <c r="C43" s="653" t="s">
        <v>931</v>
      </c>
    </row>
    <row r="44" spans="1:3" x14ac:dyDescent="0.25">
      <c r="A44" s="651"/>
      <c r="B44" s="652">
        <v>40</v>
      </c>
      <c r="C44" s="653" t="s">
        <v>932</v>
      </c>
    </row>
    <row r="45" spans="1:3" x14ac:dyDescent="0.25">
      <c r="B45" s="391">
        <v>41</v>
      </c>
      <c r="C45" s="653" t="s">
        <v>933</v>
      </c>
    </row>
    <row r="46" spans="1:3" x14ac:dyDescent="0.25">
      <c r="B46" s="391">
        <v>42</v>
      </c>
      <c r="C46" s="653" t="s">
        <v>934</v>
      </c>
    </row>
    <row r="47" spans="1:3" x14ac:dyDescent="0.25">
      <c r="B47" s="391">
        <v>43</v>
      </c>
      <c r="C47" s="653" t="s">
        <v>935</v>
      </c>
    </row>
    <row r="48" spans="1:3" x14ac:dyDescent="0.25">
      <c r="B48" s="391">
        <v>44</v>
      </c>
      <c r="C48" s="653" t="s">
        <v>936</v>
      </c>
    </row>
    <row r="49" spans="2:3" x14ac:dyDescent="0.25">
      <c r="B49" s="391">
        <v>45</v>
      </c>
      <c r="C49" s="653" t="s">
        <v>937</v>
      </c>
    </row>
    <row r="50" spans="2:3" x14ac:dyDescent="0.25">
      <c r="B50" s="391">
        <v>46</v>
      </c>
      <c r="C50" s="389" t="s">
        <v>938</v>
      </c>
    </row>
    <row r="51" spans="2:3" x14ac:dyDescent="0.25">
      <c r="B51" s="391">
        <v>47</v>
      </c>
      <c r="C51" s="389" t="s">
        <v>939</v>
      </c>
    </row>
    <row r="52" spans="2:3" x14ac:dyDescent="0.25">
      <c r="B52" s="391">
        <v>48</v>
      </c>
      <c r="C52" s="389" t="s">
        <v>940</v>
      </c>
    </row>
    <row r="53" spans="2:3" x14ac:dyDescent="0.25">
      <c r="B53" s="391">
        <v>49</v>
      </c>
      <c r="C53" s="389" t="s">
        <v>941</v>
      </c>
    </row>
    <row r="54" spans="2:3" x14ac:dyDescent="0.25">
      <c r="B54" s="391">
        <v>50</v>
      </c>
      <c r="C54" s="389" t="s">
        <v>942</v>
      </c>
    </row>
    <row r="55" spans="2:3" x14ac:dyDescent="0.25">
      <c r="B55" s="391">
        <v>51</v>
      </c>
      <c r="C55" s="389" t="s">
        <v>943</v>
      </c>
    </row>
    <row r="56" spans="2:3" x14ac:dyDescent="0.25">
      <c r="B56" s="391">
        <v>52</v>
      </c>
      <c r="C56" s="389" t="s">
        <v>944</v>
      </c>
    </row>
    <row r="57" spans="2:3" ht="15" customHeight="1" x14ac:dyDescent="0.25">
      <c r="B57" s="391">
        <v>53</v>
      </c>
      <c r="C57" s="389" t="s">
        <v>945</v>
      </c>
    </row>
    <row r="58" spans="2:3" x14ac:dyDescent="0.25">
      <c r="B58" s="391">
        <v>54</v>
      </c>
      <c r="C58" s="389" t="s">
        <v>946</v>
      </c>
    </row>
    <row r="59" spans="2:3" x14ac:dyDescent="0.25">
      <c r="B59" s="391">
        <v>55</v>
      </c>
      <c r="C59" s="389" t="s">
        <v>947</v>
      </c>
    </row>
    <row r="60" spans="2:3" x14ac:dyDescent="0.25">
      <c r="B60" s="391">
        <v>56</v>
      </c>
      <c r="C60" s="389" t="s">
        <v>874</v>
      </c>
    </row>
    <row r="61" spans="2:3" x14ac:dyDescent="0.25">
      <c r="B61" s="391">
        <v>57</v>
      </c>
      <c r="C61" s="389" t="s">
        <v>948</v>
      </c>
    </row>
    <row r="62" spans="2:3" x14ac:dyDescent="0.25">
      <c r="B62" s="391">
        <v>58</v>
      </c>
      <c r="C62" s="389" t="s">
        <v>949</v>
      </c>
    </row>
    <row r="63" spans="2:3" x14ac:dyDescent="0.25">
      <c r="B63" s="391">
        <v>59</v>
      </c>
      <c r="C63" s="389" t="s">
        <v>950</v>
      </c>
    </row>
    <row r="64" spans="2:3" x14ac:dyDescent="0.25">
      <c r="B64" s="391">
        <v>60</v>
      </c>
      <c r="C64" s="389" t="s">
        <v>951</v>
      </c>
    </row>
    <row r="65" spans="2:3" x14ac:dyDescent="0.25">
      <c r="B65" s="391">
        <v>61</v>
      </c>
      <c r="C65" s="389" t="s">
        <v>952</v>
      </c>
    </row>
    <row r="66" spans="2:3" x14ac:dyDescent="0.25">
      <c r="B66" s="391">
        <v>62</v>
      </c>
      <c r="C66" s="389" t="s">
        <v>953</v>
      </c>
    </row>
    <row r="67" spans="2:3" x14ac:dyDescent="0.25">
      <c r="B67" s="391">
        <v>63</v>
      </c>
      <c r="C67" s="389" t="s">
        <v>954</v>
      </c>
    </row>
    <row r="68" spans="2:3" x14ac:dyDescent="0.25">
      <c r="B68" s="391">
        <v>64</v>
      </c>
      <c r="C68" s="389" t="s">
        <v>955</v>
      </c>
    </row>
    <row r="69" spans="2:3" x14ac:dyDescent="0.25">
      <c r="B69" s="391"/>
      <c r="C69" s="389"/>
    </row>
    <row r="70" spans="2:3" x14ac:dyDescent="0.25">
      <c r="C70" s="389"/>
    </row>
    <row r="71" spans="2:3" x14ac:dyDescent="0.25">
      <c r="C71" s="389"/>
    </row>
    <row r="72" spans="2:3" x14ac:dyDescent="0.25">
      <c r="C72" s="389"/>
    </row>
    <row r="73" spans="2:3" x14ac:dyDescent="0.25">
      <c r="C73" s="389"/>
    </row>
    <row r="74" spans="2:3" x14ac:dyDescent="0.25">
      <c r="C74" s="389"/>
    </row>
    <row r="75" spans="2:3" x14ac:dyDescent="0.25">
      <c r="C75" s="389"/>
    </row>
    <row r="76" spans="2:3" x14ac:dyDescent="0.25">
      <c r="C76" s="389"/>
    </row>
    <row r="77" spans="2:3" x14ac:dyDescent="0.25">
      <c r="C77" s="389"/>
    </row>
    <row r="78" spans="2:3" x14ac:dyDescent="0.25">
      <c r="C78" s="389"/>
    </row>
    <row r="79" spans="2:3" x14ac:dyDescent="0.25">
      <c r="C79" s="389"/>
    </row>
    <row r="80" spans="2:3" x14ac:dyDescent="0.25">
      <c r="B80" s="385"/>
      <c r="C80" s="389"/>
    </row>
    <row r="81" spans="2:3" x14ac:dyDescent="0.25">
      <c r="B81" s="385"/>
      <c r="C81" s="389"/>
    </row>
    <row r="82" spans="2:3" x14ac:dyDescent="0.25">
      <c r="B82" s="385"/>
      <c r="C82" s="389"/>
    </row>
    <row r="83" spans="2:3" x14ac:dyDescent="0.25">
      <c r="B83" s="385"/>
      <c r="C83" s="389"/>
    </row>
    <row r="84" spans="2:3" x14ac:dyDescent="0.25">
      <c r="B84" s="385"/>
      <c r="C84" s="389"/>
    </row>
    <row r="85" spans="2:3" x14ac:dyDescent="0.25">
      <c r="B85" s="385"/>
      <c r="C85" s="389"/>
    </row>
    <row r="86" spans="2:3" x14ac:dyDescent="0.25">
      <c r="B86" s="385"/>
      <c r="C86" s="389"/>
    </row>
    <row r="87" spans="2:3" x14ac:dyDescent="0.25">
      <c r="B87" s="385"/>
      <c r="C87" s="389"/>
    </row>
    <row r="88" spans="2:3" x14ac:dyDescent="0.25">
      <c r="B88" s="385"/>
      <c r="C88" s="389"/>
    </row>
    <row r="89" spans="2:3" x14ac:dyDescent="0.25">
      <c r="B89" s="385"/>
      <c r="C89" s="389"/>
    </row>
    <row r="90" spans="2:3" x14ac:dyDescent="0.25">
      <c r="B90" s="385"/>
      <c r="C90" s="389"/>
    </row>
    <row r="91" spans="2:3" x14ac:dyDescent="0.25">
      <c r="B91" s="385"/>
      <c r="C91" s="389"/>
    </row>
    <row r="92" spans="2:3" x14ac:dyDescent="0.25">
      <c r="B92" s="385"/>
      <c r="C92" s="389"/>
    </row>
    <row r="93" spans="2:3" x14ac:dyDescent="0.25">
      <c r="B93" s="385"/>
      <c r="C93" s="389"/>
    </row>
    <row r="94" spans="2:3" x14ac:dyDescent="0.25">
      <c r="B94" s="385"/>
      <c r="C94" s="389"/>
    </row>
    <row r="95" spans="2:3" x14ac:dyDescent="0.25">
      <c r="B95" s="385"/>
      <c r="C95" s="389"/>
    </row>
    <row r="96" spans="2:3" x14ac:dyDescent="0.25">
      <c r="B96" s="385"/>
      <c r="C96" s="389"/>
    </row>
    <row r="97" spans="2:3" x14ac:dyDescent="0.25">
      <c r="B97" s="385"/>
      <c r="C97" s="389"/>
    </row>
    <row r="98" spans="2:3" x14ac:dyDescent="0.25">
      <c r="B98" s="385"/>
      <c r="C98" s="389"/>
    </row>
    <row r="99" spans="2:3" x14ac:dyDescent="0.25">
      <c r="B99" s="385"/>
      <c r="C99" s="389"/>
    </row>
    <row r="100" spans="2:3" x14ac:dyDescent="0.25">
      <c r="B100" s="385"/>
      <c r="C100" s="389"/>
    </row>
    <row r="101" spans="2:3" x14ac:dyDescent="0.25">
      <c r="B101" s="385"/>
      <c r="C101" s="389"/>
    </row>
    <row r="102" spans="2:3" x14ac:dyDescent="0.25">
      <c r="B102" s="385"/>
      <c r="C102" s="389"/>
    </row>
    <row r="103" spans="2:3" x14ac:dyDescent="0.25">
      <c r="B103" s="385"/>
      <c r="C103" s="389"/>
    </row>
    <row r="104" spans="2:3" x14ac:dyDescent="0.25">
      <c r="B104" s="385"/>
      <c r="C104" s="389"/>
    </row>
    <row r="105" spans="2:3" x14ac:dyDescent="0.25">
      <c r="B105" s="385"/>
      <c r="C105" s="389"/>
    </row>
    <row r="106" spans="2:3" x14ac:dyDescent="0.25">
      <c r="B106" s="385"/>
      <c r="C106" s="389"/>
    </row>
    <row r="107" spans="2:3" x14ac:dyDescent="0.25">
      <c r="B107" s="385"/>
      <c r="C107" s="389"/>
    </row>
    <row r="108" spans="2:3" x14ac:dyDescent="0.25">
      <c r="B108" s="385"/>
      <c r="C108" s="389"/>
    </row>
    <row r="109" spans="2:3" x14ac:dyDescent="0.25">
      <c r="B109" s="385"/>
      <c r="C109" s="389"/>
    </row>
    <row r="110" spans="2:3" x14ac:dyDescent="0.25">
      <c r="B110" s="385"/>
      <c r="C110" s="389"/>
    </row>
    <row r="111" spans="2:3" x14ac:dyDescent="0.25">
      <c r="B111" s="385"/>
      <c r="C111" s="389"/>
    </row>
    <row r="112" spans="2:3" x14ac:dyDescent="0.25">
      <c r="B112" s="385"/>
      <c r="C112" s="389"/>
    </row>
    <row r="113" spans="2:3" x14ac:dyDescent="0.25">
      <c r="B113" s="385"/>
      <c r="C113" s="389"/>
    </row>
    <row r="114" spans="2:3" x14ac:dyDescent="0.25">
      <c r="B114" s="385"/>
      <c r="C114" s="389"/>
    </row>
    <row r="115" spans="2:3" x14ac:dyDescent="0.25">
      <c r="B115" s="385"/>
      <c r="C115" s="389"/>
    </row>
    <row r="116" spans="2:3" x14ac:dyDescent="0.25">
      <c r="B116" s="385"/>
      <c r="C116" s="389"/>
    </row>
    <row r="117" spans="2:3" x14ac:dyDescent="0.25">
      <c r="B117" s="385"/>
      <c r="C117" s="389"/>
    </row>
    <row r="118" spans="2:3" x14ac:dyDescent="0.25">
      <c r="B118" s="385"/>
      <c r="C118" s="389"/>
    </row>
    <row r="119" spans="2:3" x14ac:dyDescent="0.25">
      <c r="B119" s="385"/>
      <c r="C119" s="389"/>
    </row>
    <row r="120" spans="2:3" x14ac:dyDescent="0.25">
      <c r="B120" s="385"/>
      <c r="C120" s="389"/>
    </row>
    <row r="121" spans="2:3" x14ac:dyDescent="0.25">
      <c r="B121" s="385"/>
      <c r="C121" s="389"/>
    </row>
    <row r="122" spans="2:3" x14ac:dyDescent="0.25">
      <c r="B122" s="385"/>
      <c r="C122" s="389"/>
    </row>
    <row r="123" spans="2:3" x14ac:dyDescent="0.25">
      <c r="B123" s="385"/>
      <c r="C123" s="389"/>
    </row>
    <row r="124" spans="2:3" x14ac:dyDescent="0.25">
      <c r="B124" s="385"/>
      <c r="C124" s="389"/>
    </row>
    <row r="125" spans="2:3" x14ac:dyDescent="0.25">
      <c r="B125" s="385"/>
      <c r="C125" s="389"/>
    </row>
    <row r="126" spans="2:3" x14ac:dyDescent="0.25">
      <c r="B126" s="385"/>
      <c r="C126" s="389"/>
    </row>
    <row r="127" spans="2:3" x14ac:dyDescent="0.25">
      <c r="B127" s="385"/>
      <c r="C127" s="389"/>
    </row>
    <row r="128" spans="2:3" x14ac:dyDescent="0.25">
      <c r="B128" s="385"/>
      <c r="C128" s="389"/>
    </row>
    <row r="129" spans="2:3" x14ac:dyDescent="0.25">
      <c r="B129" s="385"/>
      <c r="C129" s="389"/>
    </row>
    <row r="130" spans="2:3" x14ac:dyDescent="0.25">
      <c r="B130" s="385"/>
      <c r="C130" s="389"/>
    </row>
    <row r="131" spans="2:3" x14ac:dyDescent="0.25">
      <c r="B131" s="385"/>
      <c r="C131" s="389"/>
    </row>
    <row r="132" spans="2:3" x14ac:dyDescent="0.25">
      <c r="B132" s="385"/>
      <c r="C132" s="389"/>
    </row>
    <row r="133" spans="2:3" x14ac:dyDescent="0.25">
      <c r="B133" s="385"/>
      <c r="C133" s="389"/>
    </row>
    <row r="134" spans="2:3" x14ac:dyDescent="0.25">
      <c r="B134" s="385"/>
      <c r="C134" s="389"/>
    </row>
    <row r="135" spans="2:3" x14ac:dyDescent="0.25">
      <c r="B135" s="385"/>
      <c r="C135" s="389"/>
    </row>
    <row r="136" spans="2:3" x14ac:dyDescent="0.25">
      <c r="B136" s="385"/>
      <c r="C136" s="389"/>
    </row>
    <row r="137" spans="2:3" x14ac:dyDescent="0.25">
      <c r="B137" s="385"/>
      <c r="C137" s="389"/>
    </row>
    <row r="138" spans="2:3" x14ac:dyDescent="0.25">
      <c r="B138" s="385"/>
      <c r="C138" s="389"/>
    </row>
    <row r="139" spans="2:3" x14ac:dyDescent="0.25">
      <c r="B139" s="385"/>
      <c r="C139" s="389"/>
    </row>
    <row r="140" spans="2:3" x14ac:dyDescent="0.25">
      <c r="B140" s="385"/>
      <c r="C140" s="389"/>
    </row>
    <row r="141" spans="2:3" x14ac:dyDescent="0.25">
      <c r="B141" s="385"/>
      <c r="C141" s="389"/>
    </row>
    <row r="142" spans="2:3" x14ac:dyDescent="0.25">
      <c r="B142" s="385"/>
      <c r="C142" s="389"/>
    </row>
    <row r="143" spans="2:3" x14ac:dyDescent="0.25">
      <c r="B143" s="385"/>
      <c r="C143" s="389"/>
    </row>
    <row r="144" spans="2:3" x14ac:dyDescent="0.25">
      <c r="B144" s="385"/>
      <c r="C144" s="389"/>
    </row>
    <row r="145" spans="2:3" x14ac:dyDescent="0.25">
      <c r="B145" s="385"/>
      <c r="C145" s="389"/>
    </row>
    <row r="146" spans="2:3" x14ac:dyDescent="0.25">
      <c r="B146" s="385"/>
      <c r="C146" s="389"/>
    </row>
    <row r="147" spans="2:3" x14ac:dyDescent="0.25">
      <c r="B147" s="385"/>
      <c r="C147" s="389"/>
    </row>
    <row r="148" spans="2:3" x14ac:dyDescent="0.25">
      <c r="B148" s="385"/>
      <c r="C148" s="389"/>
    </row>
    <row r="149" spans="2:3" x14ac:dyDescent="0.25">
      <c r="B149" s="385"/>
      <c r="C149" s="389"/>
    </row>
    <row r="150" spans="2:3" x14ac:dyDescent="0.25">
      <c r="B150" s="385"/>
      <c r="C150" s="389"/>
    </row>
    <row r="151" spans="2:3" x14ac:dyDescent="0.25">
      <c r="B151" s="385"/>
      <c r="C151" s="389"/>
    </row>
    <row r="152" spans="2:3" x14ac:dyDescent="0.25">
      <c r="B152" s="385"/>
      <c r="C152" s="389"/>
    </row>
    <row r="153" spans="2:3" x14ac:dyDescent="0.25">
      <c r="B153" s="385"/>
      <c r="C153" s="389"/>
    </row>
    <row r="154" spans="2:3" x14ac:dyDescent="0.25">
      <c r="B154" s="385"/>
      <c r="C154" s="389"/>
    </row>
    <row r="155" spans="2:3" x14ac:dyDescent="0.25">
      <c r="B155" s="385"/>
      <c r="C155" s="389"/>
    </row>
    <row r="156" spans="2:3" x14ac:dyDescent="0.25">
      <c r="B156" s="385"/>
      <c r="C156" s="389"/>
    </row>
    <row r="157" spans="2:3" x14ac:dyDescent="0.25">
      <c r="B157" s="385"/>
      <c r="C157" s="389"/>
    </row>
    <row r="158" spans="2:3" x14ac:dyDescent="0.25">
      <c r="B158" s="385"/>
      <c r="C158" s="389"/>
    </row>
    <row r="159" spans="2:3" x14ac:dyDescent="0.25">
      <c r="B159" s="385"/>
      <c r="C159" s="389"/>
    </row>
    <row r="160" spans="2:3" x14ac:dyDescent="0.25">
      <c r="B160" s="385"/>
      <c r="C160" s="389"/>
    </row>
    <row r="161" spans="2:3" x14ac:dyDescent="0.25">
      <c r="B161" s="385"/>
      <c r="C161" s="389"/>
    </row>
    <row r="162" spans="2:3" x14ac:dyDescent="0.25">
      <c r="B162" s="385"/>
      <c r="C162" s="389"/>
    </row>
    <row r="163" spans="2:3" x14ac:dyDescent="0.25">
      <c r="B163" s="385"/>
      <c r="C163" s="389"/>
    </row>
    <row r="164" spans="2:3" x14ac:dyDescent="0.25">
      <c r="B164" s="385"/>
      <c r="C164" s="389"/>
    </row>
    <row r="165" spans="2:3" x14ac:dyDescent="0.25">
      <c r="B165" s="385"/>
      <c r="C165" s="389"/>
    </row>
    <row r="166" spans="2:3" x14ac:dyDescent="0.25">
      <c r="B166" s="385"/>
      <c r="C166" s="389"/>
    </row>
    <row r="167" spans="2:3" x14ac:dyDescent="0.25">
      <c r="B167" s="385"/>
      <c r="C167" s="389"/>
    </row>
    <row r="168" spans="2:3" x14ac:dyDescent="0.25">
      <c r="B168" s="385"/>
      <c r="C168" s="389"/>
    </row>
    <row r="169" spans="2:3" x14ac:dyDescent="0.25">
      <c r="B169" s="385"/>
      <c r="C169" s="389"/>
    </row>
    <row r="170" spans="2:3" x14ac:dyDescent="0.25">
      <c r="B170" s="385"/>
      <c r="C170" s="389"/>
    </row>
    <row r="171" spans="2:3" x14ac:dyDescent="0.25">
      <c r="B171" s="385"/>
      <c r="C171" s="389"/>
    </row>
    <row r="172" spans="2:3" x14ac:dyDescent="0.25">
      <c r="B172" s="385"/>
      <c r="C172" s="389"/>
    </row>
    <row r="173" spans="2:3" x14ac:dyDescent="0.25">
      <c r="B173" s="385"/>
      <c r="C173" s="389"/>
    </row>
    <row r="174" spans="2:3" x14ac:dyDescent="0.25">
      <c r="B174" s="385"/>
      <c r="C174" s="389"/>
    </row>
    <row r="175" spans="2:3" x14ac:dyDescent="0.25">
      <c r="B175" s="385"/>
      <c r="C175" s="389"/>
    </row>
    <row r="176" spans="2:3" x14ac:dyDescent="0.25">
      <c r="B176" s="385"/>
      <c r="C176" s="389"/>
    </row>
    <row r="177" spans="2:3" x14ac:dyDescent="0.25">
      <c r="B177" s="385"/>
      <c r="C177" s="389"/>
    </row>
    <row r="178" spans="2:3" x14ac:dyDescent="0.25">
      <c r="B178" s="385"/>
      <c r="C178" s="389"/>
    </row>
    <row r="179" spans="2:3" x14ac:dyDescent="0.25">
      <c r="B179" s="385"/>
      <c r="C179" s="389"/>
    </row>
    <row r="180" spans="2:3" x14ac:dyDescent="0.25">
      <c r="B180" s="385"/>
      <c r="C180" s="389"/>
    </row>
    <row r="181" spans="2:3" x14ac:dyDescent="0.25">
      <c r="B181" s="385"/>
      <c r="C181" s="389"/>
    </row>
    <row r="182" spans="2:3" x14ac:dyDescent="0.25">
      <c r="B182" s="385"/>
      <c r="C182" s="389"/>
    </row>
    <row r="183" spans="2:3" x14ac:dyDescent="0.25">
      <c r="B183" s="385"/>
      <c r="C183" s="389"/>
    </row>
    <row r="184" spans="2:3" x14ac:dyDescent="0.25">
      <c r="B184" s="385"/>
      <c r="C184" s="389"/>
    </row>
    <row r="185" spans="2:3" x14ac:dyDescent="0.25">
      <c r="B185" s="385"/>
      <c r="C185" s="389"/>
    </row>
    <row r="186" spans="2:3" x14ac:dyDescent="0.25">
      <c r="B186" s="385"/>
      <c r="C186" s="389"/>
    </row>
    <row r="187" spans="2:3" x14ac:dyDescent="0.25">
      <c r="B187" s="385"/>
      <c r="C187" s="389"/>
    </row>
    <row r="188" spans="2:3" x14ac:dyDescent="0.25">
      <c r="B188" s="385"/>
      <c r="C188" s="389"/>
    </row>
    <row r="189" spans="2:3" x14ac:dyDescent="0.25">
      <c r="B189" s="385"/>
      <c r="C189" s="389"/>
    </row>
    <row r="190" spans="2:3" x14ac:dyDescent="0.25">
      <c r="B190" s="385"/>
      <c r="C190" s="389"/>
    </row>
    <row r="191" spans="2:3" x14ac:dyDescent="0.25">
      <c r="B191" s="385"/>
      <c r="C191" s="389"/>
    </row>
    <row r="192" spans="2:3" x14ac:dyDescent="0.25">
      <c r="B192" s="385"/>
      <c r="C192" s="389"/>
    </row>
    <row r="193" spans="2:3" x14ac:dyDescent="0.25">
      <c r="B193" s="385"/>
      <c r="C193" s="389"/>
    </row>
    <row r="194" spans="2:3" x14ac:dyDescent="0.25">
      <c r="B194" s="385"/>
      <c r="C194" s="389"/>
    </row>
    <row r="195" spans="2:3" x14ac:dyDescent="0.25">
      <c r="B195" s="385"/>
      <c r="C195" s="389"/>
    </row>
    <row r="196" spans="2:3" x14ac:dyDescent="0.25">
      <c r="B196" s="385"/>
      <c r="C196" s="389"/>
    </row>
    <row r="197" spans="2:3" x14ac:dyDescent="0.25">
      <c r="B197" s="385"/>
      <c r="C197" s="389"/>
    </row>
    <row r="198" spans="2:3" x14ac:dyDescent="0.25">
      <c r="B198" s="385"/>
      <c r="C198" s="389"/>
    </row>
    <row r="199" spans="2:3" x14ac:dyDescent="0.25">
      <c r="B199" s="385"/>
      <c r="C199" s="389"/>
    </row>
    <row r="200" spans="2:3" x14ac:dyDescent="0.25">
      <c r="B200" s="385"/>
      <c r="C200" s="389"/>
    </row>
    <row r="201" spans="2:3" x14ac:dyDescent="0.25">
      <c r="B201" s="385"/>
      <c r="C201" s="389"/>
    </row>
    <row r="202" spans="2:3" x14ac:dyDescent="0.25">
      <c r="B202" s="385"/>
      <c r="C202" s="389"/>
    </row>
    <row r="203" spans="2:3" x14ac:dyDescent="0.25">
      <c r="B203" s="385"/>
      <c r="C203" s="389"/>
    </row>
    <row r="204" spans="2:3" x14ac:dyDescent="0.25">
      <c r="B204" s="385"/>
      <c r="C204" s="389"/>
    </row>
    <row r="205" spans="2:3" x14ac:dyDescent="0.25">
      <c r="B205" s="385"/>
      <c r="C205" s="389"/>
    </row>
    <row r="206" spans="2:3" x14ac:dyDescent="0.25">
      <c r="B206" s="385"/>
      <c r="C206" s="389"/>
    </row>
    <row r="207" spans="2:3" x14ac:dyDescent="0.25">
      <c r="B207" s="385"/>
      <c r="C207" s="389"/>
    </row>
    <row r="208" spans="2:3" x14ac:dyDescent="0.25">
      <c r="B208" s="385"/>
      <c r="C208" s="389"/>
    </row>
    <row r="209" spans="2:3" x14ac:dyDescent="0.25">
      <c r="B209" s="385"/>
      <c r="C209" s="389"/>
    </row>
    <row r="210" spans="2:3" x14ac:dyDescent="0.25">
      <c r="B210" s="385"/>
      <c r="C210" s="389"/>
    </row>
    <row r="211" spans="2:3" x14ac:dyDescent="0.25">
      <c r="B211" s="385"/>
      <c r="C211" s="389"/>
    </row>
    <row r="212" spans="2:3" x14ac:dyDescent="0.25">
      <c r="B212" s="385"/>
      <c r="C212" s="389"/>
    </row>
    <row r="213" spans="2:3" x14ac:dyDescent="0.25">
      <c r="B213" s="385"/>
      <c r="C213" s="389"/>
    </row>
    <row r="214" spans="2:3" x14ac:dyDescent="0.25">
      <c r="B214" s="385"/>
      <c r="C214" s="389"/>
    </row>
    <row r="215" spans="2:3" x14ac:dyDescent="0.25">
      <c r="B215" s="385"/>
      <c r="C215" s="389"/>
    </row>
    <row r="216" spans="2:3" x14ac:dyDescent="0.25">
      <c r="B216" s="385"/>
      <c r="C216" s="389"/>
    </row>
    <row r="217" spans="2:3" x14ac:dyDescent="0.25">
      <c r="B217" s="385"/>
      <c r="C217" s="389"/>
    </row>
    <row r="218" spans="2:3" x14ac:dyDescent="0.25">
      <c r="B218" s="385"/>
      <c r="C218" s="389"/>
    </row>
    <row r="219" spans="2:3" x14ac:dyDescent="0.25">
      <c r="B219" s="385"/>
      <c r="C219" s="389"/>
    </row>
    <row r="220" spans="2:3" x14ac:dyDescent="0.25">
      <c r="B220" s="385"/>
      <c r="C220" s="389"/>
    </row>
    <row r="221" spans="2:3" x14ac:dyDescent="0.25">
      <c r="B221" s="385"/>
      <c r="C221" s="389"/>
    </row>
    <row r="222" spans="2:3" x14ac:dyDescent="0.25">
      <c r="B222" s="385"/>
      <c r="C222" s="389"/>
    </row>
    <row r="223" spans="2:3" x14ac:dyDescent="0.25">
      <c r="B223" s="385"/>
      <c r="C223" s="389"/>
    </row>
    <row r="224" spans="2:3" x14ac:dyDescent="0.25">
      <c r="B224" s="385"/>
      <c r="C224" s="389"/>
    </row>
    <row r="225" spans="2:3" x14ac:dyDescent="0.25">
      <c r="B225" s="385"/>
      <c r="C225" s="389"/>
    </row>
    <row r="226" spans="2:3" x14ac:dyDescent="0.25">
      <c r="B226" s="385"/>
      <c r="C226" s="389"/>
    </row>
    <row r="227" spans="2:3" x14ac:dyDescent="0.25">
      <c r="B227" s="385"/>
      <c r="C227" s="389"/>
    </row>
    <row r="228" spans="2:3" x14ac:dyDescent="0.25">
      <c r="B228" s="385"/>
      <c r="C228" s="389"/>
    </row>
    <row r="229" spans="2:3" x14ac:dyDescent="0.25">
      <c r="B229" s="385"/>
      <c r="C229" s="389"/>
    </row>
    <row r="230" spans="2:3" x14ac:dyDescent="0.25">
      <c r="B230" s="385"/>
      <c r="C230" s="389"/>
    </row>
    <row r="231" spans="2:3" x14ac:dyDescent="0.25">
      <c r="B231" s="385"/>
      <c r="C231" s="389"/>
    </row>
    <row r="232" spans="2:3" x14ac:dyDescent="0.25">
      <c r="B232" s="385"/>
      <c r="C232" s="389"/>
    </row>
    <row r="233" spans="2:3" x14ac:dyDescent="0.25">
      <c r="B233" s="385"/>
      <c r="C233" s="389"/>
    </row>
    <row r="234" spans="2:3" x14ac:dyDescent="0.25">
      <c r="B234" s="385"/>
      <c r="C234" s="389"/>
    </row>
    <row r="235" spans="2:3" x14ac:dyDescent="0.25">
      <c r="B235" s="385"/>
      <c r="C235" s="389"/>
    </row>
    <row r="236" spans="2:3" x14ac:dyDescent="0.25">
      <c r="B236" s="385"/>
      <c r="C236" s="389"/>
    </row>
    <row r="237" spans="2:3" x14ac:dyDescent="0.25">
      <c r="B237" s="385"/>
      <c r="C237" s="389"/>
    </row>
    <row r="238" spans="2:3" x14ac:dyDescent="0.25">
      <c r="B238" s="385"/>
      <c r="C238" s="389"/>
    </row>
    <row r="239" spans="2:3" x14ac:dyDescent="0.25">
      <c r="B239" s="385"/>
      <c r="C239" s="389"/>
    </row>
    <row r="240" spans="2:3" x14ac:dyDescent="0.25">
      <c r="B240" s="385"/>
      <c r="C240" s="389"/>
    </row>
    <row r="241" spans="2:3" x14ac:dyDescent="0.25">
      <c r="B241" s="385"/>
      <c r="C241" s="389"/>
    </row>
    <row r="242" spans="2:3" x14ac:dyDescent="0.25">
      <c r="B242" s="385"/>
      <c r="C242" s="389"/>
    </row>
    <row r="243" spans="2:3" x14ac:dyDescent="0.25">
      <c r="B243" s="385"/>
      <c r="C243" s="389"/>
    </row>
    <row r="244" spans="2:3" x14ac:dyDescent="0.25">
      <c r="B244" s="385"/>
      <c r="C244" s="389"/>
    </row>
    <row r="245" spans="2:3" x14ac:dyDescent="0.25">
      <c r="B245" s="385"/>
      <c r="C245" s="389"/>
    </row>
    <row r="246" spans="2:3" x14ac:dyDescent="0.25">
      <c r="B246" s="385"/>
      <c r="C246" s="389"/>
    </row>
    <row r="247" spans="2:3" x14ac:dyDescent="0.25">
      <c r="B247" s="385"/>
      <c r="C247" s="389"/>
    </row>
    <row r="248" spans="2:3" x14ac:dyDescent="0.25">
      <c r="B248" s="385"/>
      <c r="C248" s="389"/>
    </row>
    <row r="249" spans="2:3" x14ac:dyDescent="0.25">
      <c r="B249" s="385"/>
      <c r="C249" s="389"/>
    </row>
    <row r="250" spans="2:3" x14ac:dyDescent="0.25">
      <c r="B250" s="385"/>
      <c r="C250" s="389"/>
    </row>
    <row r="251" spans="2:3" x14ac:dyDescent="0.25">
      <c r="B251" s="385"/>
      <c r="C251" s="389"/>
    </row>
    <row r="252" spans="2:3" x14ac:dyDescent="0.25">
      <c r="B252" s="385"/>
      <c r="C252" s="389"/>
    </row>
    <row r="253" spans="2:3" x14ac:dyDescent="0.25">
      <c r="B253" s="385"/>
      <c r="C253" s="389"/>
    </row>
    <row r="254" spans="2:3" x14ac:dyDescent="0.25">
      <c r="B254" s="385"/>
      <c r="C254" s="389"/>
    </row>
    <row r="255" spans="2:3" x14ac:dyDescent="0.25">
      <c r="B255" s="385"/>
      <c r="C255" s="389"/>
    </row>
    <row r="256" spans="2:3" x14ac:dyDescent="0.25">
      <c r="B256" s="385"/>
      <c r="C256" s="389"/>
    </row>
    <row r="257" spans="2:3" x14ac:dyDescent="0.25">
      <c r="B257" s="385"/>
      <c r="C257" s="389"/>
    </row>
    <row r="258" spans="2:3" x14ac:dyDescent="0.25">
      <c r="B258" s="385"/>
      <c r="C258" s="389"/>
    </row>
    <row r="259" spans="2:3" x14ac:dyDescent="0.25">
      <c r="B259" s="385"/>
      <c r="C259" s="389"/>
    </row>
    <row r="260" spans="2:3" x14ac:dyDescent="0.25">
      <c r="B260" s="385"/>
      <c r="C260" s="389"/>
    </row>
    <row r="261" spans="2:3" x14ac:dyDescent="0.25">
      <c r="B261" s="385"/>
      <c r="C261" s="389"/>
    </row>
    <row r="262" spans="2:3" x14ac:dyDescent="0.25">
      <c r="B262" s="385"/>
      <c r="C262" s="389"/>
    </row>
    <row r="263" spans="2:3" x14ac:dyDescent="0.25">
      <c r="B263" s="385"/>
      <c r="C263" s="389"/>
    </row>
    <row r="264" spans="2:3" x14ac:dyDescent="0.25">
      <c r="B264" s="385"/>
      <c r="C264" s="389"/>
    </row>
    <row r="265" spans="2:3" x14ac:dyDescent="0.25">
      <c r="B265" s="385"/>
      <c r="C265" s="389"/>
    </row>
    <row r="266" spans="2:3" x14ac:dyDescent="0.25">
      <c r="B266" s="385"/>
      <c r="C266" s="389"/>
    </row>
    <row r="267" spans="2:3" x14ac:dyDescent="0.25">
      <c r="B267" s="385"/>
      <c r="C267" s="389"/>
    </row>
    <row r="268" spans="2:3" x14ac:dyDescent="0.25">
      <c r="B268" s="385"/>
      <c r="C268" s="389"/>
    </row>
    <row r="269" spans="2:3" x14ac:dyDescent="0.25">
      <c r="B269" s="385"/>
      <c r="C269" s="389"/>
    </row>
    <row r="270" spans="2:3" x14ac:dyDescent="0.25">
      <c r="B270" s="385"/>
      <c r="C270" s="389"/>
    </row>
    <row r="271" spans="2:3" x14ac:dyDescent="0.25">
      <c r="B271" s="385"/>
      <c r="C271" s="389"/>
    </row>
    <row r="272" spans="2:3" x14ac:dyDescent="0.25">
      <c r="B272" s="385"/>
      <c r="C272" s="389"/>
    </row>
    <row r="273" spans="2:3" x14ac:dyDescent="0.25">
      <c r="B273" s="385"/>
      <c r="C273" s="389"/>
    </row>
    <row r="274" spans="2:3" x14ac:dyDescent="0.25">
      <c r="B274" s="385"/>
      <c r="C274" s="389"/>
    </row>
    <row r="275" spans="2:3" x14ac:dyDescent="0.25">
      <c r="B275" s="385"/>
      <c r="C275" s="389"/>
    </row>
    <row r="276" spans="2:3" x14ac:dyDescent="0.25">
      <c r="B276" s="385"/>
      <c r="C276" s="389"/>
    </row>
    <row r="277" spans="2:3" x14ac:dyDescent="0.25">
      <c r="B277" s="385"/>
      <c r="C277" s="389"/>
    </row>
    <row r="278" spans="2:3" x14ac:dyDescent="0.25">
      <c r="B278" s="385"/>
      <c r="C278" s="389"/>
    </row>
    <row r="279" spans="2:3" x14ac:dyDescent="0.25">
      <c r="B279" s="385"/>
      <c r="C279" s="389"/>
    </row>
    <row r="280" spans="2:3" x14ac:dyDescent="0.25">
      <c r="B280" s="385"/>
      <c r="C280" s="389"/>
    </row>
    <row r="281" spans="2:3" x14ac:dyDescent="0.25">
      <c r="B281" s="385"/>
      <c r="C281" s="389"/>
    </row>
    <row r="282" spans="2:3" x14ac:dyDescent="0.25">
      <c r="B282" s="385"/>
      <c r="C282" s="389"/>
    </row>
    <row r="283" spans="2:3" x14ac:dyDescent="0.25">
      <c r="B283" s="385"/>
      <c r="C283" s="389"/>
    </row>
    <row r="284" spans="2:3" x14ac:dyDescent="0.25">
      <c r="B284" s="385"/>
      <c r="C284" s="389"/>
    </row>
    <row r="285" spans="2:3" x14ac:dyDescent="0.25">
      <c r="B285" s="385"/>
      <c r="C285" s="389"/>
    </row>
    <row r="286" spans="2:3" x14ac:dyDescent="0.25">
      <c r="B286" s="385"/>
      <c r="C286" s="389"/>
    </row>
    <row r="287" spans="2:3" x14ac:dyDescent="0.25">
      <c r="B287" s="385"/>
      <c r="C287" s="389"/>
    </row>
    <row r="288" spans="2:3" x14ac:dyDescent="0.25">
      <c r="B288" s="385"/>
      <c r="C288" s="389"/>
    </row>
    <row r="289" spans="2:3" x14ac:dyDescent="0.25">
      <c r="B289" s="385"/>
      <c r="C289" s="389"/>
    </row>
    <row r="290" spans="2:3" x14ac:dyDescent="0.25">
      <c r="B290" s="385"/>
      <c r="C290" s="389"/>
    </row>
    <row r="291" spans="2:3" x14ac:dyDescent="0.25">
      <c r="B291" s="385"/>
      <c r="C291" s="389"/>
    </row>
    <row r="292" spans="2:3" x14ac:dyDescent="0.25">
      <c r="B292" s="385"/>
      <c r="C292" s="389"/>
    </row>
    <row r="293" spans="2:3" x14ac:dyDescent="0.25">
      <c r="B293" s="385"/>
      <c r="C293" s="389"/>
    </row>
    <row r="294" spans="2:3" x14ac:dyDescent="0.25">
      <c r="B294" s="385"/>
      <c r="C294" s="389"/>
    </row>
    <row r="295" spans="2:3" x14ac:dyDescent="0.25">
      <c r="B295" s="385"/>
      <c r="C295" s="389"/>
    </row>
    <row r="296" spans="2:3" x14ac:dyDescent="0.25">
      <c r="B296" s="385"/>
      <c r="C296" s="389"/>
    </row>
    <row r="297" spans="2:3" x14ac:dyDescent="0.25">
      <c r="B297" s="385"/>
      <c r="C297" s="389"/>
    </row>
    <row r="298" spans="2:3" x14ac:dyDescent="0.25">
      <c r="B298" s="385"/>
      <c r="C298" s="389"/>
    </row>
    <row r="299" spans="2:3" x14ac:dyDescent="0.25">
      <c r="B299" s="385"/>
      <c r="C299" s="389"/>
    </row>
    <row r="300" spans="2:3" x14ac:dyDescent="0.25">
      <c r="B300" s="385"/>
      <c r="C300" s="389"/>
    </row>
    <row r="301" spans="2:3" x14ac:dyDescent="0.25">
      <c r="B301" s="385"/>
      <c r="C301" s="389"/>
    </row>
    <row r="302" spans="2:3" x14ac:dyDescent="0.25">
      <c r="B302" s="385"/>
      <c r="C302" s="389"/>
    </row>
    <row r="303" spans="2:3" x14ac:dyDescent="0.25">
      <c r="B303" s="385"/>
      <c r="C303" s="389"/>
    </row>
    <row r="304" spans="2:3" x14ac:dyDescent="0.25">
      <c r="B304" s="385"/>
      <c r="C304" s="389"/>
    </row>
    <row r="305" spans="2:3" x14ac:dyDescent="0.25">
      <c r="B305" s="385"/>
      <c r="C305" s="389"/>
    </row>
    <row r="306" spans="2:3" x14ac:dyDescent="0.25">
      <c r="B306" s="385"/>
      <c r="C306" s="389"/>
    </row>
    <row r="307" spans="2:3" x14ac:dyDescent="0.25">
      <c r="B307" s="385"/>
      <c r="C307" s="389"/>
    </row>
    <row r="308" spans="2:3" x14ac:dyDescent="0.25">
      <c r="B308" s="385"/>
      <c r="C308" s="389"/>
    </row>
    <row r="309" spans="2:3" x14ac:dyDescent="0.25">
      <c r="B309" s="385"/>
      <c r="C309" s="389"/>
    </row>
    <row r="310" spans="2:3" x14ac:dyDescent="0.25">
      <c r="B310" s="385"/>
      <c r="C310" s="389"/>
    </row>
    <row r="311" spans="2:3" x14ac:dyDescent="0.25">
      <c r="B311" s="385"/>
      <c r="C311" s="389"/>
    </row>
    <row r="312" spans="2:3" x14ac:dyDescent="0.25">
      <c r="B312" s="385"/>
      <c r="C312" s="389"/>
    </row>
    <row r="313" spans="2:3" x14ac:dyDescent="0.25">
      <c r="B313" s="385"/>
      <c r="C313" s="389"/>
    </row>
    <row r="314" spans="2:3" x14ac:dyDescent="0.25">
      <c r="B314" s="385"/>
      <c r="C314" s="389"/>
    </row>
    <row r="315" spans="2:3" x14ac:dyDescent="0.25">
      <c r="B315" s="385"/>
      <c r="C315" s="389"/>
    </row>
    <row r="316" spans="2:3" x14ac:dyDescent="0.25">
      <c r="B316" s="385"/>
      <c r="C316" s="389"/>
    </row>
    <row r="317" spans="2:3" x14ac:dyDescent="0.25">
      <c r="B317" s="385"/>
      <c r="C317" s="389"/>
    </row>
    <row r="318" spans="2:3" x14ac:dyDescent="0.25">
      <c r="B318" s="385"/>
      <c r="C318" s="389"/>
    </row>
    <row r="319" spans="2:3" x14ac:dyDescent="0.25">
      <c r="B319" s="385"/>
      <c r="C319" s="389"/>
    </row>
    <row r="320" spans="2:3" x14ac:dyDescent="0.25">
      <c r="B320" s="385"/>
      <c r="C320" s="389"/>
    </row>
    <row r="321" spans="2:3" x14ac:dyDescent="0.25">
      <c r="B321" s="385"/>
      <c r="C321" s="389"/>
    </row>
    <row r="322" spans="2:3" x14ac:dyDescent="0.25">
      <c r="B322" s="385"/>
      <c r="C322" s="389"/>
    </row>
    <row r="323" spans="2:3" x14ac:dyDescent="0.25">
      <c r="B323" s="385"/>
      <c r="C323" s="389"/>
    </row>
    <row r="324" spans="2:3" x14ac:dyDescent="0.25">
      <c r="B324" s="385"/>
      <c r="C324" s="389"/>
    </row>
    <row r="325" spans="2:3" x14ac:dyDescent="0.25">
      <c r="B325" s="385"/>
      <c r="C325" s="389"/>
    </row>
    <row r="326" spans="2:3" x14ac:dyDescent="0.25">
      <c r="B326" s="385"/>
      <c r="C326" s="389"/>
    </row>
    <row r="327" spans="2:3" x14ac:dyDescent="0.25">
      <c r="B327" s="385"/>
      <c r="C327" s="389"/>
    </row>
    <row r="328" spans="2:3" x14ac:dyDescent="0.25">
      <c r="B328" s="385"/>
      <c r="C328" s="389"/>
    </row>
    <row r="329" spans="2:3" x14ac:dyDescent="0.25">
      <c r="B329" s="385"/>
      <c r="C329" s="389"/>
    </row>
    <row r="330" spans="2:3" x14ac:dyDescent="0.25">
      <c r="B330" s="385"/>
      <c r="C330" s="389"/>
    </row>
    <row r="331" spans="2:3" x14ac:dyDescent="0.25">
      <c r="B331" s="385"/>
      <c r="C331" s="389"/>
    </row>
    <row r="332" spans="2:3" x14ac:dyDescent="0.25">
      <c r="B332" s="385"/>
      <c r="C332" s="389"/>
    </row>
    <row r="333" spans="2:3" x14ac:dyDescent="0.25">
      <c r="B333" s="385"/>
      <c r="C333" s="389"/>
    </row>
    <row r="334" spans="2:3" x14ac:dyDescent="0.25">
      <c r="B334" s="385"/>
      <c r="C334" s="389"/>
    </row>
    <row r="335" spans="2:3" x14ac:dyDescent="0.25">
      <c r="B335" s="385"/>
      <c r="C335" s="389"/>
    </row>
    <row r="336" spans="2:3" x14ac:dyDescent="0.25">
      <c r="B336" s="385"/>
      <c r="C336" s="389"/>
    </row>
    <row r="337" spans="2:3" x14ac:dyDescent="0.25">
      <c r="B337" s="385"/>
      <c r="C337" s="389"/>
    </row>
    <row r="338" spans="2:3" x14ac:dyDescent="0.25">
      <c r="B338" s="385"/>
      <c r="C338" s="389"/>
    </row>
    <row r="339" spans="2:3" x14ac:dyDescent="0.25">
      <c r="B339" s="385"/>
      <c r="C339" s="389"/>
    </row>
    <row r="340" spans="2:3" x14ac:dyDescent="0.25">
      <c r="B340" s="385"/>
      <c r="C340" s="389"/>
    </row>
    <row r="341" spans="2:3" x14ac:dyDescent="0.25">
      <c r="B341" s="385"/>
      <c r="C341" s="389"/>
    </row>
    <row r="342" spans="2:3" x14ac:dyDescent="0.25">
      <c r="B342" s="385"/>
      <c r="C342" s="389"/>
    </row>
    <row r="343" spans="2:3" x14ac:dyDescent="0.25">
      <c r="B343" s="385"/>
      <c r="C343" s="389"/>
    </row>
    <row r="344" spans="2:3" x14ac:dyDescent="0.25">
      <c r="B344" s="385"/>
      <c r="C344" s="389"/>
    </row>
    <row r="345" spans="2:3" x14ac:dyDescent="0.25">
      <c r="B345" s="385"/>
      <c r="C345" s="389"/>
    </row>
    <row r="346" spans="2:3" x14ac:dyDescent="0.25">
      <c r="B346" s="385"/>
      <c r="C346" s="389"/>
    </row>
    <row r="347" spans="2:3" x14ac:dyDescent="0.25">
      <c r="B347" s="385"/>
      <c r="C347" s="389"/>
    </row>
    <row r="348" spans="2:3" x14ac:dyDescent="0.25">
      <c r="B348" s="385"/>
      <c r="C348" s="389"/>
    </row>
    <row r="349" spans="2:3" x14ac:dyDescent="0.25">
      <c r="B349" s="385"/>
      <c r="C349" s="389"/>
    </row>
    <row r="350" spans="2:3" x14ac:dyDescent="0.25">
      <c r="B350" s="385"/>
      <c r="C350" s="389"/>
    </row>
    <row r="351" spans="2:3" x14ac:dyDescent="0.25">
      <c r="B351" s="385"/>
      <c r="C351" s="389"/>
    </row>
    <row r="352" spans="2:3" x14ac:dyDescent="0.25">
      <c r="B352" s="385"/>
      <c r="C352" s="389"/>
    </row>
    <row r="353" spans="2:3" x14ac:dyDescent="0.25">
      <c r="B353" s="385"/>
      <c r="C353" s="389"/>
    </row>
    <row r="354" spans="2:3" x14ac:dyDescent="0.25">
      <c r="B354" s="385"/>
      <c r="C354" s="389"/>
    </row>
    <row r="355" spans="2:3" x14ac:dyDescent="0.25">
      <c r="B355" s="385"/>
      <c r="C355" s="389"/>
    </row>
    <row r="356" spans="2:3" x14ac:dyDescent="0.25">
      <c r="B356" s="385"/>
      <c r="C356" s="389"/>
    </row>
    <row r="357" spans="2:3" x14ac:dyDescent="0.25">
      <c r="B357" s="385"/>
      <c r="C357" s="389"/>
    </row>
    <row r="358" spans="2:3" x14ac:dyDescent="0.25">
      <c r="B358" s="385"/>
      <c r="C358" s="389"/>
    </row>
    <row r="359" spans="2:3" x14ac:dyDescent="0.25">
      <c r="B359" s="385"/>
      <c r="C359" s="389"/>
    </row>
    <row r="360" spans="2:3" x14ac:dyDescent="0.25">
      <c r="B360" s="385"/>
      <c r="C360" s="389"/>
    </row>
    <row r="361" spans="2:3" x14ac:dyDescent="0.25">
      <c r="B361" s="385"/>
      <c r="C361" s="389"/>
    </row>
    <row r="362" spans="2:3" x14ac:dyDescent="0.25">
      <c r="B362" s="385"/>
      <c r="C362" s="389"/>
    </row>
    <row r="363" spans="2:3" x14ac:dyDescent="0.25">
      <c r="B363" s="385"/>
      <c r="C363" s="389"/>
    </row>
    <row r="364" spans="2:3" x14ac:dyDescent="0.25">
      <c r="B364" s="385"/>
      <c r="C364" s="389"/>
    </row>
    <row r="365" spans="2:3" x14ac:dyDescent="0.25">
      <c r="B365" s="385"/>
      <c r="C365" s="389"/>
    </row>
    <row r="366" spans="2:3" x14ac:dyDescent="0.25">
      <c r="B366" s="385"/>
      <c r="C366" s="389"/>
    </row>
    <row r="367" spans="2:3" x14ac:dyDescent="0.25">
      <c r="B367" s="385"/>
      <c r="C367" s="389"/>
    </row>
    <row r="368" spans="2:3" x14ac:dyDescent="0.25">
      <c r="B368" s="385"/>
      <c r="C368" s="389"/>
    </row>
    <row r="369" spans="2:3" x14ac:dyDescent="0.25">
      <c r="B369" s="385"/>
      <c r="C369" s="389"/>
    </row>
    <row r="370" spans="2:3" x14ac:dyDescent="0.25">
      <c r="B370" s="385"/>
      <c r="C370" s="389"/>
    </row>
    <row r="371" spans="2:3" x14ac:dyDescent="0.25">
      <c r="B371" s="385"/>
      <c r="C371" s="389"/>
    </row>
    <row r="372" spans="2:3" x14ac:dyDescent="0.25">
      <c r="B372" s="385"/>
      <c r="C372" s="389"/>
    </row>
    <row r="373" spans="2:3" x14ac:dyDescent="0.25">
      <c r="B373" s="385"/>
      <c r="C373" s="389"/>
    </row>
    <row r="374" spans="2:3" x14ac:dyDescent="0.25">
      <c r="B374" s="385"/>
      <c r="C374" s="389"/>
    </row>
    <row r="375" spans="2:3" x14ac:dyDescent="0.25">
      <c r="B375" s="385"/>
      <c r="C375" s="389"/>
    </row>
    <row r="376" spans="2:3" x14ac:dyDescent="0.25">
      <c r="B376" s="385"/>
      <c r="C376" s="389"/>
    </row>
    <row r="377" spans="2:3" x14ac:dyDescent="0.25">
      <c r="B377" s="385"/>
      <c r="C377" s="389"/>
    </row>
    <row r="378" spans="2:3" x14ac:dyDescent="0.25">
      <c r="B378" s="385"/>
      <c r="C378" s="389"/>
    </row>
    <row r="379" spans="2:3" x14ac:dyDescent="0.25">
      <c r="B379" s="385"/>
      <c r="C379" s="389"/>
    </row>
    <row r="380" spans="2:3" x14ac:dyDescent="0.25">
      <c r="B380" s="385"/>
      <c r="C380" s="389"/>
    </row>
    <row r="381" spans="2:3" x14ac:dyDescent="0.25">
      <c r="B381" s="385"/>
      <c r="C381" s="389"/>
    </row>
    <row r="382" spans="2:3" x14ac:dyDescent="0.25">
      <c r="B382" s="385"/>
      <c r="C382" s="389"/>
    </row>
    <row r="383" spans="2:3" x14ac:dyDescent="0.25">
      <c r="B383" s="385"/>
      <c r="C383" s="389"/>
    </row>
    <row r="384" spans="2:3" x14ac:dyDescent="0.25">
      <c r="B384" s="385"/>
      <c r="C384" s="389"/>
    </row>
    <row r="385" spans="2:3" x14ac:dyDescent="0.25">
      <c r="B385" s="385"/>
      <c r="C385" s="389"/>
    </row>
    <row r="386" spans="2:3" x14ac:dyDescent="0.25">
      <c r="B386" s="385"/>
      <c r="C386" s="389"/>
    </row>
    <row r="387" spans="2:3" x14ac:dyDescent="0.25">
      <c r="B387" s="385"/>
      <c r="C387" s="389"/>
    </row>
    <row r="388" spans="2:3" x14ac:dyDescent="0.25">
      <c r="B388" s="385"/>
      <c r="C388" s="389"/>
    </row>
    <row r="389" spans="2:3" x14ac:dyDescent="0.25">
      <c r="B389" s="385"/>
      <c r="C389" s="389"/>
    </row>
    <row r="390" spans="2:3" x14ac:dyDescent="0.25">
      <c r="B390" s="385"/>
      <c r="C390" s="389"/>
    </row>
    <row r="391" spans="2:3" x14ac:dyDescent="0.25">
      <c r="B391" s="385"/>
      <c r="C391" s="389"/>
    </row>
    <row r="392" spans="2:3" x14ac:dyDescent="0.25">
      <c r="B392" s="385"/>
      <c r="C392" s="389"/>
    </row>
    <row r="393" spans="2:3" x14ac:dyDescent="0.25">
      <c r="B393" s="385"/>
      <c r="C393" s="389"/>
    </row>
    <row r="394" spans="2:3" x14ac:dyDescent="0.25">
      <c r="B394" s="385"/>
      <c r="C394" s="389"/>
    </row>
    <row r="395" spans="2:3" x14ac:dyDescent="0.25">
      <c r="B395" s="385"/>
      <c r="C395" s="389"/>
    </row>
    <row r="396" spans="2:3" x14ac:dyDescent="0.25">
      <c r="B396" s="385"/>
      <c r="C396" s="389"/>
    </row>
    <row r="397" spans="2:3" x14ac:dyDescent="0.25">
      <c r="B397" s="385"/>
      <c r="C397" s="389"/>
    </row>
    <row r="398" spans="2:3" x14ac:dyDescent="0.25">
      <c r="B398" s="385"/>
      <c r="C398" s="389"/>
    </row>
    <row r="399" spans="2:3" x14ac:dyDescent="0.25">
      <c r="B399" s="385"/>
      <c r="C399" s="389"/>
    </row>
    <row r="400" spans="2:3" x14ac:dyDescent="0.25">
      <c r="B400" s="385"/>
      <c r="C400" s="389"/>
    </row>
    <row r="401" spans="2:3" x14ac:dyDescent="0.25">
      <c r="B401" s="385"/>
      <c r="C401" s="389"/>
    </row>
    <row r="402" spans="2:3" x14ac:dyDescent="0.25">
      <c r="B402" s="385"/>
      <c r="C402" s="389"/>
    </row>
    <row r="403" spans="2:3" x14ac:dyDescent="0.25">
      <c r="B403" s="385"/>
      <c r="C403" s="389"/>
    </row>
    <row r="404" spans="2:3" x14ac:dyDescent="0.25">
      <c r="B404" s="385"/>
      <c r="C404" s="389"/>
    </row>
    <row r="405" spans="2:3" x14ac:dyDescent="0.25">
      <c r="B405" s="385"/>
      <c r="C405" s="389"/>
    </row>
    <row r="406" spans="2:3" x14ac:dyDescent="0.25">
      <c r="B406" s="385"/>
      <c r="C406" s="389"/>
    </row>
    <row r="407" spans="2:3" x14ac:dyDescent="0.25">
      <c r="B407" s="385"/>
      <c r="C407" s="389"/>
    </row>
    <row r="408" spans="2:3" x14ac:dyDescent="0.25">
      <c r="B408" s="385"/>
      <c r="C408" s="389"/>
    </row>
    <row r="409" spans="2:3" x14ac:dyDescent="0.25">
      <c r="B409" s="385"/>
      <c r="C409" s="389"/>
    </row>
    <row r="410" spans="2:3" x14ac:dyDescent="0.25">
      <c r="B410" s="385"/>
      <c r="C410" s="389"/>
    </row>
    <row r="411" spans="2:3" x14ac:dyDescent="0.25">
      <c r="B411" s="385"/>
      <c r="C411" s="389"/>
    </row>
    <row r="412" spans="2:3" x14ac:dyDescent="0.25">
      <c r="B412" s="385"/>
      <c r="C412" s="389"/>
    </row>
    <row r="413" spans="2:3" x14ac:dyDescent="0.25">
      <c r="B413" s="385"/>
      <c r="C413" s="389"/>
    </row>
    <row r="414" spans="2:3" x14ac:dyDescent="0.25">
      <c r="B414" s="385"/>
      <c r="C414" s="389"/>
    </row>
    <row r="415" spans="2:3" x14ac:dyDescent="0.25">
      <c r="B415" s="385"/>
      <c r="C415" s="389"/>
    </row>
    <row r="416" spans="2:3" x14ac:dyDescent="0.25">
      <c r="B416" s="385"/>
      <c r="C416" s="389"/>
    </row>
    <row r="417" spans="2:3" x14ac:dyDescent="0.25">
      <c r="B417" s="385"/>
      <c r="C417" s="389"/>
    </row>
    <row r="418" spans="2:3" x14ac:dyDescent="0.25">
      <c r="B418" s="385"/>
      <c r="C418" s="389"/>
    </row>
    <row r="419" spans="2:3" x14ac:dyDescent="0.25">
      <c r="B419" s="385"/>
      <c r="C419" s="389"/>
    </row>
    <row r="420" spans="2:3" x14ac:dyDescent="0.25">
      <c r="B420" s="385"/>
      <c r="C420" s="389"/>
    </row>
    <row r="421" spans="2:3" x14ac:dyDescent="0.25">
      <c r="B421" s="385"/>
      <c r="C421" s="389"/>
    </row>
    <row r="422" spans="2:3" x14ac:dyDescent="0.25">
      <c r="B422" s="385"/>
      <c r="C422" s="389"/>
    </row>
    <row r="423" spans="2:3" x14ac:dyDescent="0.25">
      <c r="B423" s="385"/>
      <c r="C423" s="389"/>
    </row>
    <row r="424" spans="2:3" x14ac:dyDescent="0.25">
      <c r="B424" s="385"/>
      <c r="C424" s="389"/>
    </row>
    <row r="425" spans="2:3" x14ac:dyDescent="0.25">
      <c r="B425" s="385"/>
      <c r="C425" s="389"/>
    </row>
    <row r="426" spans="2:3" x14ac:dyDescent="0.25">
      <c r="B426" s="385"/>
      <c r="C426" s="389"/>
    </row>
    <row r="427" spans="2:3" x14ac:dyDescent="0.25">
      <c r="B427" s="385"/>
      <c r="C427" s="389"/>
    </row>
    <row r="428" spans="2:3" x14ac:dyDescent="0.25">
      <c r="B428" s="385"/>
      <c r="C428" s="389"/>
    </row>
    <row r="429" spans="2:3" x14ac:dyDescent="0.25">
      <c r="B429" s="385"/>
      <c r="C429" s="389"/>
    </row>
    <row r="430" spans="2:3" x14ac:dyDescent="0.25">
      <c r="B430" s="385"/>
      <c r="C430" s="389"/>
    </row>
    <row r="431" spans="2:3" x14ac:dyDescent="0.25">
      <c r="B431" s="385"/>
      <c r="C431" s="389"/>
    </row>
    <row r="432" spans="2:3" x14ac:dyDescent="0.25">
      <c r="B432" s="385"/>
      <c r="C432" s="389"/>
    </row>
    <row r="433" spans="2:3" x14ac:dyDescent="0.25">
      <c r="B433" s="385"/>
      <c r="C433" s="389"/>
    </row>
    <row r="434" spans="2:3" x14ac:dyDescent="0.25">
      <c r="B434" s="385"/>
      <c r="C434" s="389"/>
    </row>
    <row r="435" spans="2:3" x14ac:dyDescent="0.25">
      <c r="B435" s="385"/>
      <c r="C435" s="389"/>
    </row>
    <row r="436" spans="2:3" x14ac:dyDescent="0.25">
      <c r="B436" s="385"/>
      <c r="C436" s="389"/>
    </row>
    <row r="437" spans="2:3" x14ac:dyDescent="0.25">
      <c r="B437" s="385"/>
      <c r="C437" s="389"/>
    </row>
    <row r="438" spans="2:3" x14ac:dyDescent="0.25">
      <c r="B438" s="385"/>
      <c r="C438" s="389"/>
    </row>
    <row r="439" spans="2:3" x14ac:dyDescent="0.25">
      <c r="B439" s="385"/>
      <c r="C439" s="389"/>
    </row>
    <row r="440" spans="2:3" x14ac:dyDescent="0.25">
      <c r="B440" s="385"/>
      <c r="C440" s="389"/>
    </row>
    <row r="441" spans="2:3" x14ac:dyDescent="0.25">
      <c r="B441" s="385"/>
      <c r="C441" s="389"/>
    </row>
    <row r="442" spans="2:3" x14ac:dyDescent="0.25">
      <c r="B442" s="385"/>
      <c r="C442" s="389"/>
    </row>
    <row r="443" spans="2:3" x14ac:dyDescent="0.25">
      <c r="B443" s="385"/>
      <c r="C443" s="389"/>
    </row>
    <row r="444" spans="2:3" x14ac:dyDescent="0.25">
      <c r="B444" s="385"/>
      <c r="C444" s="389"/>
    </row>
    <row r="445" spans="2:3" x14ac:dyDescent="0.25">
      <c r="B445" s="385"/>
      <c r="C445" s="389"/>
    </row>
    <row r="446" spans="2:3" x14ac:dyDescent="0.25">
      <c r="B446" s="385"/>
      <c r="C446" s="389"/>
    </row>
    <row r="447" spans="2:3" x14ac:dyDescent="0.25">
      <c r="B447" s="385"/>
      <c r="C447" s="389"/>
    </row>
    <row r="448" spans="2:3" x14ac:dyDescent="0.25">
      <c r="B448" s="385"/>
      <c r="C448" s="389"/>
    </row>
    <row r="449" spans="2:3" x14ac:dyDescent="0.25">
      <c r="B449" s="385"/>
      <c r="C449" s="389"/>
    </row>
    <row r="450" spans="2:3" x14ac:dyDescent="0.25">
      <c r="B450" s="385"/>
      <c r="C450" s="389"/>
    </row>
    <row r="451" spans="2:3" x14ac:dyDescent="0.25">
      <c r="B451" s="385"/>
      <c r="C451" s="389"/>
    </row>
    <row r="452" spans="2:3" x14ac:dyDescent="0.25">
      <c r="B452" s="385"/>
      <c r="C452" s="389"/>
    </row>
    <row r="453" spans="2:3" x14ac:dyDescent="0.25">
      <c r="B453" s="385"/>
      <c r="C453" s="389"/>
    </row>
    <row r="454" spans="2:3" x14ac:dyDescent="0.25">
      <c r="B454" s="385"/>
      <c r="C454" s="389"/>
    </row>
    <row r="455" spans="2:3" x14ac:dyDescent="0.25">
      <c r="B455" s="385"/>
      <c r="C455" s="389"/>
    </row>
    <row r="456" spans="2:3" x14ac:dyDescent="0.25">
      <c r="B456" s="385"/>
      <c r="C456" s="389"/>
    </row>
    <row r="457" spans="2:3" x14ac:dyDescent="0.25">
      <c r="B457" s="385"/>
      <c r="C457" s="389"/>
    </row>
    <row r="458" spans="2:3" x14ac:dyDescent="0.25">
      <c r="B458" s="385"/>
      <c r="C458" s="389"/>
    </row>
    <row r="459" spans="2:3" x14ac:dyDescent="0.25">
      <c r="B459" s="385"/>
      <c r="C459" s="389"/>
    </row>
    <row r="460" spans="2:3" x14ac:dyDescent="0.25">
      <c r="B460" s="385"/>
      <c r="C460" s="389"/>
    </row>
    <row r="461" spans="2:3" x14ac:dyDescent="0.25">
      <c r="B461" s="385"/>
      <c r="C461" s="389"/>
    </row>
    <row r="462" spans="2:3" x14ac:dyDescent="0.25">
      <c r="B462" s="385"/>
      <c r="C462" s="389"/>
    </row>
    <row r="463" spans="2:3" x14ac:dyDescent="0.25">
      <c r="B463" s="385"/>
      <c r="C463" s="389"/>
    </row>
    <row r="464" spans="2:3" x14ac:dyDescent="0.25">
      <c r="B464" s="385"/>
      <c r="C464" s="389"/>
    </row>
    <row r="465" spans="2:3" x14ac:dyDescent="0.25">
      <c r="B465" s="385"/>
      <c r="C465" s="389"/>
    </row>
    <row r="466" spans="2:3" x14ac:dyDescent="0.25">
      <c r="B466" s="385"/>
      <c r="C466" s="389"/>
    </row>
    <row r="467" spans="2:3" x14ac:dyDescent="0.25">
      <c r="B467" s="385"/>
      <c r="C467" s="389"/>
    </row>
    <row r="468" spans="2:3" x14ac:dyDescent="0.25">
      <c r="B468" s="385"/>
      <c r="C468" s="389"/>
    </row>
    <row r="469" spans="2:3" x14ac:dyDescent="0.25">
      <c r="B469" s="385"/>
      <c r="C469" s="389"/>
    </row>
    <row r="470" spans="2:3" x14ac:dyDescent="0.25">
      <c r="B470" s="385"/>
      <c r="C470" s="389"/>
    </row>
    <row r="471" spans="2:3" x14ac:dyDescent="0.25">
      <c r="B471" s="385"/>
      <c r="C471" s="389"/>
    </row>
    <row r="472" spans="2:3" x14ac:dyDescent="0.25">
      <c r="B472" s="385"/>
      <c r="C472" s="389"/>
    </row>
    <row r="473" spans="2:3" x14ac:dyDescent="0.25">
      <c r="B473" s="385"/>
      <c r="C473" s="389"/>
    </row>
    <row r="474" spans="2:3" x14ac:dyDescent="0.25">
      <c r="B474" s="385"/>
      <c r="C474" s="389"/>
    </row>
    <row r="475" spans="2:3" x14ac:dyDescent="0.25">
      <c r="B475" s="385"/>
      <c r="C475" s="389"/>
    </row>
    <row r="476" spans="2:3" x14ac:dyDescent="0.25">
      <c r="B476" s="385"/>
      <c r="C476" s="389"/>
    </row>
    <row r="477" spans="2:3" x14ac:dyDescent="0.25">
      <c r="B477" s="385"/>
      <c r="C477" s="389"/>
    </row>
    <row r="478" spans="2:3" x14ac:dyDescent="0.25">
      <c r="B478" s="385"/>
      <c r="C478" s="389"/>
    </row>
    <row r="479" spans="2:3" x14ac:dyDescent="0.25">
      <c r="B479" s="385"/>
      <c r="C479" s="389"/>
    </row>
    <row r="480" spans="2:3" x14ac:dyDescent="0.25">
      <c r="B480" s="385"/>
      <c r="C480" s="389"/>
    </row>
    <row r="481" spans="2:3" x14ac:dyDescent="0.25">
      <c r="B481" s="385"/>
      <c r="C481" s="389"/>
    </row>
    <row r="482" spans="2:3" x14ac:dyDescent="0.25">
      <c r="B482" s="385"/>
      <c r="C482" s="389"/>
    </row>
    <row r="483" spans="2:3" x14ac:dyDescent="0.25">
      <c r="B483" s="385"/>
      <c r="C483" s="389"/>
    </row>
    <row r="484" spans="2:3" x14ac:dyDescent="0.25">
      <c r="B484" s="385"/>
      <c r="C484" s="389"/>
    </row>
    <row r="485" spans="2:3" x14ac:dyDescent="0.25">
      <c r="B485" s="385"/>
      <c r="C485" s="389"/>
    </row>
    <row r="486" spans="2:3" x14ac:dyDescent="0.25">
      <c r="B486" s="385"/>
      <c r="C486" s="389"/>
    </row>
    <row r="487" spans="2:3" x14ac:dyDescent="0.25">
      <c r="B487" s="385"/>
      <c r="C487" s="389"/>
    </row>
    <row r="488" spans="2:3" x14ac:dyDescent="0.25">
      <c r="B488" s="385"/>
      <c r="C488" s="389"/>
    </row>
    <row r="489" spans="2:3" x14ac:dyDescent="0.25">
      <c r="B489" s="385"/>
      <c r="C489" s="389"/>
    </row>
    <row r="490" spans="2:3" x14ac:dyDescent="0.25">
      <c r="B490" s="385"/>
      <c r="C490" s="389"/>
    </row>
    <row r="491" spans="2:3" x14ac:dyDescent="0.25">
      <c r="C491" s="389"/>
    </row>
  </sheetData>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249977111117893"/>
  </sheetPr>
  <dimension ref="B1:I67"/>
  <sheetViews>
    <sheetView showGridLines="0" zoomScale="90" zoomScaleNormal="90" workbookViewId="0"/>
  </sheetViews>
  <sheetFormatPr baseColWidth="10" defaultColWidth="11.42578125" defaultRowHeight="12.75" x14ac:dyDescent="0.2"/>
  <cols>
    <col min="1" max="1" width="24.140625" style="721" customWidth="1"/>
    <col min="2" max="2" width="69.5703125" style="721" customWidth="1"/>
    <col min="3" max="3" width="10.7109375" style="721" customWidth="1"/>
    <col min="4" max="7" width="12.7109375" style="721" customWidth="1"/>
    <col min="8" max="16384" width="11.42578125" style="721"/>
  </cols>
  <sheetData>
    <row r="1" spans="2:9" ht="45" customHeight="1" x14ac:dyDescent="0.25">
      <c r="B1" s="708"/>
      <c r="C1" s="698"/>
      <c r="D1" s="698"/>
      <c r="E1" s="624"/>
      <c r="F1" s="624"/>
      <c r="G1" s="698"/>
      <c r="H1" s="698"/>
      <c r="I1" s="698"/>
    </row>
    <row r="2" spans="2:9" ht="21.75" customHeight="1" x14ac:dyDescent="0.25">
      <c r="B2" s="1712" t="s">
        <v>866</v>
      </c>
      <c r="C2" s="1712"/>
      <c r="D2" s="1712"/>
      <c r="E2" s="1712"/>
      <c r="F2" s="1712"/>
      <c r="G2" s="1712"/>
      <c r="H2" s="1" t="s">
        <v>1</v>
      </c>
    </row>
    <row r="3" spans="2:9" ht="30.75" customHeight="1" x14ac:dyDescent="0.25">
      <c r="B3" s="1739" t="s">
        <v>689</v>
      </c>
      <c r="C3" s="1739"/>
      <c r="D3" s="1739"/>
      <c r="E3" s="1739"/>
      <c r="F3" s="1739"/>
      <c r="G3" s="1739"/>
    </row>
    <row r="4" spans="2:9" ht="15.75" customHeight="1" thickBot="1" x14ac:dyDescent="0.3">
      <c r="B4" s="1739">
        <v>2016</v>
      </c>
      <c r="C4" s="1739"/>
      <c r="D4" s="1739"/>
      <c r="E4" s="1739"/>
      <c r="F4" s="1739"/>
      <c r="G4" s="1739"/>
    </row>
    <row r="5" spans="2:9" ht="24.75" customHeight="1" x14ac:dyDescent="0.25">
      <c r="B5" s="1816"/>
      <c r="C5" s="1816"/>
      <c r="D5" s="1816"/>
      <c r="E5" s="1816"/>
      <c r="F5" s="1816"/>
      <c r="G5" s="1816"/>
    </row>
    <row r="6" spans="2:9" ht="21" customHeight="1" x14ac:dyDescent="0.2">
      <c r="B6" s="376" t="s">
        <v>19</v>
      </c>
      <c r="C6" s="728" t="s">
        <v>21</v>
      </c>
      <c r="D6" s="728" t="s">
        <v>22</v>
      </c>
      <c r="E6" s="728" t="s">
        <v>23</v>
      </c>
      <c r="F6" s="728" t="s">
        <v>34</v>
      </c>
      <c r="G6" s="728" t="s">
        <v>24</v>
      </c>
    </row>
    <row r="7" spans="2:9" ht="24.75" customHeight="1" x14ac:dyDescent="0.25">
      <c r="B7" s="1681" t="s">
        <v>145</v>
      </c>
      <c r="C7" s="132"/>
      <c r="D7" s="132"/>
      <c r="E7" s="132"/>
      <c r="F7" s="132"/>
      <c r="G7" s="132"/>
    </row>
    <row r="8" spans="2:9" ht="15" x14ac:dyDescent="0.25">
      <c r="B8" s="1669" t="s">
        <v>748</v>
      </c>
      <c r="C8" s="104">
        <v>8</v>
      </c>
      <c r="D8" s="104">
        <v>8</v>
      </c>
      <c r="E8" s="104">
        <v>2</v>
      </c>
      <c r="F8" s="104">
        <v>5</v>
      </c>
      <c r="G8" s="100">
        <v>23</v>
      </c>
    </row>
    <row r="9" spans="2:9" ht="15" x14ac:dyDescent="0.25">
      <c r="B9" s="1669" t="s">
        <v>746</v>
      </c>
      <c r="C9" s="104">
        <v>3</v>
      </c>
      <c r="D9" s="104">
        <v>0</v>
      </c>
      <c r="E9" s="104">
        <v>0</v>
      </c>
      <c r="F9" s="104">
        <v>0</v>
      </c>
      <c r="G9" s="100">
        <v>3</v>
      </c>
    </row>
    <row r="10" spans="2:9" ht="15" x14ac:dyDescent="0.25">
      <c r="B10" s="1669" t="s">
        <v>749</v>
      </c>
      <c r="C10" s="104">
        <v>2</v>
      </c>
      <c r="D10" s="104">
        <v>2</v>
      </c>
      <c r="E10" s="104">
        <v>0</v>
      </c>
      <c r="F10" s="104">
        <v>3</v>
      </c>
      <c r="G10" s="100">
        <v>7</v>
      </c>
    </row>
    <row r="11" spans="2:9" ht="15" x14ac:dyDescent="0.25">
      <c r="B11" s="1669" t="s">
        <v>750</v>
      </c>
      <c r="C11" s="104">
        <v>17</v>
      </c>
      <c r="D11" s="104">
        <v>12</v>
      </c>
      <c r="E11" s="104">
        <v>2</v>
      </c>
      <c r="F11" s="104">
        <v>2</v>
      </c>
      <c r="G11" s="100">
        <v>33</v>
      </c>
    </row>
    <row r="12" spans="2:9" ht="15" x14ac:dyDescent="0.25">
      <c r="B12" s="1669" t="s">
        <v>751</v>
      </c>
      <c r="C12" s="104"/>
      <c r="D12" s="104"/>
      <c r="E12" s="104"/>
      <c r="F12" s="104"/>
      <c r="G12" s="100">
        <v>0</v>
      </c>
    </row>
    <row r="13" spans="2:9" ht="15" x14ac:dyDescent="0.25">
      <c r="B13" s="1669" t="s">
        <v>25</v>
      </c>
      <c r="C13" s="104">
        <v>14</v>
      </c>
      <c r="D13" s="104">
        <v>26</v>
      </c>
      <c r="E13" s="104">
        <v>1</v>
      </c>
      <c r="F13" s="104">
        <v>9</v>
      </c>
      <c r="G13" s="100">
        <v>50</v>
      </c>
    </row>
    <row r="14" spans="2:9" ht="15" x14ac:dyDescent="0.25">
      <c r="B14" s="1669" t="s">
        <v>752</v>
      </c>
      <c r="C14" s="104">
        <v>7</v>
      </c>
      <c r="D14" s="104">
        <v>2</v>
      </c>
      <c r="E14" s="104">
        <v>2</v>
      </c>
      <c r="F14" s="104">
        <v>6</v>
      </c>
      <c r="G14" s="100">
        <v>17</v>
      </c>
    </row>
    <row r="15" spans="2:9" ht="15" x14ac:dyDescent="0.25">
      <c r="B15" s="1669" t="s">
        <v>753</v>
      </c>
      <c r="C15" s="104"/>
      <c r="D15" s="104"/>
      <c r="E15" s="104"/>
      <c r="F15" s="104"/>
      <c r="G15" s="100">
        <v>0</v>
      </c>
    </row>
    <row r="16" spans="2:9" ht="15" x14ac:dyDescent="0.25">
      <c r="B16" s="1669" t="s">
        <v>754</v>
      </c>
      <c r="C16" s="104">
        <v>25</v>
      </c>
      <c r="D16" s="104">
        <v>26</v>
      </c>
      <c r="E16" s="104">
        <v>9</v>
      </c>
      <c r="F16" s="104">
        <v>9</v>
      </c>
      <c r="G16" s="100">
        <v>69</v>
      </c>
    </row>
    <row r="17" spans="2:7" ht="17.25" customHeight="1" x14ac:dyDescent="0.25">
      <c r="B17" s="1669" t="s">
        <v>755</v>
      </c>
      <c r="C17" s="104">
        <v>2</v>
      </c>
      <c r="D17" s="104">
        <v>0</v>
      </c>
      <c r="E17" s="104">
        <v>0</v>
      </c>
      <c r="F17" s="104">
        <v>0</v>
      </c>
      <c r="G17" s="100">
        <v>2</v>
      </c>
    </row>
    <row r="18" spans="2:7" ht="15" x14ac:dyDescent="0.25">
      <c r="B18" s="1669" t="s">
        <v>756</v>
      </c>
      <c r="C18" s="104">
        <v>9</v>
      </c>
      <c r="D18" s="104">
        <v>3</v>
      </c>
      <c r="E18" s="104">
        <v>2</v>
      </c>
      <c r="F18" s="104">
        <v>7</v>
      </c>
      <c r="G18" s="100">
        <v>21</v>
      </c>
    </row>
    <row r="19" spans="2:7" ht="15" x14ac:dyDescent="0.25">
      <c r="B19" s="1669" t="s">
        <v>757</v>
      </c>
      <c r="C19" s="104">
        <v>2</v>
      </c>
      <c r="D19" s="104">
        <v>0</v>
      </c>
      <c r="E19" s="104">
        <v>0</v>
      </c>
      <c r="F19" s="104">
        <v>0</v>
      </c>
      <c r="G19" s="100">
        <v>2</v>
      </c>
    </row>
    <row r="20" spans="2:7" ht="15" x14ac:dyDescent="0.25">
      <c r="B20" s="1669" t="s">
        <v>758</v>
      </c>
      <c r="C20" s="104">
        <v>0</v>
      </c>
      <c r="D20" s="104">
        <v>1</v>
      </c>
      <c r="E20" s="104">
        <v>0</v>
      </c>
      <c r="F20" s="104">
        <v>0</v>
      </c>
      <c r="G20" s="100">
        <v>1</v>
      </c>
    </row>
    <row r="21" spans="2:7" ht="15" x14ac:dyDescent="0.25">
      <c r="B21" s="1669" t="s">
        <v>759</v>
      </c>
      <c r="C21" s="104">
        <v>0</v>
      </c>
      <c r="D21" s="104">
        <v>0</v>
      </c>
      <c r="E21" s="104">
        <v>1</v>
      </c>
      <c r="F21" s="104">
        <v>0</v>
      </c>
      <c r="G21" s="100">
        <v>1</v>
      </c>
    </row>
    <row r="22" spans="2:7" ht="15" x14ac:dyDescent="0.25">
      <c r="B22" s="1669" t="s">
        <v>760</v>
      </c>
      <c r="C22" s="104">
        <v>7</v>
      </c>
      <c r="D22" s="104">
        <v>1</v>
      </c>
      <c r="E22" s="104">
        <v>0</v>
      </c>
      <c r="F22" s="104">
        <v>0</v>
      </c>
      <c r="G22" s="100">
        <v>8</v>
      </c>
    </row>
    <row r="23" spans="2:7" ht="15" x14ac:dyDescent="0.25">
      <c r="B23" s="1669" t="s">
        <v>761</v>
      </c>
      <c r="C23" s="104">
        <v>0</v>
      </c>
      <c r="D23" s="104">
        <v>0</v>
      </c>
      <c r="E23" s="104">
        <v>0</v>
      </c>
      <c r="F23" s="104">
        <v>2</v>
      </c>
      <c r="G23" s="100">
        <v>2</v>
      </c>
    </row>
    <row r="24" spans="2:7" ht="15" x14ac:dyDescent="0.25">
      <c r="B24" s="1669" t="s">
        <v>762</v>
      </c>
      <c r="C24" s="104"/>
      <c r="D24" s="104"/>
      <c r="E24" s="104"/>
      <c r="F24" s="104"/>
      <c r="G24" s="100">
        <v>0</v>
      </c>
    </row>
    <row r="25" spans="2:7" ht="15" x14ac:dyDescent="0.25">
      <c r="B25" s="130" t="s">
        <v>146</v>
      </c>
      <c r="C25" s="131">
        <v>96</v>
      </c>
      <c r="D25" s="131">
        <v>81</v>
      </c>
      <c r="E25" s="131">
        <v>19</v>
      </c>
      <c r="F25" s="131">
        <v>43</v>
      </c>
      <c r="G25" s="131">
        <v>239</v>
      </c>
    </row>
    <row r="26" spans="2:7" ht="15" x14ac:dyDescent="0.25">
      <c r="B26" s="1681" t="s">
        <v>147</v>
      </c>
      <c r="C26" s="132"/>
      <c r="D26" s="132"/>
      <c r="E26" s="132"/>
      <c r="F26" s="132"/>
      <c r="G26" s="132"/>
    </row>
    <row r="27" spans="2:7" ht="15" x14ac:dyDescent="0.25">
      <c r="B27" s="1669" t="s">
        <v>748</v>
      </c>
      <c r="C27" s="104">
        <v>17</v>
      </c>
      <c r="D27" s="104">
        <v>4</v>
      </c>
      <c r="E27" s="104">
        <v>6</v>
      </c>
      <c r="F27" s="104">
        <v>3</v>
      </c>
      <c r="G27" s="100">
        <v>30</v>
      </c>
    </row>
    <row r="28" spans="2:7" ht="15" customHeight="1" x14ac:dyDescent="0.25">
      <c r="B28" s="1669" t="s">
        <v>746</v>
      </c>
      <c r="C28" s="104">
        <v>2</v>
      </c>
      <c r="D28" s="104">
        <v>4</v>
      </c>
      <c r="E28" s="104">
        <v>0</v>
      </c>
      <c r="F28" s="104">
        <v>1</v>
      </c>
      <c r="G28" s="100">
        <v>7</v>
      </c>
    </row>
    <row r="29" spans="2:7" ht="15" x14ac:dyDescent="0.25">
      <c r="B29" s="1669" t="s">
        <v>749</v>
      </c>
      <c r="C29" s="104"/>
      <c r="D29" s="104"/>
      <c r="E29" s="104"/>
      <c r="F29" s="104"/>
      <c r="G29" s="100">
        <v>0</v>
      </c>
    </row>
    <row r="30" spans="2:7" ht="15" x14ac:dyDescent="0.25">
      <c r="B30" s="1669" t="s">
        <v>750</v>
      </c>
      <c r="C30" s="104">
        <v>9</v>
      </c>
      <c r="D30" s="104">
        <v>4</v>
      </c>
      <c r="E30" s="104">
        <v>4</v>
      </c>
      <c r="F30" s="104">
        <v>1</v>
      </c>
      <c r="G30" s="100">
        <v>18</v>
      </c>
    </row>
    <row r="31" spans="2:7" ht="15" x14ac:dyDescent="0.25">
      <c r="B31" s="1669" t="s">
        <v>751</v>
      </c>
      <c r="C31" s="104">
        <v>1</v>
      </c>
      <c r="D31" s="104">
        <v>0</v>
      </c>
      <c r="E31" s="104">
        <v>0</v>
      </c>
      <c r="F31" s="104">
        <v>0</v>
      </c>
      <c r="G31" s="100">
        <v>1</v>
      </c>
    </row>
    <row r="32" spans="2:7" ht="15" x14ac:dyDescent="0.25">
      <c r="B32" s="1669" t="s">
        <v>25</v>
      </c>
      <c r="C32" s="104">
        <v>8</v>
      </c>
      <c r="D32" s="104">
        <v>24</v>
      </c>
      <c r="E32" s="104">
        <v>1</v>
      </c>
      <c r="F32" s="104">
        <v>3</v>
      </c>
      <c r="G32" s="100">
        <v>36</v>
      </c>
    </row>
    <row r="33" spans="2:7" ht="15" x14ac:dyDescent="0.25">
      <c r="B33" s="1669" t="s">
        <v>752</v>
      </c>
      <c r="C33" s="104">
        <v>11</v>
      </c>
      <c r="D33" s="104">
        <v>4</v>
      </c>
      <c r="E33" s="104">
        <v>2</v>
      </c>
      <c r="F33" s="104">
        <v>2</v>
      </c>
      <c r="G33" s="100">
        <v>19</v>
      </c>
    </row>
    <row r="34" spans="2:7" ht="15" x14ac:dyDescent="0.25">
      <c r="B34" s="1669" t="s">
        <v>753</v>
      </c>
      <c r="C34" s="104">
        <v>2</v>
      </c>
      <c r="D34" s="104">
        <v>2</v>
      </c>
      <c r="E34" s="104">
        <v>0</v>
      </c>
      <c r="F34" s="104">
        <v>1</v>
      </c>
      <c r="G34" s="100">
        <v>5</v>
      </c>
    </row>
    <row r="35" spans="2:7" ht="15" x14ac:dyDescent="0.25">
      <c r="B35" s="1669" t="s">
        <v>754</v>
      </c>
      <c r="C35" s="104">
        <v>5</v>
      </c>
      <c r="D35" s="104">
        <v>6</v>
      </c>
      <c r="E35" s="104">
        <v>2</v>
      </c>
      <c r="F35" s="104">
        <v>1</v>
      </c>
      <c r="G35" s="100">
        <v>14</v>
      </c>
    </row>
    <row r="36" spans="2:7" ht="15" x14ac:dyDescent="0.25">
      <c r="B36" s="1669" t="s">
        <v>755</v>
      </c>
      <c r="C36" s="104">
        <v>0</v>
      </c>
      <c r="D36" s="104">
        <v>1</v>
      </c>
      <c r="E36" s="104">
        <v>0</v>
      </c>
      <c r="F36" s="104">
        <v>0</v>
      </c>
      <c r="G36" s="100">
        <v>1</v>
      </c>
    </row>
    <row r="37" spans="2:7" ht="15" x14ac:dyDescent="0.25">
      <c r="B37" s="1669" t="s">
        <v>756</v>
      </c>
      <c r="C37" s="104">
        <v>10</v>
      </c>
      <c r="D37" s="104">
        <v>6</v>
      </c>
      <c r="E37" s="104">
        <v>4</v>
      </c>
      <c r="F37" s="104">
        <v>2</v>
      </c>
      <c r="G37" s="100">
        <v>22</v>
      </c>
    </row>
    <row r="38" spans="2:7" ht="15" customHeight="1" x14ac:dyDescent="0.25">
      <c r="B38" s="1669" t="s">
        <v>757</v>
      </c>
      <c r="C38" s="104">
        <v>4</v>
      </c>
      <c r="D38" s="104">
        <v>5</v>
      </c>
      <c r="E38" s="104">
        <v>1</v>
      </c>
      <c r="F38" s="104">
        <v>0</v>
      </c>
      <c r="G38" s="100">
        <v>10</v>
      </c>
    </row>
    <row r="39" spans="2:7" ht="15" customHeight="1" x14ac:dyDescent="0.25">
      <c r="B39" s="1669" t="s">
        <v>758</v>
      </c>
      <c r="C39" s="104"/>
      <c r="D39" s="104"/>
      <c r="E39" s="104"/>
      <c r="F39" s="104"/>
      <c r="G39" s="100">
        <v>0</v>
      </c>
    </row>
    <row r="40" spans="2:7" ht="15" customHeight="1" x14ac:dyDescent="0.25">
      <c r="B40" s="1669" t="s">
        <v>759</v>
      </c>
      <c r="C40" s="104">
        <v>2</v>
      </c>
      <c r="D40" s="104">
        <v>0</v>
      </c>
      <c r="E40" s="104">
        <v>0</v>
      </c>
      <c r="F40" s="104">
        <v>1</v>
      </c>
      <c r="G40" s="100">
        <v>3</v>
      </c>
    </row>
    <row r="41" spans="2:7" ht="15.75" customHeight="1" x14ac:dyDescent="0.25">
      <c r="B41" s="1669" t="s">
        <v>760</v>
      </c>
      <c r="C41" s="104">
        <v>3</v>
      </c>
      <c r="D41" s="104">
        <v>2</v>
      </c>
      <c r="E41" s="104">
        <v>0</v>
      </c>
      <c r="F41" s="104">
        <v>1</v>
      </c>
      <c r="G41" s="100">
        <v>6</v>
      </c>
    </row>
    <row r="42" spans="2:7" ht="15" x14ac:dyDescent="0.25">
      <c r="B42" s="1669" t="s">
        <v>761</v>
      </c>
      <c r="C42" s="104">
        <v>0</v>
      </c>
      <c r="D42" s="104">
        <v>0</v>
      </c>
      <c r="E42" s="104">
        <v>0</v>
      </c>
      <c r="F42" s="104">
        <v>1</v>
      </c>
      <c r="G42" s="100">
        <v>1</v>
      </c>
    </row>
    <row r="43" spans="2:7" ht="15" x14ac:dyDescent="0.25">
      <c r="B43" s="1669" t="s">
        <v>762</v>
      </c>
      <c r="C43" s="104"/>
      <c r="D43" s="104"/>
      <c r="E43" s="104"/>
      <c r="F43" s="104"/>
      <c r="G43" s="100">
        <v>0</v>
      </c>
    </row>
    <row r="44" spans="2:7" ht="15" x14ac:dyDescent="0.25">
      <c r="B44" s="130" t="s">
        <v>148</v>
      </c>
      <c r="C44" s="131">
        <v>74</v>
      </c>
      <c r="D44" s="131">
        <v>62</v>
      </c>
      <c r="E44" s="131">
        <v>20</v>
      </c>
      <c r="F44" s="131">
        <v>17</v>
      </c>
      <c r="G44" s="131">
        <v>173</v>
      </c>
    </row>
    <row r="45" spans="2:7" ht="15" x14ac:dyDescent="0.25">
      <c r="B45" s="1681" t="s">
        <v>149</v>
      </c>
      <c r="C45" s="132"/>
      <c r="D45" s="132"/>
      <c r="E45" s="132"/>
      <c r="F45" s="132"/>
      <c r="G45" s="132"/>
    </row>
    <row r="46" spans="2:7" ht="15" x14ac:dyDescent="0.25">
      <c r="B46" s="1669" t="s">
        <v>748</v>
      </c>
      <c r="C46" s="104">
        <v>25</v>
      </c>
      <c r="D46" s="104">
        <v>12</v>
      </c>
      <c r="E46" s="104">
        <v>8</v>
      </c>
      <c r="F46" s="104">
        <v>8</v>
      </c>
      <c r="G46" s="100">
        <v>53</v>
      </c>
    </row>
    <row r="47" spans="2:7" ht="15" x14ac:dyDescent="0.25">
      <c r="B47" s="1669" t="s">
        <v>746</v>
      </c>
      <c r="C47" s="104">
        <v>5</v>
      </c>
      <c r="D47" s="104">
        <v>4</v>
      </c>
      <c r="E47" s="104">
        <v>0</v>
      </c>
      <c r="F47" s="104">
        <v>1</v>
      </c>
      <c r="G47" s="100">
        <v>10</v>
      </c>
    </row>
    <row r="48" spans="2:7" ht="15" x14ac:dyDescent="0.25">
      <c r="B48" s="1669" t="s">
        <v>749</v>
      </c>
      <c r="C48" s="104">
        <v>2</v>
      </c>
      <c r="D48" s="104">
        <v>2</v>
      </c>
      <c r="E48" s="104">
        <v>0</v>
      </c>
      <c r="F48" s="104">
        <v>3</v>
      </c>
      <c r="G48" s="100">
        <v>7</v>
      </c>
    </row>
    <row r="49" spans="2:8" ht="15" x14ac:dyDescent="0.25">
      <c r="B49" s="1669" t="s">
        <v>750</v>
      </c>
      <c r="C49" s="104">
        <v>26</v>
      </c>
      <c r="D49" s="104">
        <v>16</v>
      </c>
      <c r="E49" s="104">
        <v>6</v>
      </c>
      <c r="F49" s="104">
        <v>3</v>
      </c>
      <c r="G49" s="100">
        <v>51</v>
      </c>
    </row>
    <row r="50" spans="2:8" ht="15" x14ac:dyDescent="0.25">
      <c r="B50" s="1669" t="s">
        <v>751</v>
      </c>
      <c r="C50" s="104">
        <v>1</v>
      </c>
      <c r="D50" s="104">
        <v>0</v>
      </c>
      <c r="E50" s="104">
        <v>0</v>
      </c>
      <c r="F50" s="104">
        <v>0</v>
      </c>
      <c r="G50" s="100">
        <v>1</v>
      </c>
    </row>
    <row r="51" spans="2:8" ht="15" x14ac:dyDescent="0.25">
      <c r="B51" s="1669" t="s">
        <v>25</v>
      </c>
      <c r="C51" s="104">
        <v>22</v>
      </c>
      <c r="D51" s="104">
        <v>50</v>
      </c>
      <c r="E51" s="104">
        <v>2</v>
      </c>
      <c r="F51" s="104">
        <v>12</v>
      </c>
      <c r="G51" s="100">
        <v>86</v>
      </c>
    </row>
    <row r="52" spans="2:8" ht="15" x14ac:dyDescent="0.25">
      <c r="B52" s="1669" t="s">
        <v>752</v>
      </c>
      <c r="C52" s="104">
        <v>18</v>
      </c>
      <c r="D52" s="104">
        <v>6</v>
      </c>
      <c r="E52" s="104">
        <v>4</v>
      </c>
      <c r="F52" s="104">
        <v>8</v>
      </c>
      <c r="G52" s="100">
        <v>36</v>
      </c>
    </row>
    <row r="53" spans="2:8" ht="15" x14ac:dyDescent="0.25">
      <c r="B53" s="1669" t="s">
        <v>753</v>
      </c>
      <c r="C53" s="104">
        <v>2</v>
      </c>
      <c r="D53" s="104">
        <v>2</v>
      </c>
      <c r="E53" s="104">
        <v>0</v>
      </c>
      <c r="F53" s="104">
        <v>1</v>
      </c>
      <c r="G53" s="100">
        <v>5</v>
      </c>
    </row>
    <row r="54" spans="2:8" ht="15" x14ac:dyDescent="0.25">
      <c r="B54" s="1669" t="s">
        <v>754</v>
      </c>
      <c r="C54" s="104">
        <v>30</v>
      </c>
      <c r="D54" s="104">
        <v>32</v>
      </c>
      <c r="E54" s="104">
        <v>11</v>
      </c>
      <c r="F54" s="104">
        <v>10</v>
      </c>
      <c r="G54" s="100">
        <v>83</v>
      </c>
    </row>
    <row r="55" spans="2:8" ht="15" x14ac:dyDescent="0.25">
      <c r="B55" s="1669" t="s">
        <v>755</v>
      </c>
      <c r="C55" s="104">
        <v>2</v>
      </c>
      <c r="D55" s="104">
        <v>1</v>
      </c>
      <c r="E55" s="104">
        <v>0</v>
      </c>
      <c r="F55" s="104">
        <v>0</v>
      </c>
      <c r="G55" s="100">
        <v>3</v>
      </c>
    </row>
    <row r="56" spans="2:8" ht="15" x14ac:dyDescent="0.25">
      <c r="B56" s="1669" t="s">
        <v>756</v>
      </c>
      <c r="C56" s="104">
        <v>19</v>
      </c>
      <c r="D56" s="104">
        <v>9</v>
      </c>
      <c r="E56" s="104">
        <v>6</v>
      </c>
      <c r="F56" s="104">
        <v>9</v>
      </c>
      <c r="G56" s="100">
        <v>43</v>
      </c>
    </row>
    <row r="57" spans="2:8" ht="15" x14ac:dyDescent="0.25">
      <c r="B57" s="1669" t="s">
        <v>757</v>
      </c>
      <c r="C57" s="104">
        <v>6</v>
      </c>
      <c r="D57" s="104">
        <v>5</v>
      </c>
      <c r="E57" s="104">
        <v>1</v>
      </c>
      <c r="F57" s="104">
        <v>0</v>
      </c>
      <c r="G57" s="100">
        <v>12</v>
      </c>
    </row>
    <row r="58" spans="2:8" ht="15" x14ac:dyDescent="0.25">
      <c r="B58" s="1669" t="s">
        <v>758</v>
      </c>
      <c r="C58" s="104">
        <v>0</v>
      </c>
      <c r="D58" s="104">
        <v>1</v>
      </c>
      <c r="E58" s="104">
        <v>0</v>
      </c>
      <c r="F58" s="104">
        <v>0</v>
      </c>
      <c r="G58" s="100">
        <v>1</v>
      </c>
    </row>
    <row r="59" spans="2:8" ht="15" x14ac:dyDescent="0.25">
      <c r="B59" s="1669" t="s">
        <v>759</v>
      </c>
      <c r="C59" s="104">
        <v>2</v>
      </c>
      <c r="D59" s="104">
        <v>0</v>
      </c>
      <c r="E59" s="104">
        <v>1</v>
      </c>
      <c r="F59" s="104">
        <v>1</v>
      </c>
      <c r="G59" s="100">
        <v>4</v>
      </c>
      <c r="H59" s="45"/>
    </row>
    <row r="60" spans="2:8" ht="15" x14ac:dyDescent="0.25">
      <c r="B60" s="1669" t="s">
        <v>760</v>
      </c>
      <c r="C60" s="104">
        <v>10</v>
      </c>
      <c r="D60" s="104">
        <v>3</v>
      </c>
      <c r="E60" s="104">
        <v>0</v>
      </c>
      <c r="F60" s="104">
        <v>1</v>
      </c>
      <c r="G60" s="100">
        <v>14</v>
      </c>
    </row>
    <row r="61" spans="2:8" ht="15" x14ac:dyDescent="0.25">
      <c r="B61" s="1669" t="s">
        <v>761</v>
      </c>
      <c r="C61" s="104">
        <v>0</v>
      </c>
      <c r="D61" s="104">
        <v>0</v>
      </c>
      <c r="E61" s="104">
        <v>0</v>
      </c>
      <c r="F61" s="104">
        <v>3</v>
      </c>
      <c r="G61" s="100">
        <v>3</v>
      </c>
    </row>
    <row r="62" spans="2:8" ht="15" x14ac:dyDescent="0.25">
      <c r="B62" s="1669" t="s">
        <v>762</v>
      </c>
      <c r="C62" s="104">
        <v>0</v>
      </c>
      <c r="D62" s="104">
        <v>0</v>
      </c>
      <c r="E62" s="104">
        <v>0</v>
      </c>
      <c r="F62" s="104">
        <v>0</v>
      </c>
      <c r="G62" s="100">
        <v>0</v>
      </c>
    </row>
    <row r="63" spans="2:8" ht="15" x14ac:dyDescent="0.25">
      <c r="B63" s="130" t="s">
        <v>132</v>
      </c>
      <c r="C63" s="522">
        <v>170</v>
      </c>
      <c r="D63" s="522">
        <v>143</v>
      </c>
      <c r="E63" s="522">
        <v>39</v>
      </c>
      <c r="F63" s="522">
        <v>60</v>
      </c>
      <c r="G63" s="522">
        <v>412</v>
      </c>
    </row>
    <row r="64" spans="2:8" x14ac:dyDescent="0.2">
      <c r="B64" s="1714" t="s">
        <v>956</v>
      </c>
      <c r="C64" s="1714"/>
      <c r="D64" s="1714"/>
      <c r="E64" s="1714"/>
      <c r="F64" s="1714"/>
      <c r="G64" s="1714"/>
    </row>
    <row r="65" spans="2:7" x14ac:dyDescent="0.2">
      <c r="B65" s="1809"/>
      <c r="C65" s="1809"/>
      <c r="D65" s="1809"/>
      <c r="E65" s="1809"/>
      <c r="F65" s="1809"/>
      <c r="G65" s="1809"/>
    </row>
    <row r="66" spans="2:7" x14ac:dyDescent="0.2">
      <c r="B66" s="1809"/>
      <c r="C66" s="1809"/>
      <c r="D66" s="1809"/>
      <c r="E66" s="1809"/>
      <c r="F66" s="1809"/>
      <c r="G66" s="1809"/>
    </row>
    <row r="67" spans="2:7" x14ac:dyDescent="0.2">
      <c r="B67" s="1809"/>
      <c r="C67" s="1809"/>
      <c r="D67" s="1809"/>
      <c r="E67" s="1809"/>
      <c r="F67" s="1809"/>
      <c r="G67" s="1809"/>
    </row>
  </sheetData>
  <mergeCells count="8">
    <mergeCell ref="B66:G66"/>
    <mergeCell ref="B67:G67"/>
    <mergeCell ref="B2:G2"/>
    <mergeCell ref="B3:G3"/>
    <mergeCell ref="B4:G4"/>
    <mergeCell ref="B5:G5"/>
    <mergeCell ref="B64:G64"/>
    <mergeCell ref="B65:G65"/>
  </mergeCells>
  <hyperlinks>
    <hyperlink ref="H2" location="'Indice Total'!A1" display="Volver" xr:uid="{00000000-0004-0000-2700-000000000000}"/>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0.249977111117893"/>
  </sheetPr>
  <dimension ref="B1:N64"/>
  <sheetViews>
    <sheetView showGridLines="0" zoomScale="90" zoomScaleNormal="90" workbookViewId="0"/>
  </sheetViews>
  <sheetFormatPr baseColWidth="10" defaultColWidth="11.42578125" defaultRowHeight="12.75" x14ac:dyDescent="0.2"/>
  <cols>
    <col min="1" max="1" width="22.42578125" style="721" customWidth="1"/>
    <col min="2" max="2" width="50.5703125" style="721" customWidth="1"/>
    <col min="3" max="5" width="11.42578125" style="730"/>
    <col min="6" max="16384" width="11.42578125" style="721"/>
  </cols>
  <sheetData>
    <row r="1" spans="2:14" ht="49.5" customHeight="1" x14ac:dyDescent="0.25">
      <c r="B1" s="708"/>
      <c r="C1" s="707"/>
      <c r="D1" s="624"/>
      <c r="E1" s="707"/>
      <c r="F1" s="698"/>
      <c r="G1" s="698"/>
      <c r="H1" s="698"/>
      <c r="I1" s="698"/>
      <c r="J1" s="698"/>
      <c r="K1" s="698"/>
      <c r="L1" s="698"/>
      <c r="M1" s="698"/>
      <c r="N1" s="698"/>
    </row>
    <row r="2" spans="2:14" ht="18" x14ac:dyDescent="0.25">
      <c r="B2" s="1712" t="s">
        <v>867</v>
      </c>
      <c r="C2" s="1712"/>
      <c r="D2" s="1712"/>
      <c r="E2" s="1712"/>
      <c r="F2" s="1" t="s">
        <v>1</v>
      </c>
    </row>
    <row r="3" spans="2:14" ht="57.75" customHeight="1" x14ac:dyDescent="0.25">
      <c r="B3" s="1739" t="s">
        <v>172</v>
      </c>
      <c r="C3" s="1739"/>
      <c r="D3" s="1739"/>
      <c r="E3" s="1739"/>
    </row>
    <row r="4" spans="2:14" ht="21" customHeight="1" thickBot="1" x14ac:dyDescent="0.3">
      <c r="B4" s="1788">
        <v>2016</v>
      </c>
      <c r="C4" s="1817"/>
      <c r="D4" s="1817"/>
      <c r="E4" s="742"/>
    </row>
    <row r="5" spans="2:14" x14ac:dyDescent="0.2">
      <c r="B5" s="419"/>
      <c r="C5" s="426"/>
      <c r="D5" s="426"/>
      <c r="E5" s="426"/>
    </row>
    <row r="6" spans="2:14" ht="31.5" customHeight="1" x14ac:dyDescent="0.2">
      <c r="B6" s="502" t="s">
        <v>19</v>
      </c>
      <c r="C6" s="581" t="s">
        <v>32</v>
      </c>
      <c r="D6" s="581" t="s">
        <v>33</v>
      </c>
      <c r="E6" s="502" t="s">
        <v>24</v>
      </c>
    </row>
    <row r="7" spans="2:14" ht="15" x14ac:dyDescent="0.25">
      <c r="B7" s="1676" t="s">
        <v>145</v>
      </c>
      <c r="C7" s="638"/>
      <c r="D7" s="638"/>
      <c r="E7" s="151"/>
    </row>
    <row r="8" spans="2:14" ht="15" customHeight="1" x14ac:dyDescent="0.25">
      <c r="B8" s="1669" t="s">
        <v>748</v>
      </c>
      <c r="C8" s="639">
        <v>22</v>
      </c>
      <c r="D8" s="639">
        <v>1</v>
      </c>
      <c r="E8" s="545">
        <v>23</v>
      </c>
    </row>
    <row r="9" spans="2:14" ht="15" customHeight="1" x14ac:dyDescent="0.25">
      <c r="B9" s="1669" t="s">
        <v>746</v>
      </c>
      <c r="C9" s="639">
        <v>3</v>
      </c>
      <c r="D9" s="639">
        <v>0</v>
      </c>
      <c r="E9" s="545">
        <v>3</v>
      </c>
    </row>
    <row r="10" spans="2:14" ht="15" customHeight="1" x14ac:dyDescent="0.25">
      <c r="B10" s="1669" t="s">
        <v>749</v>
      </c>
      <c r="C10" s="639">
        <v>7</v>
      </c>
      <c r="D10" s="639">
        <v>0</v>
      </c>
      <c r="E10" s="545">
        <v>7</v>
      </c>
    </row>
    <row r="11" spans="2:14" ht="15" customHeight="1" x14ac:dyDescent="0.25">
      <c r="B11" s="1669" t="s">
        <v>750</v>
      </c>
      <c r="C11" s="639">
        <v>33</v>
      </c>
      <c r="D11" s="639">
        <v>0</v>
      </c>
      <c r="E11" s="545">
        <v>33</v>
      </c>
    </row>
    <row r="12" spans="2:14" ht="15" customHeight="1" x14ac:dyDescent="0.25">
      <c r="B12" s="1669" t="s">
        <v>751</v>
      </c>
      <c r="C12" s="639">
        <v>0</v>
      </c>
      <c r="D12" s="639">
        <v>0</v>
      </c>
      <c r="E12" s="545">
        <v>0</v>
      </c>
    </row>
    <row r="13" spans="2:14" ht="15" customHeight="1" x14ac:dyDescent="0.25">
      <c r="B13" s="1669" t="s">
        <v>25</v>
      </c>
      <c r="C13" s="639">
        <v>49</v>
      </c>
      <c r="D13" s="639">
        <v>1</v>
      </c>
      <c r="E13" s="545">
        <v>50</v>
      </c>
    </row>
    <row r="14" spans="2:14" ht="15" customHeight="1" x14ac:dyDescent="0.25">
      <c r="B14" s="1669" t="s">
        <v>752</v>
      </c>
      <c r="C14" s="639">
        <v>17</v>
      </c>
      <c r="D14" s="639">
        <v>0</v>
      </c>
      <c r="E14" s="545">
        <v>17</v>
      </c>
    </row>
    <row r="15" spans="2:14" ht="15" customHeight="1" x14ac:dyDescent="0.25">
      <c r="B15" s="1669" t="s">
        <v>753</v>
      </c>
      <c r="C15" s="639">
        <v>0</v>
      </c>
      <c r="D15" s="639">
        <v>0</v>
      </c>
      <c r="E15" s="545">
        <v>0</v>
      </c>
    </row>
    <row r="16" spans="2:14" ht="15" customHeight="1" x14ac:dyDescent="0.25">
      <c r="B16" s="1669" t="s">
        <v>754</v>
      </c>
      <c r="C16" s="639">
        <v>69</v>
      </c>
      <c r="D16" s="639">
        <v>0</v>
      </c>
      <c r="E16" s="545">
        <v>69</v>
      </c>
    </row>
    <row r="17" spans="2:5" ht="15" customHeight="1" x14ac:dyDescent="0.25">
      <c r="B17" s="1669" t="s">
        <v>755</v>
      </c>
      <c r="C17" s="639">
        <v>2</v>
      </c>
      <c r="D17" s="639">
        <v>0</v>
      </c>
      <c r="E17" s="545">
        <v>2</v>
      </c>
    </row>
    <row r="18" spans="2:5" ht="15" customHeight="1" x14ac:dyDescent="0.25">
      <c r="B18" s="1669" t="s">
        <v>756</v>
      </c>
      <c r="C18" s="639">
        <v>20</v>
      </c>
      <c r="D18" s="639">
        <v>1</v>
      </c>
      <c r="E18" s="545">
        <v>21</v>
      </c>
    </row>
    <row r="19" spans="2:5" ht="15" customHeight="1" x14ac:dyDescent="0.25">
      <c r="B19" s="1669" t="s">
        <v>757</v>
      </c>
      <c r="C19" s="639">
        <v>1</v>
      </c>
      <c r="D19" s="639">
        <v>1</v>
      </c>
      <c r="E19" s="545">
        <v>2</v>
      </c>
    </row>
    <row r="20" spans="2:5" ht="15" customHeight="1" x14ac:dyDescent="0.25">
      <c r="B20" s="1669" t="s">
        <v>758</v>
      </c>
      <c r="C20" s="639">
        <v>1</v>
      </c>
      <c r="D20" s="639">
        <v>0</v>
      </c>
      <c r="E20" s="545">
        <v>1</v>
      </c>
    </row>
    <row r="21" spans="2:5" ht="15" customHeight="1" x14ac:dyDescent="0.25">
      <c r="B21" s="1669" t="s">
        <v>759</v>
      </c>
      <c r="C21" s="639">
        <v>1</v>
      </c>
      <c r="D21" s="639">
        <v>0</v>
      </c>
      <c r="E21" s="545">
        <v>1</v>
      </c>
    </row>
    <row r="22" spans="2:5" ht="15" customHeight="1" x14ac:dyDescent="0.25">
      <c r="B22" s="1669" t="s">
        <v>760</v>
      </c>
      <c r="C22" s="639">
        <v>8</v>
      </c>
      <c r="D22" s="639">
        <v>0</v>
      </c>
      <c r="E22" s="545">
        <v>8</v>
      </c>
    </row>
    <row r="23" spans="2:5" ht="15" customHeight="1" x14ac:dyDescent="0.25">
      <c r="B23" s="1669" t="s">
        <v>761</v>
      </c>
      <c r="C23" s="639">
        <v>2</v>
      </c>
      <c r="D23" s="639">
        <v>0</v>
      </c>
      <c r="E23" s="545">
        <v>2</v>
      </c>
    </row>
    <row r="24" spans="2:5" ht="15" customHeight="1" x14ac:dyDescent="0.25">
      <c r="B24" s="1669" t="s">
        <v>762</v>
      </c>
      <c r="C24" s="639"/>
      <c r="D24" s="639"/>
      <c r="E24" s="545">
        <v>0</v>
      </c>
    </row>
    <row r="25" spans="2:5" ht="15" x14ac:dyDescent="0.25">
      <c r="B25" s="103" t="s">
        <v>146</v>
      </c>
      <c r="C25" s="638">
        <v>235</v>
      </c>
      <c r="D25" s="638">
        <v>4</v>
      </c>
      <c r="E25" s="81">
        <v>239</v>
      </c>
    </row>
    <row r="26" spans="2:5" ht="24" customHeight="1" x14ac:dyDescent="0.25">
      <c r="B26" s="1676" t="s">
        <v>147</v>
      </c>
      <c r="C26" s="638"/>
      <c r="D26" s="638"/>
      <c r="E26" s="81"/>
    </row>
    <row r="27" spans="2:5" ht="15" x14ac:dyDescent="0.25">
      <c r="B27" s="1669" t="s">
        <v>748</v>
      </c>
      <c r="C27" s="639">
        <v>26</v>
      </c>
      <c r="D27" s="639">
        <v>4</v>
      </c>
      <c r="E27" s="545">
        <v>30</v>
      </c>
    </row>
    <row r="28" spans="2:5" ht="15" x14ac:dyDescent="0.25">
      <c r="B28" s="1669" t="s">
        <v>746</v>
      </c>
      <c r="C28" s="639">
        <v>5</v>
      </c>
      <c r="D28" s="639">
        <v>2</v>
      </c>
      <c r="E28" s="545">
        <v>7</v>
      </c>
    </row>
    <row r="29" spans="2:5" ht="15" x14ac:dyDescent="0.25">
      <c r="B29" s="1669" t="s">
        <v>749</v>
      </c>
      <c r="C29" s="639">
        <v>0</v>
      </c>
      <c r="D29" s="639">
        <v>0</v>
      </c>
      <c r="E29" s="545">
        <v>0</v>
      </c>
    </row>
    <row r="30" spans="2:5" ht="15" x14ac:dyDescent="0.25">
      <c r="B30" s="1669" t="s">
        <v>750</v>
      </c>
      <c r="C30" s="639">
        <v>18</v>
      </c>
      <c r="D30" s="639">
        <v>0</v>
      </c>
      <c r="E30" s="545">
        <v>18</v>
      </c>
    </row>
    <row r="31" spans="2:5" ht="15" x14ac:dyDescent="0.25">
      <c r="B31" s="1669" t="s">
        <v>751</v>
      </c>
      <c r="C31" s="639">
        <v>1</v>
      </c>
      <c r="D31" s="639">
        <v>0</v>
      </c>
      <c r="E31" s="545">
        <v>1</v>
      </c>
    </row>
    <row r="32" spans="2:5" ht="15" x14ac:dyDescent="0.25">
      <c r="B32" s="1669" t="s">
        <v>25</v>
      </c>
      <c r="C32" s="639">
        <v>35</v>
      </c>
      <c r="D32" s="639">
        <v>1</v>
      </c>
      <c r="E32" s="545">
        <v>36</v>
      </c>
    </row>
    <row r="33" spans="2:6" ht="15" x14ac:dyDescent="0.25">
      <c r="B33" s="1669" t="s">
        <v>752</v>
      </c>
      <c r="C33" s="639">
        <v>16</v>
      </c>
      <c r="D33" s="639">
        <v>3</v>
      </c>
      <c r="E33" s="545">
        <v>19</v>
      </c>
    </row>
    <row r="34" spans="2:6" ht="15" x14ac:dyDescent="0.25">
      <c r="B34" s="1669" t="s">
        <v>753</v>
      </c>
      <c r="C34" s="639">
        <v>4</v>
      </c>
      <c r="D34" s="639">
        <v>1</v>
      </c>
      <c r="E34" s="545">
        <v>5</v>
      </c>
    </row>
    <row r="35" spans="2:6" ht="15" x14ac:dyDescent="0.25">
      <c r="B35" s="1669" t="s">
        <v>754</v>
      </c>
      <c r="C35" s="639">
        <v>13</v>
      </c>
      <c r="D35" s="639">
        <v>1</v>
      </c>
      <c r="E35" s="545">
        <v>14</v>
      </c>
    </row>
    <row r="36" spans="2:6" ht="15" x14ac:dyDescent="0.25">
      <c r="B36" s="1669" t="s">
        <v>755</v>
      </c>
      <c r="C36" s="639">
        <v>0</v>
      </c>
      <c r="D36" s="639">
        <v>1</v>
      </c>
      <c r="E36" s="545">
        <v>1</v>
      </c>
    </row>
    <row r="37" spans="2:6" ht="17.25" customHeight="1" x14ac:dyDescent="0.25">
      <c r="B37" s="1669" t="s">
        <v>756</v>
      </c>
      <c r="C37" s="639">
        <v>17</v>
      </c>
      <c r="D37" s="639">
        <v>5</v>
      </c>
      <c r="E37" s="545">
        <v>22</v>
      </c>
      <c r="F37" s="153"/>
    </row>
    <row r="38" spans="2:6" ht="15" x14ac:dyDescent="0.25">
      <c r="B38" s="1669" t="s">
        <v>757</v>
      </c>
      <c r="C38" s="639">
        <v>6</v>
      </c>
      <c r="D38" s="639">
        <v>4</v>
      </c>
      <c r="E38" s="545">
        <v>10</v>
      </c>
    </row>
    <row r="39" spans="2:6" ht="15" x14ac:dyDescent="0.25">
      <c r="B39" s="1669" t="s">
        <v>758</v>
      </c>
      <c r="C39" s="639">
        <v>0</v>
      </c>
      <c r="D39" s="639">
        <v>0</v>
      </c>
      <c r="E39" s="545">
        <v>0</v>
      </c>
    </row>
    <row r="40" spans="2:6" ht="15" x14ac:dyDescent="0.25">
      <c r="B40" s="1669" t="s">
        <v>759</v>
      </c>
      <c r="C40" s="639">
        <v>3</v>
      </c>
      <c r="D40" s="639">
        <v>0</v>
      </c>
      <c r="E40" s="545">
        <v>3</v>
      </c>
    </row>
    <row r="41" spans="2:6" ht="15" x14ac:dyDescent="0.25">
      <c r="B41" s="1669" t="s">
        <v>760</v>
      </c>
      <c r="C41" s="639">
        <v>5</v>
      </c>
      <c r="D41" s="639">
        <v>1</v>
      </c>
      <c r="E41" s="545">
        <v>6</v>
      </c>
    </row>
    <row r="42" spans="2:6" ht="15" x14ac:dyDescent="0.25">
      <c r="B42" s="1669" t="s">
        <v>761</v>
      </c>
      <c r="C42" s="639">
        <v>0</v>
      </c>
      <c r="D42" s="639">
        <v>1</v>
      </c>
      <c r="E42" s="545">
        <v>1</v>
      </c>
    </row>
    <row r="43" spans="2:6" ht="15" x14ac:dyDescent="0.25">
      <c r="B43" s="1669" t="s">
        <v>762</v>
      </c>
      <c r="C43" s="639"/>
      <c r="D43" s="639"/>
      <c r="E43" s="545">
        <v>0</v>
      </c>
    </row>
    <row r="44" spans="2:6" ht="15" x14ac:dyDescent="0.25">
      <c r="B44" s="103" t="s">
        <v>148</v>
      </c>
      <c r="C44" s="638">
        <v>149</v>
      </c>
      <c r="D44" s="638">
        <v>24</v>
      </c>
      <c r="E44" s="81">
        <v>173</v>
      </c>
    </row>
    <row r="45" spans="2:6" ht="15" x14ac:dyDescent="0.25">
      <c r="B45" s="1676" t="s">
        <v>149</v>
      </c>
      <c r="C45" s="638"/>
      <c r="D45" s="638"/>
      <c r="E45" s="81"/>
    </row>
    <row r="46" spans="2:6" ht="15" x14ac:dyDescent="0.25">
      <c r="B46" s="1669" t="s">
        <v>748</v>
      </c>
      <c r="C46" s="640">
        <v>48</v>
      </c>
      <c r="D46" s="640">
        <v>5</v>
      </c>
      <c r="E46" s="545">
        <v>53</v>
      </c>
    </row>
    <row r="47" spans="2:6" ht="15" x14ac:dyDescent="0.25">
      <c r="B47" s="1669" t="s">
        <v>746</v>
      </c>
      <c r="C47" s="640">
        <v>8</v>
      </c>
      <c r="D47" s="640">
        <v>2</v>
      </c>
      <c r="E47" s="545">
        <v>10</v>
      </c>
    </row>
    <row r="48" spans="2:6" ht="15" x14ac:dyDescent="0.25">
      <c r="B48" s="1669" t="s">
        <v>749</v>
      </c>
      <c r="C48" s="640">
        <v>7</v>
      </c>
      <c r="D48" s="640">
        <v>0</v>
      </c>
      <c r="E48" s="545">
        <v>7</v>
      </c>
    </row>
    <row r="49" spans="2:7" ht="15" x14ac:dyDescent="0.25">
      <c r="B49" s="1669" t="s">
        <v>750</v>
      </c>
      <c r="C49" s="640">
        <v>51</v>
      </c>
      <c r="D49" s="640">
        <v>0</v>
      </c>
      <c r="E49" s="545">
        <v>51</v>
      </c>
    </row>
    <row r="50" spans="2:7" ht="15" x14ac:dyDescent="0.25">
      <c r="B50" s="1669" t="s">
        <v>751</v>
      </c>
      <c r="C50" s="640">
        <v>1</v>
      </c>
      <c r="D50" s="640">
        <v>0</v>
      </c>
      <c r="E50" s="545">
        <v>1</v>
      </c>
    </row>
    <row r="51" spans="2:7" ht="15" x14ac:dyDescent="0.25">
      <c r="B51" s="1669" t="s">
        <v>25</v>
      </c>
      <c r="C51" s="640">
        <v>84</v>
      </c>
      <c r="D51" s="640">
        <v>2</v>
      </c>
      <c r="E51" s="545">
        <v>86</v>
      </c>
    </row>
    <row r="52" spans="2:7" ht="15" x14ac:dyDescent="0.25">
      <c r="B52" s="1669" t="s">
        <v>752</v>
      </c>
      <c r="C52" s="640">
        <v>33</v>
      </c>
      <c r="D52" s="640">
        <v>3</v>
      </c>
      <c r="E52" s="545">
        <v>36</v>
      </c>
    </row>
    <row r="53" spans="2:7" ht="15" x14ac:dyDescent="0.25">
      <c r="B53" s="1669" t="s">
        <v>753</v>
      </c>
      <c r="C53" s="640">
        <v>4</v>
      </c>
      <c r="D53" s="640">
        <v>1</v>
      </c>
      <c r="E53" s="545">
        <v>5</v>
      </c>
    </row>
    <row r="54" spans="2:7" ht="15" x14ac:dyDescent="0.25">
      <c r="B54" s="1669" t="s">
        <v>754</v>
      </c>
      <c r="C54" s="640">
        <v>82</v>
      </c>
      <c r="D54" s="640">
        <v>1</v>
      </c>
      <c r="E54" s="545">
        <v>83</v>
      </c>
    </row>
    <row r="55" spans="2:7" ht="15" x14ac:dyDescent="0.25">
      <c r="B55" s="1669" t="s">
        <v>755</v>
      </c>
      <c r="C55" s="640">
        <v>2</v>
      </c>
      <c r="D55" s="640">
        <v>1</v>
      </c>
      <c r="E55" s="545">
        <v>3</v>
      </c>
    </row>
    <row r="56" spans="2:7" ht="15" x14ac:dyDescent="0.25">
      <c r="B56" s="1669" t="s">
        <v>756</v>
      </c>
      <c r="C56" s="640">
        <v>37</v>
      </c>
      <c r="D56" s="640">
        <v>6</v>
      </c>
      <c r="E56" s="545">
        <v>43</v>
      </c>
    </row>
    <row r="57" spans="2:7" ht="15" x14ac:dyDescent="0.25">
      <c r="B57" s="1669" t="s">
        <v>757</v>
      </c>
      <c r="C57" s="640">
        <v>7</v>
      </c>
      <c r="D57" s="640">
        <v>5</v>
      </c>
      <c r="E57" s="545">
        <v>12</v>
      </c>
    </row>
    <row r="58" spans="2:7" ht="15" x14ac:dyDescent="0.25">
      <c r="B58" s="1669" t="s">
        <v>758</v>
      </c>
      <c r="C58" s="640">
        <v>1</v>
      </c>
      <c r="D58" s="640">
        <v>0</v>
      </c>
      <c r="E58" s="545">
        <v>1</v>
      </c>
    </row>
    <row r="59" spans="2:7" ht="15" x14ac:dyDescent="0.25">
      <c r="B59" s="1669" t="s">
        <v>759</v>
      </c>
      <c r="C59" s="640">
        <v>4</v>
      </c>
      <c r="D59" s="640">
        <v>0</v>
      </c>
      <c r="E59" s="545">
        <v>4</v>
      </c>
    </row>
    <row r="60" spans="2:7" ht="15" x14ac:dyDescent="0.25">
      <c r="B60" s="1669" t="s">
        <v>760</v>
      </c>
      <c r="C60" s="640">
        <v>13</v>
      </c>
      <c r="D60" s="640">
        <v>1</v>
      </c>
      <c r="E60" s="545">
        <v>14</v>
      </c>
    </row>
    <row r="61" spans="2:7" ht="15" x14ac:dyDescent="0.25">
      <c r="B61" s="1669" t="s">
        <v>761</v>
      </c>
      <c r="C61" s="640">
        <v>2</v>
      </c>
      <c r="D61" s="640">
        <v>1</v>
      </c>
      <c r="E61" s="545">
        <v>3</v>
      </c>
    </row>
    <row r="62" spans="2:7" ht="15" x14ac:dyDescent="0.25">
      <c r="B62" s="1669" t="s">
        <v>762</v>
      </c>
      <c r="C62" s="640">
        <v>0</v>
      </c>
      <c r="D62" s="640">
        <v>0</v>
      </c>
      <c r="E62" s="545">
        <v>0</v>
      </c>
    </row>
    <row r="63" spans="2:7" ht="15" x14ac:dyDescent="0.25">
      <c r="B63" s="103" t="s">
        <v>173</v>
      </c>
      <c r="C63" s="638">
        <v>384</v>
      </c>
      <c r="D63" s="638">
        <v>28</v>
      </c>
      <c r="E63" s="81">
        <v>412</v>
      </c>
    </row>
    <row r="64" spans="2:7" x14ac:dyDescent="0.2">
      <c r="B64" s="1714" t="s">
        <v>956</v>
      </c>
      <c r="C64" s="1714"/>
      <c r="D64" s="1714"/>
      <c r="E64" s="1714"/>
      <c r="F64" s="1714"/>
      <c r="G64" s="1714"/>
    </row>
  </sheetData>
  <mergeCells count="4">
    <mergeCell ref="B2:E2"/>
    <mergeCell ref="B3:E3"/>
    <mergeCell ref="B4:D4"/>
    <mergeCell ref="B64:G64"/>
  </mergeCells>
  <hyperlinks>
    <hyperlink ref="F2" location="'Indice Total'!A1" display="Volver" xr:uid="{00000000-0004-0000-28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249977111117893"/>
    <pageSetUpPr fitToPage="1"/>
  </sheetPr>
  <dimension ref="A1:I73"/>
  <sheetViews>
    <sheetView showGridLines="0" zoomScale="90" zoomScaleNormal="90" workbookViewId="0"/>
  </sheetViews>
  <sheetFormatPr baseColWidth="10" defaultColWidth="11.42578125" defaultRowHeight="12.75" x14ac:dyDescent="0.2"/>
  <cols>
    <col min="1" max="1" width="23.7109375" style="31" customWidth="1"/>
    <col min="2" max="2" width="69" style="31" customWidth="1"/>
    <col min="3" max="7" width="13.5703125" style="31" customWidth="1"/>
    <col min="8" max="8" width="4.140625" style="31" customWidth="1"/>
    <col min="9" max="9" width="9.140625" style="31" customWidth="1"/>
    <col min="10" max="16384" width="11.42578125" style="31"/>
  </cols>
  <sheetData>
    <row r="1" spans="2:9" ht="48.75" customHeight="1" x14ac:dyDescent="0.2"/>
    <row r="2" spans="2:9" ht="18" x14ac:dyDescent="0.25">
      <c r="B2" s="1712" t="s">
        <v>267</v>
      </c>
      <c r="C2" s="1712"/>
      <c r="D2" s="1712"/>
      <c r="E2" s="1712"/>
      <c r="F2" s="1712"/>
      <c r="G2" s="1712"/>
      <c r="H2" s="1" t="s">
        <v>1</v>
      </c>
    </row>
    <row r="3" spans="2:9" ht="34.5" customHeight="1" x14ac:dyDescent="0.25">
      <c r="B3" s="1704" t="s">
        <v>799</v>
      </c>
      <c r="C3" s="1704"/>
      <c r="D3" s="1704"/>
      <c r="E3" s="1704"/>
      <c r="F3" s="1704"/>
      <c r="G3" s="1704"/>
      <c r="H3" s="154"/>
    </row>
    <row r="4" spans="2:9" ht="15" x14ac:dyDescent="0.25">
      <c r="B4" s="1818" t="s">
        <v>739</v>
      </c>
      <c r="C4" s="1818"/>
      <c r="D4" s="1818"/>
      <c r="E4" s="1818"/>
      <c r="F4" s="1818"/>
      <c r="G4" s="1818"/>
      <c r="H4" s="734"/>
    </row>
    <row r="5" spans="2:9" ht="16.5" thickBot="1" x14ac:dyDescent="0.3">
      <c r="B5" s="1745">
        <v>2016</v>
      </c>
      <c r="C5" s="1745"/>
      <c r="D5" s="1745"/>
      <c r="E5" s="1745"/>
      <c r="F5" s="1745"/>
      <c r="G5" s="1745"/>
      <c r="H5" s="155"/>
      <c r="I5" s="155"/>
    </row>
    <row r="6" spans="2:9" x14ac:dyDescent="0.2">
      <c r="B6" s="427"/>
      <c r="C6" s="427"/>
      <c r="D6" s="427"/>
      <c r="E6" s="428"/>
      <c r="F6" s="428"/>
      <c r="G6" s="428"/>
    </row>
    <row r="7" spans="2:9" ht="15" x14ac:dyDescent="0.2">
      <c r="B7" s="146" t="s">
        <v>19</v>
      </c>
      <c r="C7" s="156" t="s">
        <v>69</v>
      </c>
      <c r="D7" s="156" t="s">
        <v>168</v>
      </c>
      <c r="E7" s="156" t="s">
        <v>71</v>
      </c>
      <c r="F7" s="156" t="s">
        <v>169</v>
      </c>
      <c r="G7" s="156" t="s">
        <v>24</v>
      </c>
    </row>
    <row r="8" spans="2:9" ht="15" customHeight="1" x14ac:dyDescent="0.25">
      <c r="B8" s="1669" t="s">
        <v>748</v>
      </c>
      <c r="C8" s="157">
        <v>4.5459151637523885</v>
      </c>
      <c r="D8" s="157">
        <v>6.4994414542500261</v>
      </c>
      <c r="E8" s="157">
        <v>6.5048583160548041</v>
      </c>
      <c r="F8" s="157">
        <v>8.8735868812891532</v>
      </c>
      <c r="G8" s="490">
        <v>5.9560353952509253</v>
      </c>
    </row>
    <row r="9" spans="2:9" ht="15" customHeight="1" x14ac:dyDescent="0.25">
      <c r="B9" s="1669" t="s">
        <v>746</v>
      </c>
      <c r="C9" s="157">
        <v>12.235242937545882</v>
      </c>
      <c r="D9" s="157">
        <v>0</v>
      </c>
      <c r="E9" s="157">
        <v>0</v>
      </c>
      <c r="F9" s="157">
        <v>0</v>
      </c>
      <c r="G9" s="490">
        <v>7.1963298717653998</v>
      </c>
    </row>
    <row r="10" spans="2:9" ht="15" customHeight="1" x14ac:dyDescent="0.25">
      <c r="B10" s="1669" t="s">
        <v>749</v>
      </c>
      <c r="C10" s="157">
        <v>6.4362662146977501</v>
      </c>
      <c r="D10" s="157">
        <v>8.1150442777103393</v>
      </c>
      <c r="E10" s="157">
        <v>0</v>
      </c>
      <c r="F10" s="157">
        <v>17.53155680224404</v>
      </c>
      <c r="G10" s="490">
        <v>9.0220815445803613</v>
      </c>
    </row>
    <row r="11" spans="2:9" ht="15" customHeight="1" x14ac:dyDescent="0.25">
      <c r="B11" s="1669" t="s">
        <v>750</v>
      </c>
      <c r="C11" s="157">
        <v>6.146018554950528</v>
      </c>
      <c r="D11" s="157">
        <v>7.076247053406501</v>
      </c>
      <c r="E11" s="157">
        <v>2.7263587774552849</v>
      </c>
      <c r="F11" s="157">
        <v>5.4991888696417277</v>
      </c>
      <c r="G11" s="490">
        <v>5.9362109165719517</v>
      </c>
    </row>
    <row r="12" spans="2:9" ht="15" customHeight="1" x14ac:dyDescent="0.25">
      <c r="B12" s="1669" t="s">
        <v>751</v>
      </c>
      <c r="C12" s="157">
        <v>0</v>
      </c>
      <c r="D12" s="157">
        <v>0</v>
      </c>
      <c r="E12" s="157">
        <v>0</v>
      </c>
      <c r="F12" s="157">
        <v>0</v>
      </c>
      <c r="G12" s="490">
        <v>0</v>
      </c>
    </row>
    <row r="13" spans="2:9" ht="15" customHeight="1" x14ac:dyDescent="0.25">
      <c r="B13" s="1669" t="s">
        <v>25</v>
      </c>
      <c r="C13" s="157">
        <v>9.3739224174006779</v>
      </c>
      <c r="D13" s="157">
        <v>6.6403408367765904</v>
      </c>
      <c r="E13" s="157">
        <v>1.8891747140261776</v>
      </c>
      <c r="F13" s="157">
        <v>16.251354279523294</v>
      </c>
      <c r="G13" s="490">
        <v>7.7016701585183416</v>
      </c>
    </row>
    <row r="14" spans="2:9" ht="15" customHeight="1" x14ac:dyDescent="0.25">
      <c r="B14" s="1669" t="s">
        <v>752</v>
      </c>
      <c r="C14" s="157">
        <v>1.9764608221935844</v>
      </c>
      <c r="D14" s="157">
        <v>0.69756958038573857</v>
      </c>
      <c r="E14" s="157">
        <v>3.6107220390950929</v>
      </c>
      <c r="F14" s="157">
        <v>5.1219449732378379</v>
      </c>
      <c r="G14" s="490">
        <v>2.089962432925268</v>
      </c>
    </row>
    <row r="15" spans="2:9" ht="15" customHeight="1" x14ac:dyDescent="0.25">
      <c r="B15" s="1669" t="s">
        <v>753</v>
      </c>
      <c r="C15" s="157">
        <v>0</v>
      </c>
      <c r="D15" s="157">
        <v>0</v>
      </c>
      <c r="E15" s="157">
        <v>0</v>
      </c>
      <c r="F15" s="157">
        <v>0</v>
      </c>
      <c r="G15" s="490">
        <v>0</v>
      </c>
    </row>
    <row r="16" spans="2:9" ht="15" customHeight="1" x14ac:dyDescent="0.25">
      <c r="B16" s="1669" t="s">
        <v>754</v>
      </c>
      <c r="C16" s="157">
        <v>17.574414464446079</v>
      </c>
      <c r="D16" s="157">
        <v>17.252877414988106</v>
      </c>
      <c r="E16" s="157">
        <v>15.453606270730011</v>
      </c>
      <c r="F16" s="157">
        <v>17.124590912550424</v>
      </c>
      <c r="G16" s="490">
        <v>17.089927902382662</v>
      </c>
    </row>
    <row r="17" spans="2:7" ht="15" customHeight="1" x14ac:dyDescent="0.25">
      <c r="B17" s="1669" t="s">
        <v>755</v>
      </c>
      <c r="C17" s="157">
        <v>2.9475918174851148</v>
      </c>
      <c r="D17" s="157">
        <v>0</v>
      </c>
      <c r="E17" s="157">
        <v>0</v>
      </c>
      <c r="F17" s="157">
        <v>0</v>
      </c>
      <c r="G17" s="490">
        <v>1.0787728958309921</v>
      </c>
    </row>
    <row r="18" spans="2:7" ht="15" customHeight="1" x14ac:dyDescent="0.25">
      <c r="B18" s="1669" t="s">
        <v>756</v>
      </c>
      <c r="C18" s="157">
        <v>2.5513826013188283</v>
      </c>
      <c r="D18" s="157">
        <v>1.0048626980730919</v>
      </c>
      <c r="E18" s="157">
        <v>2.5159448001710842</v>
      </c>
      <c r="F18" s="157">
        <v>9.0694721567204795</v>
      </c>
      <c r="G18" s="490">
        <v>2.5990962158603037</v>
      </c>
    </row>
    <row r="19" spans="2:7" ht="15" customHeight="1" x14ac:dyDescent="0.25">
      <c r="B19" s="1669" t="s">
        <v>757</v>
      </c>
      <c r="C19" s="157">
        <v>0.9209421084278866</v>
      </c>
      <c r="D19" s="157">
        <v>0</v>
      </c>
      <c r="E19" s="157">
        <v>0</v>
      </c>
      <c r="F19" s="157">
        <v>0</v>
      </c>
      <c r="G19" s="490">
        <v>0.48824697973469877</v>
      </c>
    </row>
    <row r="20" spans="2:7" ht="15" customHeight="1" x14ac:dyDescent="0.25">
      <c r="B20" s="1669" t="s">
        <v>758</v>
      </c>
      <c r="C20" s="157">
        <v>0</v>
      </c>
      <c r="D20" s="157">
        <v>0.88301910117485694</v>
      </c>
      <c r="E20" s="157">
        <v>0</v>
      </c>
      <c r="F20" s="157">
        <v>0</v>
      </c>
      <c r="G20" s="490">
        <v>0.2454881829148817</v>
      </c>
    </row>
    <row r="21" spans="2:7" ht="15" customHeight="1" x14ac:dyDescent="0.25">
      <c r="B21" s="1669" t="s">
        <v>759</v>
      </c>
      <c r="C21" s="157">
        <v>0</v>
      </c>
      <c r="D21" s="157">
        <v>0</v>
      </c>
      <c r="E21" s="157">
        <v>2.9460070556868985</v>
      </c>
      <c r="F21" s="157">
        <v>0</v>
      </c>
      <c r="G21" s="490">
        <v>0.40436157877586948</v>
      </c>
    </row>
    <row r="22" spans="2:7" ht="15" customHeight="1" x14ac:dyDescent="0.25">
      <c r="B22" s="1669" t="s">
        <v>760</v>
      </c>
      <c r="C22" s="157">
        <v>4.8092447424649443</v>
      </c>
      <c r="D22" s="157">
        <v>1.6247767624427438</v>
      </c>
      <c r="E22" s="157">
        <v>0</v>
      </c>
      <c r="F22" s="157">
        <v>0</v>
      </c>
      <c r="G22" s="490">
        <v>2.8307928932944417</v>
      </c>
    </row>
    <row r="23" spans="2:7" ht="15" customHeight="1" x14ac:dyDescent="0.25">
      <c r="B23" s="1669" t="s">
        <v>761</v>
      </c>
      <c r="C23" s="157">
        <v>0</v>
      </c>
      <c r="D23" s="157">
        <v>0</v>
      </c>
      <c r="E23" s="157">
        <v>0</v>
      </c>
      <c r="F23" s="157">
        <v>1.2760066097142384</v>
      </c>
      <c r="G23" s="490">
        <v>1.0306011238705257</v>
      </c>
    </row>
    <row r="24" spans="2:7" ht="15" customHeight="1" x14ac:dyDescent="0.25">
      <c r="B24" s="1669" t="s">
        <v>762</v>
      </c>
      <c r="C24" s="157">
        <v>0</v>
      </c>
      <c r="D24" s="157">
        <v>0</v>
      </c>
      <c r="E24" s="157">
        <v>0</v>
      </c>
      <c r="F24" s="157">
        <v>0</v>
      </c>
      <c r="G24" s="490">
        <v>0</v>
      </c>
    </row>
    <row r="25" spans="2:7" ht="15" x14ac:dyDescent="0.25">
      <c r="B25" s="158" t="s">
        <v>24</v>
      </c>
      <c r="C25" s="553">
        <v>3.9949006757416097</v>
      </c>
      <c r="D25" s="553">
        <v>4.0921682593494992</v>
      </c>
      <c r="E25" s="553">
        <v>3.3694430236790565</v>
      </c>
      <c r="F25" s="553">
        <v>5.4425419455442032</v>
      </c>
      <c r="G25" s="553">
        <v>4.1663632930493844</v>
      </c>
    </row>
    <row r="26" spans="2:7" ht="11.25" customHeight="1" x14ac:dyDescent="0.2">
      <c r="B26" s="709" t="s">
        <v>763</v>
      </c>
      <c r="C26" s="504"/>
      <c r="D26" s="504"/>
      <c r="E26" s="505"/>
      <c r="F26" s="505"/>
      <c r="G26" s="505"/>
    </row>
    <row r="27" spans="2:7" ht="11.25" customHeight="1" x14ac:dyDescent="0.2">
      <c r="B27" s="1771" t="s">
        <v>800</v>
      </c>
      <c r="C27" s="1771"/>
      <c r="D27" s="1771"/>
      <c r="E27" s="1772"/>
      <c r="F27" s="1772"/>
      <c r="G27" s="1772"/>
    </row>
    <row r="28" spans="2:7" x14ac:dyDescent="0.2">
      <c r="B28" s="23"/>
      <c r="C28" s="23"/>
      <c r="D28" s="23"/>
      <c r="E28" s="23"/>
      <c r="F28" s="23"/>
      <c r="G28" s="23"/>
    </row>
    <row r="36" spans="1:4" x14ac:dyDescent="0.2">
      <c r="A36" s="24"/>
      <c r="B36" s="24"/>
      <c r="C36" s="24"/>
      <c r="D36" s="24"/>
    </row>
    <row r="37" spans="1:4" x14ac:dyDescent="0.2">
      <c r="A37" s="24"/>
      <c r="B37" s="24"/>
      <c r="C37" s="24"/>
      <c r="D37" s="24"/>
    </row>
    <row r="38" spans="1:4" x14ac:dyDescent="0.2">
      <c r="A38" s="24"/>
      <c r="B38" s="24"/>
      <c r="C38" s="24"/>
      <c r="D38" s="24"/>
    </row>
    <row r="39" spans="1:4" ht="15" x14ac:dyDescent="0.25">
      <c r="A39" s="24"/>
      <c r="B39" s="586"/>
      <c r="C39" s="24"/>
      <c r="D39" s="24"/>
    </row>
    <row r="40" spans="1:4" ht="15" x14ac:dyDescent="0.25">
      <c r="A40" s="24"/>
      <c r="B40" s="586"/>
      <c r="C40" s="24"/>
      <c r="D40" s="24"/>
    </row>
    <row r="41" spans="1:4" ht="15" x14ac:dyDescent="0.25">
      <c r="A41" s="24"/>
      <c r="B41" s="586"/>
      <c r="C41" s="24"/>
      <c r="D41" s="24"/>
    </row>
    <row r="42" spans="1:4" ht="15" x14ac:dyDescent="0.25">
      <c r="A42" s="24"/>
      <c r="B42" s="586"/>
      <c r="C42" s="24"/>
      <c r="D42" s="24"/>
    </row>
    <row r="43" spans="1:4" ht="15" x14ac:dyDescent="0.25">
      <c r="A43" s="24"/>
      <c r="B43" s="586"/>
      <c r="C43" s="24"/>
      <c r="D43" s="24"/>
    </row>
    <row r="44" spans="1:4" ht="15" x14ac:dyDescent="0.25">
      <c r="A44" s="24"/>
      <c r="B44" s="586"/>
      <c r="C44" s="24"/>
      <c r="D44" s="24"/>
    </row>
    <row r="45" spans="1:4" ht="15" x14ac:dyDescent="0.25">
      <c r="A45" s="24"/>
      <c r="B45" s="586"/>
      <c r="C45" s="24"/>
      <c r="D45" s="24"/>
    </row>
    <row r="46" spans="1:4" ht="15" x14ac:dyDescent="0.25">
      <c r="A46" s="24"/>
      <c r="B46" s="586"/>
      <c r="C46" s="24"/>
      <c r="D46" s="24"/>
    </row>
    <row r="47" spans="1:4" ht="15" x14ac:dyDescent="0.25">
      <c r="A47" s="24"/>
      <c r="B47" s="586"/>
      <c r="C47" s="24"/>
      <c r="D47" s="24"/>
    </row>
    <row r="48" spans="1:4" ht="15" x14ac:dyDescent="0.25">
      <c r="A48" s="24"/>
      <c r="B48" s="586"/>
      <c r="C48" s="24"/>
      <c r="D48" s="24"/>
    </row>
    <row r="49" spans="1:4" ht="15" x14ac:dyDescent="0.25">
      <c r="A49" s="24"/>
      <c r="B49" s="586"/>
      <c r="C49" s="24"/>
      <c r="D49" s="24"/>
    </row>
    <row r="50" spans="1:4" ht="15" x14ac:dyDescent="0.25">
      <c r="A50" s="24"/>
      <c r="B50" s="586"/>
      <c r="C50" s="24"/>
      <c r="D50" s="24"/>
    </row>
    <row r="51" spans="1:4" ht="15" x14ac:dyDescent="0.25">
      <c r="A51" s="24"/>
      <c r="B51" s="586"/>
      <c r="C51" s="24"/>
      <c r="D51" s="24"/>
    </row>
    <row r="52" spans="1:4" ht="15" x14ac:dyDescent="0.25">
      <c r="A52" s="24"/>
      <c r="B52" s="586"/>
      <c r="C52" s="24"/>
      <c r="D52" s="24"/>
    </row>
    <row r="53" spans="1:4" ht="15" x14ac:dyDescent="0.25">
      <c r="A53" s="24"/>
      <c r="B53" s="586"/>
      <c r="C53" s="24"/>
      <c r="D53" s="24"/>
    </row>
    <row r="54" spans="1:4" ht="15" x14ac:dyDescent="0.25">
      <c r="A54" s="24"/>
      <c r="B54" s="586"/>
      <c r="C54" s="24"/>
      <c r="D54" s="24"/>
    </row>
    <row r="55" spans="1:4" ht="15" x14ac:dyDescent="0.25">
      <c r="A55" s="24"/>
      <c r="B55" s="586"/>
      <c r="C55" s="24"/>
      <c r="D55" s="24"/>
    </row>
    <row r="56" spans="1:4" x14ac:dyDescent="0.2">
      <c r="A56" s="24"/>
      <c r="B56" s="24"/>
      <c r="C56" s="24"/>
      <c r="D56" s="24"/>
    </row>
    <row r="57" spans="1:4" x14ac:dyDescent="0.2">
      <c r="A57" s="24"/>
      <c r="B57" s="24"/>
      <c r="C57" s="24"/>
      <c r="D57" s="24"/>
    </row>
    <row r="58" spans="1:4" x14ac:dyDescent="0.2">
      <c r="A58" s="24"/>
      <c r="B58" s="24"/>
      <c r="C58" s="24"/>
      <c r="D58" s="24"/>
    </row>
    <row r="59" spans="1:4" x14ac:dyDescent="0.2">
      <c r="A59" s="24"/>
      <c r="B59" s="24"/>
      <c r="C59" s="24"/>
      <c r="D59" s="24"/>
    </row>
    <row r="60" spans="1:4" x14ac:dyDescent="0.2">
      <c r="A60" s="24"/>
      <c r="B60" s="24"/>
      <c r="C60" s="24"/>
      <c r="D60" s="24"/>
    </row>
    <row r="61" spans="1:4" x14ac:dyDescent="0.2">
      <c r="A61" s="24"/>
      <c r="B61" s="24"/>
      <c r="C61" s="24"/>
      <c r="D61" s="24"/>
    </row>
    <row r="62" spans="1:4" x14ac:dyDescent="0.2">
      <c r="A62" s="24"/>
      <c r="B62" s="24"/>
      <c r="C62" s="24"/>
      <c r="D62" s="24"/>
    </row>
    <row r="63" spans="1:4" x14ac:dyDescent="0.2">
      <c r="A63" s="24"/>
      <c r="B63" s="24"/>
      <c r="C63" s="24"/>
      <c r="D63" s="24"/>
    </row>
    <row r="64" spans="1:4" x14ac:dyDescent="0.2">
      <c r="A64" s="24"/>
      <c r="B64" s="24"/>
      <c r="C64" s="24"/>
      <c r="D64" s="24"/>
    </row>
    <row r="65" spans="1:4" x14ac:dyDescent="0.2">
      <c r="A65" s="24"/>
      <c r="B65" s="24"/>
      <c r="C65" s="24"/>
      <c r="D65" s="24"/>
    </row>
    <row r="66" spans="1:4" x14ac:dyDescent="0.2">
      <c r="A66" s="24"/>
      <c r="B66" s="24"/>
      <c r="C66" s="24"/>
      <c r="D66" s="24"/>
    </row>
    <row r="67" spans="1:4" x14ac:dyDescent="0.2">
      <c r="A67" s="24"/>
      <c r="B67" s="24"/>
      <c r="C67" s="24"/>
      <c r="D67" s="24"/>
    </row>
    <row r="68" spans="1:4" x14ac:dyDescent="0.2">
      <c r="A68" s="24"/>
      <c r="B68" s="24"/>
      <c r="C68" s="24"/>
      <c r="D68" s="24"/>
    </row>
    <row r="69" spans="1:4" x14ac:dyDescent="0.2">
      <c r="A69" s="24"/>
      <c r="B69" s="24"/>
      <c r="C69" s="24"/>
      <c r="D69" s="24"/>
    </row>
    <row r="70" spans="1:4" x14ac:dyDescent="0.2">
      <c r="A70" s="24"/>
      <c r="B70" s="24"/>
      <c r="C70" s="24"/>
      <c r="D70" s="24"/>
    </row>
    <row r="71" spans="1:4" x14ac:dyDescent="0.2">
      <c r="A71" s="24"/>
      <c r="B71" s="24"/>
      <c r="C71" s="24"/>
      <c r="D71" s="24"/>
    </row>
    <row r="72" spans="1:4" x14ac:dyDescent="0.2">
      <c r="A72" s="24"/>
      <c r="B72" s="24"/>
      <c r="C72" s="24"/>
      <c r="D72" s="24"/>
    </row>
    <row r="73" spans="1:4" x14ac:dyDescent="0.2">
      <c r="A73" s="24"/>
      <c r="B73" s="24"/>
      <c r="C73" s="24"/>
      <c r="D73" s="24"/>
    </row>
  </sheetData>
  <mergeCells count="5">
    <mergeCell ref="B2:G2"/>
    <mergeCell ref="B3:G3"/>
    <mergeCell ref="B4:G4"/>
    <mergeCell ref="B5:G5"/>
    <mergeCell ref="B27:G27"/>
  </mergeCells>
  <hyperlinks>
    <hyperlink ref="H2" location="'Indice Total'!A1" display="Volver" xr:uid="{00000000-0004-0000-2900-000000000000}"/>
  </hyperlinks>
  <pageMargins left="0.70866141732283472" right="0.70866141732283472" top="0.74803149606299213" bottom="0.74803149606299213" header="0.31496062992125984" footer="0.31496062992125984"/>
  <pageSetup scale="9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249977111117893"/>
    <pageSetUpPr fitToPage="1"/>
  </sheetPr>
  <dimension ref="B1:I60"/>
  <sheetViews>
    <sheetView showGridLines="0" zoomScale="90" zoomScaleNormal="90" workbookViewId="0"/>
  </sheetViews>
  <sheetFormatPr baseColWidth="10" defaultColWidth="11.42578125" defaultRowHeight="12.75" x14ac:dyDescent="0.2"/>
  <cols>
    <col min="1" max="1" width="24.140625" style="721" customWidth="1"/>
    <col min="2" max="2" width="35.5703125" style="721" customWidth="1"/>
    <col min="3" max="6" width="13.5703125" style="721" customWidth="1"/>
    <col min="7" max="7" width="14.5703125" style="721" customWidth="1"/>
    <col min="8" max="8" width="13.85546875" style="721" bestFit="1" customWidth="1"/>
    <col min="9" max="16384" width="11.42578125" style="721"/>
  </cols>
  <sheetData>
    <row r="1" spans="2:8" ht="48" customHeight="1" x14ac:dyDescent="0.2"/>
    <row r="2" spans="2:8" ht="18" x14ac:dyDescent="0.25">
      <c r="B2" s="1712" t="s">
        <v>303</v>
      </c>
      <c r="C2" s="1712"/>
      <c r="D2" s="1712"/>
      <c r="E2" s="1712"/>
      <c r="F2" s="1712"/>
      <c r="G2" s="1712"/>
      <c r="H2" s="1" t="s">
        <v>1</v>
      </c>
    </row>
    <row r="3" spans="2:8" ht="42" customHeight="1" x14ac:dyDescent="0.25">
      <c r="B3" s="1821" t="s">
        <v>719</v>
      </c>
      <c r="C3" s="1821"/>
      <c r="D3" s="1821"/>
      <c r="E3" s="1821"/>
      <c r="F3" s="1822"/>
      <c r="G3" s="1822"/>
    </row>
    <row r="4" spans="2:8" ht="16.5" thickBot="1" x14ac:dyDescent="0.3">
      <c r="B4" s="1745" t="s">
        <v>808</v>
      </c>
      <c r="C4" s="1745"/>
      <c r="D4" s="1745"/>
      <c r="E4" s="1745"/>
      <c r="F4" s="1760"/>
      <c r="G4" s="1760"/>
    </row>
    <row r="5" spans="2:8" ht="15" x14ac:dyDescent="0.2">
      <c r="B5" s="431"/>
      <c r="C5" s="431"/>
      <c r="D5" s="431"/>
      <c r="E5" s="443"/>
      <c r="F5" s="400"/>
      <c r="G5" s="400"/>
    </row>
    <row r="6" spans="2:8" ht="15.75" x14ac:dyDescent="0.25">
      <c r="B6" s="159" t="s">
        <v>174</v>
      </c>
      <c r="C6" s="444">
        <v>2012</v>
      </c>
      <c r="D6" s="444">
        <v>2013</v>
      </c>
      <c r="E6" s="444">
        <v>2014</v>
      </c>
      <c r="F6" s="444">
        <v>2015</v>
      </c>
      <c r="G6" s="444">
        <v>2016</v>
      </c>
    </row>
    <row r="7" spans="2:8" ht="19.5" customHeight="1" x14ac:dyDescent="0.2">
      <c r="B7" s="101" t="s">
        <v>3</v>
      </c>
      <c r="C7" s="77">
        <v>125809</v>
      </c>
      <c r="D7" s="77">
        <v>110739</v>
      </c>
      <c r="E7" s="77">
        <v>118623</v>
      </c>
      <c r="F7" s="77">
        <v>130615</v>
      </c>
      <c r="G7" s="77">
        <v>137768</v>
      </c>
      <c r="H7" s="45"/>
    </row>
    <row r="8" spans="2:8" ht="14.25" x14ac:dyDescent="0.2">
      <c r="B8" s="101" t="s">
        <v>175</v>
      </c>
      <c r="C8" s="77">
        <v>85826</v>
      </c>
      <c r="D8" s="77">
        <v>87318</v>
      </c>
      <c r="E8" s="77">
        <v>90067</v>
      </c>
      <c r="F8" s="77">
        <v>109914</v>
      </c>
      <c r="G8" s="77">
        <v>127254</v>
      </c>
    </row>
    <row r="9" spans="2:8" ht="14.25" x14ac:dyDescent="0.2">
      <c r="B9" s="101" t="s">
        <v>5</v>
      </c>
      <c r="C9" s="77">
        <v>34786</v>
      </c>
      <c r="D9" s="77">
        <v>36902</v>
      </c>
      <c r="E9" s="77">
        <v>29380</v>
      </c>
      <c r="F9" s="77">
        <v>22927</v>
      </c>
      <c r="G9" s="77">
        <v>25158</v>
      </c>
    </row>
    <row r="10" spans="2:8" ht="16.5" x14ac:dyDescent="0.2">
      <c r="B10" s="584" t="s">
        <v>850</v>
      </c>
      <c r="C10" s="77">
        <v>11754</v>
      </c>
      <c r="D10" s="77">
        <v>19221</v>
      </c>
      <c r="E10" s="77">
        <v>16911</v>
      </c>
      <c r="F10" s="77">
        <v>14872</v>
      </c>
      <c r="G10" s="77">
        <v>13044</v>
      </c>
    </row>
    <row r="11" spans="2:8" ht="14.25" x14ac:dyDescent="0.2">
      <c r="B11" s="101" t="s">
        <v>851</v>
      </c>
      <c r="C11" s="77">
        <v>2566</v>
      </c>
      <c r="D11" s="77">
        <v>2230</v>
      </c>
      <c r="E11" s="77">
        <v>2715</v>
      </c>
      <c r="F11" s="77">
        <v>4550</v>
      </c>
      <c r="G11" s="66">
        <v>4849</v>
      </c>
      <c r="H11" s="45"/>
    </row>
    <row r="12" spans="2:8" ht="14.25" x14ac:dyDescent="0.2">
      <c r="B12" s="101" t="s">
        <v>176</v>
      </c>
      <c r="C12" s="77">
        <v>410</v>
      </c>
      <c r="D12" s="77">
        <v>686</v>
      </c>
      <c r="E12" s="77">
        <v>699</v>
      </c>
      <c r="F12" s="77">
        <v>647</v>
      </c>
      <c r="G12" s="77">
        <v>703</v>
      </c>
    </row>
    <row r="13" spans="2:8" ht="15.75" x14ac:dyDescent="0.25">
      <c r="B13" s="149" t="s">
        <v>24</v>
      </c>
      <c r="C13" s="150">
        <v>261151</v>
      </c>
      <c r="D13" s="150">
        <v>257096</v>
      </c>
      <c r="E13" s="150">
        <v>258395</v>
      </c>
      <c r="F13" s="150">
        <v>283525</v>
      </c>
      <c r="G13" s="150">
        <v>308776</v>
      </c>
      <c r="H13" s="28"/>
    </row>
    <row r="14" spans="2:8" ht="11.25" customHeight="1" x14ac:dyDescent="0.2">
      <c r="B14" s="710" t="s">
        <v>177</v>
      </c>
      <c r="C14" s="732"/>
      <c r="D14" s="732"/>
      <c r="E14" s="732"/>
    </row>
    <row r="15" spans="2:8" ht="11.25" customHeight="1" x14ac:dyDescent="0.2">
      <c r="B15" s="710" t="s">
        <v>816</v>
      </c>
      <c r="E15" s="1"/>
    </row>
    <row r="16" spans="2:8" ht="11.25" customHeight="1" x14ac:dyDescent="0.2">
      <c r="B16" s="710" t="s">
        <v>849</v>
      </c>
      <c r="E16" s="1"/>
    </row>
    <row r="18" spans="2:8" ht="18" x14ac:dyDescent="0.25">
      <c r="B18" s="1712" t="s">
        <v>328</v>
      </c>
      <c r="C18" s="1712"/>
      <c r="D18" s="1712"/>
      <c r="E18" s="1712"/>
      <c r="F18" s="1712"/>
      <c r="G18" s="1712"/>
      <c r="H18" s="1" t="s">
        <v>1</v>
      </c>
    </row>
    <row r="19" spans="2:8" ht="33" customHeight="1" x14ac:dyDescent="0.25">
      <c r="B19" s="1821" t="s">
        <v>720</v>
      </c>
      <c r="C19" s="1821"/>
      <c r="D19" s="1821"/>
      <c r="E19" s="1821"/>
      <c r="F19" s="1822"/>
      <c r="G19" s="1822"/>
      <c r="H19" s="1"/>
    </row>
    <row r="20" spans="2:8" ht="16.5" thickBot="1" x14ac:dyDescent="0.3">
      <c r="B20" s="1745" t="s">
        <v>808</v>
      </c>
      <c r="C20" s="1745"/>
      <c r="D20" s="1745"/>
      <c r="E20" s="1745"/>
      <c r="F20" s="1760"/>
      <c r="G20" s="1760"/>
    </row>
    <row r="21" spans="2:8" ht="15" x14ac:dyDescent="0.2">
      <c r="B21" s="431"/>
      <c r="C21" s="431"/>
      <c r="D21" s="431"/>
      <c r="E21" s="443"/>
      <c r="F21" s="400"/>
      <c r="G21" s="400"/>
    </row>
    <row r="22" spans="2:8" ht="15.75" x14ac:dyDescent="0.25">
      <c r="B22" s="159" t="s">
        <v>174</v>
      </c>
      <c r="C22" s="444">
        <v>2012</v>
      </c>
      <c r="D22" s="444">
        <v>2013</v>
      </c>
      <c r="E22" s="444">
        <v>2014</v>
      </c>
      <c r="F22" s="444">
        <v>2015</v>
      </c>
      <c r="G22" s="444">
        <v>2016</v>
      </c>
    </row>
    <row r="23" spans="2:8" ht="19.5" customHeight="1" x14ac:dyDescent="0.2">
      <c r="B23" s="101" t="s">
        <v>3</v>
      </c>
      <c r="C23" s="77">
        <v>1948995</v>
      </c>
      <c r="D23" s="77">
        <v>1579333</v>
      </c>
      <c r="E23" s="77">
        <v>2149688</v>
      </c>
      <c r="F23" s="77">
        <v>2373967</v>
      </c>
      <c r="G23" s="77">
        <v>2338166</v>
      </c>
      <c r="H23" s="45"/>
    </row>
    <row r="24" spans="2:8" ht="14.25" x14ac:dyDescent="0.2">
      <c r="B24" s="101" t="s">
        <v>175</v>
      </c>
      <c r="C24" s="77">
        <v>1824526</v>
      </c>
      <c r="D24" s="77">
        <v>1883802</v>
      </c>
      <c r="E24" s="77">
        <v>1993589</v>
      </c>
      <c r="F24" s="77">
        <v>1982082</v>
      </c>
      <c r="G24" s="77">
        <v>2271603</v>
      </c>
    </row>
    <row r="25" spans="2:8" ht="14.25" x14ac:dyDescent="0.2">
      <c r="B25" s="101" t="s">
        <v>5</v>
      </c>
      <c r="C25" s="77">
        <v>520264</v>
      </c>
      <c r="D25" s="77">
        <v>612643</v>
      </c>
      <c r="E25" s="77">
        <v>589637</v>
      </c>
      <c r="F25" s="77">
        <v>471722</v>
      </c>
      <c r="G25" s="77">
        <v>476386</v>
      </c>
    </row>
    <row r="26" spans="2:8" ht="16.5" x14ac:dyDescent="0.2">
      <c r="B26" s="584" t="s">
        <v>850</v>
      </c>
      <c r="C26" s="77">
        <v>473997</v>
      </c>
      <c r="D26" s="77">
        <v>390738</v>
      </c>
      <c r="E26" s="77">
        <v>354462</v>
      </c>
      <c r="F26" s="77">
        <v>325036</v>
      </c>
      <c r="G26" s="77">
        <v>266980</v>
      </c>
    </row>
    <row r="27" spans="2:8" ht="14.25" x14ac:dyDescent="0.2">
      <c r="B27" s="101" t="s">
        <v>851</v>
      </c>
      <c r="C27" s="77">
        <v>134247</v>
      </c>
      <c r="D27" s="77">
        <v>116951</v>
      </c>
      <c r="E27" s="77">
        <v>102883</v>
      </c>
      <c r="F27" s="77">
        <v>176858</v>
      </c>
      <c r="G27" s="66">
        <v>210375</v>
      </c>
      <c r="H27" s="45"/>
    </row>
    <row r="28" spans="2:8" ht="14.25" x14ac:dyDescent="0.2">
      <c r="B28" s="101" t="s">
        <v>176</v>
      </c>
      <c r="C28" s="77">
        <v>11634</v>
      </c>
      <c r="D28" s="77">
        <v>15974</v>
      </c>
      <c r="E28" s="77">
        <v>14637</v>
      </c>
      <c r="F28" s="77">
        <v>15011</v>
      </c>
      <c r="G28" s="77">
        <v>14433</v>
      </c>
    </row>
    <row r="29" spans="2:8" ht="15.75" x14ac:dyDescent="0.25">
      <c r="B29" s="141" t="s">
        <v>24</v>
      </c>
      <c r="C29" s="150">
        <v>4913663</v>
      </c>
      <c r="D29" s="150">
        <v>4599441</v>
      </c>
      <c r="E29" s="150">
        <v>5204896</v>
      </c>
      <c r="F29" s="150">
        <v>5344676</v>
      </c>
      <c r="G29" s="150">
        <v>5577943</v>
      </c>
    </row>
    <row r="30" spans="2:8" ht="11.25" customHeight="1" x14ac:dyDescent="0.2">
      <c r="B30" s="710" t="s">
        <v>2447</v>
      </c>
      <c r="C30" s="64"/>
      <c r="D30" s="64"/>
      <c r="E30" s="64"/>
      <c r="F30" s="61"/>
      <c r="G30" s="61"/>
    </row>
    <row r="31" spans="2:8" ht="11.25" customHeight="1" x14ac:dyDescent="0.2">
      <c r="B31" s="710" t="s">
        <v>816</v>
      </c>
      <c r="C31" s="732"/>
      <c r="D31" s="732"/>
      <c r="E31" s="732"/>
      <c r="F31" s="31"/>
    </row>
    <row r="32" spans="2:8" ht="11.25" customHeight="1" x14ac:dyDescent="0.2">
      <c r="B32" s="710" t="s">
        <v>849</v>
      </c>
      <c r="C32" s="732"/>
      <c r="D32" s="732"/>
      <c r="E32" s="732"/>
      <c r="F32" s="31"/>
    </row>
    <row r="34" spans="2:8" ht="18" x14ac:dyDescent="0.25">
      <c r="B34" s="1712" t="s">
        <v>356</v>
      </c>
      <c r="C34" s="1712"/>
      <c r="D34" s="1712"/>
      <c r="E34" s="1712"/>
      <c r="F34" s="1712"/>
      <c r="G34" s="1712"/>
      <c r="H34" s="1" t="s">
        <v>1</v>
      </c>
    </row>
    <row r="35" spans="2:8" ht="39.75" customHeight="1" x14ac:dyDescent="0.25">
      <c r="B35" s="1819" t="s">
        <v>2295</v>
      </c>
      <c r="C35" s="1819"/>
      <c r="D35" s="1819"/>
      <c r="E35" s="1819"/>
      <c r="F35" s="1705"/>
      <c r="G35" s="1705"/>
    </row>
    <row r="36" spans="2:8" ht="16.5" x14ac:dyDescent="0.25">
      <c r="B36" s="1820" t="s">
        <v>178</v>
      </c>
      <c r="C36" s="1820"/>
      <c r="D36" s="1820"/>
      <c r="E36" s="1820"/>
      <c r="F36" s="1703"/>
      <c r="G36" s="1703"/>
    </row>
    <row r="37" spans="2:8" ht="16.5" thickBot="1" x14ac:dyDescent="0.3">
      <c r="B37" s="1745" t="s">
        <v>808</v>
      </c>
      <c r="C37" s="1745"/>
      <c r="D37" s="1745"/>
      <c r="E37" s="1745"/>
      <c r="F37" s="1760"/>
      <c r="G37" s="1760"/>
    </row>
    <row r="38" spans="2:8" ht="15" x14ac:dyDescent="0.2">
      <c r="B38" s="413"/>
      <c r="C38" s="413"/>
      <c r="D38" s="413"/>
      <c r="E38" s="411"/>
      <c r="F38" s="412"/>
      <c r="G38" s="412"/>
    </row>
    <row r="39" spans="2:8" ht="15.75" x14ac:dyDescent="0.25">
      <c r="B39" s="381" t="s">
        <v>174</v>
      </c>
      <c r="C39" s="382">
        <v>2012</v>
      </c>
      <c r="D39" s="382">
        <v>2013</v>
      </c>
      <c r="E39" s="382">
        <v>2014</v>
      </c>
      <c r="F39" s="382">
        <v>2015</v>
      </c>
      <c r="G39" s="382">
        <v>2016</v>
      </c>
    </row>
    <row r="40" spans="2:8" ht="19.5" customHeight="1" x14ac:dyDescent="0.2">
      <c r="B40" s="43" t="s">
        <v>3</v>
      </c>
      <c r="C40" s="33">
        <v>30600171</v>
      </c>
      <c r="D40" s="33">
        <v>34154881.270999998</v>
      </c>
      <c r="E40" s="33">
        <v>36966388</v>
      </c>
      <c r="F40" s="33">
        <v>42542239.723100811</v>
      </c>
      <c r="G40" s="33">
        <v>46286934.822999999</v>
      </c>
    </row>
    <row r="41" spans="2:8" ht="15" customHeight="1" x14ac:dyDescent="0.2">
      <c r="B41" s="43" t="s">
        <v>175</v>
      </c>
      <c r="C41" s="33">
        <v>25579148</v>
      </c>
      <c r="D41" s="33">
        <v>23911078.207023099</v>
      </c>
      <c r="E41" s="33">
        <v>33851899</v>
      </c>
      <c r="F41" s="33">
        <v>35465507.723999999</v>
      </c>
      <c r="G41" s="33">
        <v>44347772.328000002</v>
      </c>
    </row>
    <row r="42" spans="2:8" ht="15" customHeight="1" x14ac:dyDescent="0.2">
      <c r="B42" s="43" t="s">
        <v>5</v>
      </c>
      <c r="C42" s="33">
        <v>7577511</v>
      </c>
      <c r="D42" s="33">
        <v>9666533</v>
      </c>
      <c r="E42" s="33">
        <v>8039938</v>
      </c>
      <c r="F42" s="33">
        <v>6829453.6690000007</v>
      </c>
      <c r="G42" s="33">
        <v>7295438.3476150008</v>
      </c>
    </row>
    <row r="43" spans="2:8" ht="16.5" x14ac:dyDescent="0.2">
      <c r="B43" s="677" t="s">
        <v>2296</v>
      </c>
      <c r="C43" s="33">
        <v>3893008</v>
      </c>
      <c r="D43" s="33">
        <v>3456521.0749999997</v>
      </c>
      <c r="E43" s="33">
        <v>3405742</v>
      </c>
      <c r="F43" s="58">
        <v>2470065</v>
      </c>
      <c r="G43" s="58">
        <v>2853481</v>
      </c>
      <c r="H43" s="658"/>
    </row>
    <row r="44" spans="2:8" ht="15" customHeight="1" x14ac:dyDescent="0.2">
      <c r="B44" s="101" t="s">
        <v>851</v>
      </c>
      <c r="C44" s="33">
        <v>1589323</v>
      </c>
      <c r="D44" s="33">
        <v>1369633.5180000002</v>
      </c>
      <c r="E44" s="33">
        <v>1411206</v>
      </c>
      <c r="F44" s="58">
        <v>3265776</v>
      </c>
      <c r="G44" s="58">
        <v>3132256.8640000005</v>
      </c>
    </row>
    <row r="45" spans="2:8" ht="15" customHeight="1" x14ac:dyDescent="0.2">
      <c r="B45" s="43" t="s">
        <v>176</v>
      </c>
      <c r="C45" s="33">
        <v>371803</v>
      </c>
      <c r="D45" s="33">
        <v>470780</v>
      </c>
      <c r="E45" s="33">
        <v>444732</v>
      </c>
      <c r="F45" s="58">
        <v>571301</v>
      </c>
      <c r="G45" s="58">
        <v>576898</v>
      </c>
    </row>
    <row r="46" spans="2:8" ht="15" customHeight="1" x14ac:dyDescent="0.25">
      <c r="B46" s="384" t="s">
        <v>853</v>
      </c>
      <c r="C46" s="383">
        <v>69610964</v>
      </c>
      <c r="D46" s="383">
        <v>73029427.071023107</v>
      </c>
      <c r="E46" s="383">
        <v>84119905</v>
      </c>
      <c r="F46" s="383">
        <v>91144343.116100818</v>
      </c>
      <c r="G46" s="383">
        <v>104492781.362615</v>
      </c>
      <c r="H46" s="523"/>
    </row>
    <row r="47" spans="2:8" ht="11.25" customHeight="1" x14ac:dyDescent="0.2">
      <c r="B47" s="710" t="s">
        <v>2448</v>
      </c>
      <c r="C47" s="64"/>
      <c r="D47" s="64"/>
      <c r="E47" s="64"/>
      <c r="F47" s="61"/>
    </row>
    <row r="48" spans="2:8" ht="11.25" customHeight="1" x14ac:dyDescent="0.2">
      <c r="B48" s="711" t="s">
        <v>2297</v>
      </c>
      <c r="C48" s="64"/>
      <c r="D48" s="64"/>
      <c r="E48" s="64"/>
      <c r="F48" s="61"/>
      <c r="G48" s="698"/>
    </row>
    <row r="49" spans="2:9" ht="11.25" customHeight="1" x14ac:dyDescent="0.2">
      <c r="B49" s="710" t="s">
        <v>2298</v>
      </c>
      <c r="C49" s="732"/>
      <c r="D49" s="732"/>
      <c r="E49" s="732"/>
      <c r="G49" s="698"/>
    </row>
    <row r="50" spans="2:9" ht="11.25" customHeight="1" x14ac:dyDescent="0.2">
      <c r="B50" s="710" t="s">
        <v>2299</v>
      </c>
      <c r="G50" s="698"/>
    </row>
    <row r="51" spans="2:9" x14ac:dyDescent="0.2">
      <c r="G51" s="698"/>
    </row>
    <row r="52" spans="2:9" x14ac:dyDescent="0.2">
      <c r="G52" s="698"/>
      <c r="H52" s="698"/>
      <c r="I52" s="698"/>
    </row>
    <row r="53" spans="2:9" x14ac:dyDescent="0.2">
      <c r="G53" s="698"/>
      <c r="H53" s="698"/>
      <c r="I53" s="698"/>
    </row>
    <row r="54" spans="2:9" x14ac:dyDescent="0.2">
      <c r="G54" s="698"/>
      <c r="H54" s="698"/>
      <c r="I54" s="698"/>
    </row>
    <row r="55" spans="2:9" x14ac:dyDescent="0.2">
      <c r="G55" s="698"/>
      <c r="H55" s="698"/>
      <c r="I55" s="698"/>
    </row>
    <row r="56" spans="2:9" x14ac:dyDescent="0.2">
      <c r="G56" s="698"/>
      <c r="H56" s="698"/>
      <c r="I56" s="698"/>
    </row>
    <row r="57" spans="2:9" x14ac:dyDescent="0.2">
      <c r="G57" s="698"/>
      <c r="H57" s="698"/>
      <c r="I57" s="698"/>
    </row>
    <row r="58" spans="2:9" x14ac:dyDescent="0.2">
      <c r="G58" s="698"/>
      <c r="H58" s="698"/>
      <c r="I58" s="698"/>
    </row>
    <row r="59" spans="2:9" x14ac:dyDescent="0.2">
      <c r="G59" s="698"/>
      <c r="H59" s="698"/>
      <c r="I59" s="698"/>
    </row>
    <row r="60" spans="2:9" x14ac:dyDescent="0.2">
      <c r="G60" s="698"/>
      <c r="H60" s="698"/>
      <c r="I60" s="698"/>
    </row>
  </sheetData>
  <mergeCells count="10">
    <mergeCell ref="B34:G34"/>
    <mergeCell ref="B35:G35"/>
    <mergeCell ref="B36:G36"/>
    <mergeCell ref="B37:G37"/>
    <mergeCell ref="B2:G2"/>
    <mergeCell ref="B3:G3"/>
    <mergeCell ref="B4:G4"/>
    <mergeCell ref="B18:G18"/>
    <mergeCell ref="B19:G19"/>
    <mergeCell ref="B20:G20"/>
  </mergeCells>
  <hyperlinks>
    <hyperlink ref="H2" location="'Indice Total'!A1" display="Volver" xr:uid="{00000000-0004-0000-2A00-000000000000}"/>
    <hyperlink ref="H34" location="'Indice Total'!A1" display="Volver" xr:uid="{00000000-0004-0000-2A00-000001000000}"/>
    <hyperlink ref="H18" location="'Indice Total'!A1" display="Volver" xr:uid="{00000000-0004-0000-2A00-000002000000}"/>
  </hyperlinks>
  <pageMargins left="0.70866141732283472" right="0.70866141732283472" top="0.74803149606299213" bottom="0.74803149606299213" header="0.31496062992125984" footer="0.31496062992125984"/>
  <pageSetup scale="9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249977111117893"/>
    <pageSetUpPr fitToPage="1"/>
  </sheetPr>
  <dimension ref="B1:L39"/>
  <sheetViews>
    <sheetView showGridLines="0" zoomScale="90" zoomScaleNormal="90" workbookViewId="0"/>
  </sheetViews>
  <sheetFormatPr baseColWidth="10" defaultColWidth="11.42578125" defaultRowHeight="12.75" x14ac:dyDescent="0.2"/>
  <cols>
    <col min="1" max="1" width="23.28515625" style="721" customWidth="1"/>
    <col min="2" max="2" width="31.85546875" style="721" customWidth="1"/>
    <col min="3" max="4" width="11.5703125" style="721" customWidth="1"/>
    <col min="5" max="5" width="1.85546875" style="721" customWidth="1"/>
    <col min="6" max="6" width="12.42578125" style="721" customWidth="1"/>
    <col min="7" max="7" width="13.140625" style="721" customWidth="1"/>
    <col min="8" max="9" width="11.5703125" style="721" customWidth="1"/>
    <col min="10" max="10" width="1.85546875" style="721" customWidth="1"/>
    <col min="11" max="11" width="12.5703125" style="375" customWidth="1"/>
    <col min="12" max="12" width="15.7109375" style="721" customWidth="1"/>
    <col min="13" max="16384" width="11.42578125" style="721"/>
  </cols>
  <sheetData>
    <row r="1" spans="2:12" ht="48.75" customHeight="1" x14ac:dyDescent="0.2"/>
    <row r="2" spans="2:12" ht="18" x14ac:dyDescent="0.25">
      <c r="B2" s="1712" t="s">
        <v>378</v>
      </c>
      <c r="C2" s="1712"/>
      <c r="D2" s="1712"/>
      <c r="E2" s="1712"/>
      <c r="F2" s="1712"/>
      <c r="G2" s="1712"/>
      <c r="H2" s="1712"/>
      <c r="I2" s="1712"/>
      <c r="J2" s="1712"/>
      <c r="K2" s="1712"/>
      <c r="L2" s="1" t="s">
        <v>1</v>
      </c>
    </row>
    <row r="3" spans="2:12" ht="51" customHeight="1" x14ac:dyDescent="0.2">
      <c r="B3" s="1833" t="s">
        <v>764</v>
      </c>
      <c r="C3" s="1833"/>
      <c r="D3" s="1833"/>
      <c r="E3" s="1768"/>
      <c r="F3" s="1768"/>
      <c r="G3" s="1768"/>
      <c r="H3" s="1768"/>
      <c r="I3" s="1768"/>
      <c r="J3" s="1768"/>
      <c r="K3" s="1768"/>
    </row>
    <row r="4" spans="2:12" ht="16.5" thickBot="1" x14ac:dyDescent="0.3">
      <c r="B4" s="1745">
        <v>2016</v>
      </c>
      <c r="C4" s="1745"/>
      <c r="D4" s="1745"/>
      <c r="E4" s="1745"/>
      <c r="F4" s="1745"/>
      <c r="G4" s="1745"/>
      <c r="H4" s="1745"/>
      <c r="I4" s="1745"/>
      <c r="J4" s="1745"/>
      <c r="K4" s="1760"/>
    </row>
    <row r="5" spans="2:12" ht="15" x14ac:dyDescent="0.2">
      <c r="B5" s="408"/>
      <c r="C5" s="408"/>
      <c r="D5" s="408"/>
      <c r="E5" s="408"/>
      <c r="F5" s="408"/>
      <c r="G5" s="408"/>
      <c r="H5" s="408"/>
      <c r="I5" s="408"/>
      <c r="J5" s="429"/>
      <c r="K5" s="430"/>
    </row>
    <row r="6" spans="2:12" s="377" customFormat="1" ht="27.75" customHeight="1" x14ac:dyDescent="0.25">
      <c r="B6" s="1829" t="s">
        <v>174</v>
      </c>
      <c r="C6" s="1826" t="s">
        <v>691</v>
      </c>
      <c r="D6" s="1826"/>
      <c r="E6" s="1826"/>
      <c r="F6" s="1826" t="s">
        <v>692</v>
      </c>
      <c r="G6" s="1826"/>
      <c r="H6" s="1826" t="s">
        <v>690</v>
      </c>
      <c r="I6" s="1826"/>
      <c r="J6" s="1826"/>
      <c r="K6" s="1831" t="s">
        <v>35</v>
      </c>
    </row>
    <row r="7" spans="2:12" s="377" customFormat="1" ht="40.5" customHeight="1" x14ac:dyDescent="0.25">
      <c r="B7" s="1830"/>
      <c r="C7" s="582" t="s">
        <v>32</v>
      </c>
      <c r="D7" s="583" t="s">
        <v>33</v>
      </c>
      <c r="E7" s="583"/>
      <c r="F7" s="583" t="s">
        <v>32</v>
      </c>
      <c r="G7" s="583" t="s">
        <v>33</v>
      </c>
      <c r="H7" s="583" t="s">
        <v>32</v>
      </c>
      <c r="I7" s="583" t="s">
        <v>33</v>
      </c>
      <c r="J7" s="583"/>
      <c r="K7" s="1832"/>
    </row>
    <row r="8" spans="2:12" ht="19.5" customHeight="1" x14ac:dyDescent="0.25">
      <c r="B8" s="101" t="s">
        <v>3</v>
      </c>
      <c r="C8" s="77">
        <v>64931</v>
      </c>
      <c r="D8" s="77">
        <v>29170</v>
      </c>
      <c r="E8" s="77"/>
      <c r="F8" s="77">
        <v>18072</v>
      </c>
      <c r="G8" s="77">
        <v>17301</v>
      </c>
      <c r="H8" s="77">
        <v>3141</v>
      </c>
      <c r="I8" s="77">
        <v>5153</v>
      </c>
      <c r="J8" s="77"/>
      <c r="K8" s="100">
        <v>137768</v>
      </c>
      <c r="L8" s="377"/>
    </row>
    <row r="9" spans="2:12" ht="15" x14ac:dyDescent="0.25">
      <c r="B9" s="101" t="s">
        <v>175</v>
      </c>
      <c r="C9" s="77">
        <v>65730</v>
      </c>
      <c r="D9" s="77">
        <v>22069</v>
      </c>
      <c r="E9" s="77"/>
      <c r="F9" s="77">
        <v>16366</v>
      </c>
      <c r="G9" s="77">
        <v>13284</v>
      </c>
      <c r="H9" s="77">
        <v>4639</v>
      </c>
      <c r="I9" s="77">
        <v>5166</v>
      </c>
      <c r="J9" s="77"/>
      <c r="K9" s="100">
        <v>127254</v>
      </c>
      <c r="L9" s="377"/>
    </row>
    <row r="10" spans="2:12" ht="15" x14ac:dyDescent="0.25">
      <c r="B10" s="101" t="s">
        <v>5</v>
      </c>
      <c r="C10" s="77">
        <v>12083</v>
      </c>
      <c r="D10" s="77">
        <v>5830</v>
      </c>
      <c r="E10" s="77"/>
      <c r="F10" s="77">
        <v>3373</v>
      </c>
      <c r="G10" s="77">
        <v>2883</v>
      </c>
      <c r="H10" s="77">
        <v>404</v>
      </c>
      <c r="I10" s="77">
        <v>585</v>
      </c>
      <c r="J10" s="77"/>
      <c r="K10" s="100">
        <v>25158</v>
      </c>
      <c r="L10" s="377"/>
    </row>
    <row r="11" spans="2:12" ht="15.75" x14ac:dyDescent="0.25">
      <c r="B11" s="149" t="s">
        <v>24</v>
      </c>
      <c r="C11" s="150">
        <v>142744</v>
      </c>
      <c r="D11" s="150">
        <v>57069</v>
      </c>
      <c r="E11" s="150"/>
      <c r="F11" s="150">
        <v>37811</v>
      </c>
      <c r="G11" s="150">
        <v>33468</v>
      </c>
      <c r="H11" s="150">
        <v>8184</v>
      </c>
      <c r="I11" s="150">
        <v>10904</v>
      </c>
      <c r="J11" s="150"/>
      <c r="K11" s="150">
        <v>290180</v>
      </c>
      <c r="L11" s="28"/>
    </row>
    <row r="12" spans="2:12" ht="15" x14ac:dyDescent="0.2">
      <c r="B12" s="160"/>
      <c r="C12" s="524"/>
      <c r="D12" s="524"/>
      <c r="E12" s="44"/>
      <c r="F12" s="44"/>
      <c r="G12" s="44"/>
      <c r="H12" s="44"/>
      <c r="I12" s="44"/>
      <c r="J12" s="44"/>
      <c r="K12" s="525"/>
      <c r="L12" s="527"/>
    </row>
    <row r="13" spans="2:12" x14ac:dyDescent="0.2">
      <c r="B13" s="160"/>
      <c r="C13" s="528"/>
      <c r="D13" s="160"/>
      <c r="J13" s="1"/>
      <c r="L13" s="377"/>
    </row>
    <row r="14" spans="2:12" x14ac:dyDescent="0.2">
      <c r="L14" s="377"/>
    </row>
    <row r="15" spans="2:12" ht="18" x14ac:dyDescent="0.25">
      <c r="B15" s="1712" t="s">
        <v>769</v>
      </c>
      <c r="C15" s="1712"/>
      <c r="D15" s="1712"/>
      <c r="E15" s="1712"/>
      <c r="F15" s="1712"/>
      <c r="G15" s="1712"/>
      <c r="H15" s="1712"/>
      <c r="I15" s="1712"/>
      <c r="J15" s="1712"/>
      <c r="K15" s="1712"/>
      <c r="L15" s="1" t="s">
        <v>1</v>
      </c>
    </row>
    <row r="16" spans="2:12" ht="51" customHeight="1" x14ac:dyDescent="0.2">
      <c r="B16" s="1825" t="s">
        <v>772</v>
      </c>
      <c r="C16" s="1825"/>
      <c r="D16" s="1825"/>
      <c r="E16" s="1755"/>
      <c r="F16" s="1755"/>
      <c r="G16" s="1755"/>
      <c r="H16" s="1755"/>
      <c r="I16" s="1755"/>
      <c r="J16" s="1755"/>
      <c r="K16" s="1755"/>
      <c r="L16" s="377"/>
    </row>
    <row r="17" spans="2:12" ht="16.5" thickBot="1" x14ac:dyDescent="0.3">
      <c r="B17" s="1745">
        <v>2016</v>
      </c>
      <c r="C17" s="1745"/>
      <c r="D17" s="1745"/>
      <c r="E17" s="1745"/>
      <c r="F17" s="1745"/>
      <c r="G17" s="1745"/>
      <c r="H17" s="1745"/>
      <c r="I17" s="1745"/>
      <c r="J17" s="1745"/>
      <c r="K17" s="1760"/>
      <c r="L17" s="377"/>
    </row>
    <row r="18" spans="2:12" ht="15" x14ac:dyDescent="0.2">
      <c r="B18" s="408"/>
      <c r="C18" s="408"/>
      <c r="D18" s="408"/>
      <c r="E18" s="408"/>
      <c r="F18" s="408"/>
      <c r="G18" s="408"/>
      <c r="H18" s="408"/>
      <c r="I18" s="408"/>
      <c r="J18" s="429"/>
      <c r="K18" s="430"/>
      <c r="L18" s="377"/>
    </row>
    <row r="19" spans="2:12" ht="27.75" customHeight="1" x14ac:dyDescent="0.2">
      <c r="B19" s="1829" t="s">
        <v>174</v>
      </c>
      <c r="C19" s="1826" t="s">
        <v>691</v>
      </c>
      <c r="D19" s="1826"/>
      <c r="E19" s="1826"/>
      <c r="F19" s="1826" t="s">
        <v>692</v>
      </c>
      <c r="G19" s="1826"/>
      <c r="H19" s="1826" t="s">
        <v>690</v>
      </c>
      <c r="I19" s="1826"/>
      <c r="J19" s="1826"/>
      <c r="K19" s="1831" t="s">
        <v>35</v>
      </c>
      <c r="L19" s="377"/>
    </row>
    <row r="20" spans="2:12" ht="40.5" customHeight="1" x14ac:dyDescent="0.2">
      <c r="B20" s="1830"/>
      <c r="C20" s="582" t="s">
        <v>32</v>
      </c>
      <c r="D20" s="583" t="s">
        <v>33</v>
      </c>
      <c r="E20" s="583"/>
      <c r="F20" s="583" t="s">
        <v>32</v>
      </c>
      <c r="G20" s="583" t="s">
        <v>33</v>
      </c>
      <c r="H20" s="583" t="s">
        <v>32</v>
      </c>
      <c r="I20" s="583" t="s">
        <v>33</v>
      </c>
      <c r="J20" s="739"/>
      <c r="K20" s="1832"/>
      <c r="L20" s="377"/>
    </row>
    <row r="21" spans="2:12" ht="19.5" customHeight="1" x14ac:dyDescent="0.2">
      <c r="B21" s="101" t="s">
        <v>3</v>
      </c>
      <c r="C21" s="66">
        <v>1086466</v>
      </c>
      <c r="D21" s="77">
        <v>406000</v>
      </c>
      <c r="E21" s="77"/>
      <c r="F21" s="77">
        <v>352274</v>
      </c>
      <c r="G21" s="77">
        <v>284289</v>
      </c>
      <c r="H21" s="77">
        <v>77550</v>
      </c>
      <c r="I21" s="77">
        <v>131587</v>
      </c>
      <c r="J21" s="77"/>
      <c r="K21" s="77">
        <v>2338166</v>
      </c>
      <c r="L21" s="377"/>
    </row>
    <row r="22" spans="2:12" ht="14.25" x14ac:dyDescent="0.2">
      <c r="B22" s="101" t="s">
        <v>175</v>
      </c>
      <c r="C22" s="77">
        <v>1161461</v>
      </c>
      <c r="D22" s="77">
        <v>284098</v>
      </c>
      <c r="E22" s="77"/>
      <c r="F22" s="77">
        <v>354643</v>
      </c>
      <c r="G22" s="77">
        <v>197099</v>
      </c>
      <c r="H22" s="77">
        <v>136181</v>
      </c>
      <c r="I22" s="77">
        <v>138121</v>
      </c>
      <c r="J22" s="77"/>
      <c r="K22" s="77">
        <v>2271603</v>
      </c>
      <c r="L22" s="377"/>
    </row>
    <row r="23" spans="2:12" ht="14.25" x14ac:dyDescent="0.2">
      <c r="B23" s="101" t="s">
        <v>5</v>
      </c>
      <c r="C23" s="77">
        <v>240552</v>
      </c>
      <c r="D23" s="77">
        <v>85472</v>
      </c>
      <c r="E23" s="77"/>
      <c r="F23" s="77">
        <v>64903</v>
      </c>
      <c r="G23" s="77">
        <v>49918</v>
      </c>
      <c r="H23" s="77">
        <v>14277</v>
      </c>
      <c r="I23" s="77">
        <v>21264</v>
      </c>
      <c r="J23" s="77"/>
      <c r="K23" s="77">
        <v>476386</v>
      </c>
      <c r="L23" s="377"/>
    </row>
    <row r="24" spans="2:12" ht="15.75" x14ac:dyDescent="0.25">
      <c r="B24" s="141" t="s">
        <v>24</v>
      </c>
      <c r="C24" s="150">
        <v>2488479</v>
      </c>
      <c r="D24" s="150">
        <v>775570</v>
      </c>
      <c r="E24" s="150"/>
      <c r="F24" s="150">
        <v>771820</v>
      </c>
      <c r="G24" s="150">
        <v>531306</v>
      </c>
      <c r="H24" s="150">
        <v>228008</v>
      </c>
      <c r="I24" s="150">
        <v>290972</v>
      </c>
      <c r="J24" s="150"/>
      <c r="K24" s="150">
        <v>5086155</v>
      </c>
      <c r="L24" s="527"/>
    </row>
    <row r="25" spans="2:12" ht="15" x14ac:dyDescent="0.2">
      <c r="B25" s="160"/>
      <c r="C25" s="578"/>
      <c r="D25" s="578"/>
      <c r="E25" s="22"/>
      <c r="F25" s="22"/>
      <c r="G25" s="22"/>
      <c r="H25" s="22"/>
      <c r="I25" s="22"/>
      <c r="J25" s="478"/>
      <c r="K25" s="579"/>
      <c r="L25" s="377"/>
    </row>
    <row r="26" spans="2:12" x14ac:dyDescent="0.2">
      <c r="B26" s="160"/>
      <c r="C26" s="578"/>
      <c r="D26" s="578"/>
      <c r="E26" s="578"/>
      <c r="F26" s="578"/>
      <c r="G26" s="578"/>
      <c r="H26" s="578"/>
      <c r="I26" s="578"/>
      <c r="J26" s="578"/>
      <c r="K26" s="578"/>
      <c r="L26" s="377"/>
    </row>
    <row r="27" spans="2:12" x14ac:dyDescent="0.2">
      <c r="L27" s="377"/>
    </row>
    <row r="28" spans="2:12" ht="18" x14ac:dyDescent="0.25">
      <c r="B28" s="1712" t="s">
        <v>394</v>
      </c>
      <c r="C28" s="1712"/>
      <c r="D28" s="1712"/>
      <c r="E28" s="1712"/>
      <c r="F28" s="1712"/>
      <c r="G28" s="1712"/>
      <c r="H28" s="1712"/>
      <c r="I28" s="1712"/>
      <c r="J28" s="1712"/>
      <c r="K28" s="1712"/>
      <c r="L28" s="1" t="s">
        <v>1</v>
      </c>
    </row>
    <row r="29" spans="2:12" ht="34.5" customHeight="1" x14ac:dyDescent="0.2">
      <c r="B29" s="1825" t="s">
        <v>712</v>
      </c>
      <c r="C29" s="1825"/>
      <c r="D29" s="1825"/>
      <c r="E29" s="1825"/>
      <c r="F29" s="1825"/>
      <c r="G29" s="1825"/>
      <c r="H29" s="1825"/>
      <c r="I29" s="1825"/>
      <c r="J29" s="1825"/>
      <c r="K29" s="1825"/>
      <c r="L29" s="377"/>
    </row>
    <row r="30" spans="2:12" ht="18.75" customHeight="1" x14ac:dyDescent="0.25">
      <c r="B30" s="1745" t="s">
        <v>740</v>
      </c>
      <c r="C30" s="1745"/>
      <c r="D30" s="1745"/>
      <c r="E30" s="1745"/>
      <c r="F30" s="1745"/>
      <c r="G30" s="1745"/>
      <c r="H30" s="1745"/>
      <c r="I30" s="1745"/>
      <c r="J30" s="1745"/>
      <c r="K30" s="1745"/>
      <c r="L30" s="377"/>
    </row>
    <row r="31" spans="2:12" ht="18.75" customHeight="1" thickBot="1" x14ac:dyDescent="0.3">
      <c r="B31" s="1745">
        <v>2016</v>
      </c>
      <c r="C31" s="1745"/>
      <c r="D31" s="1745"/>
      <c r="E31" s="1745"/>
      <c r="F31" s="1745"/>
      <c r="G31" s="1745"/>
      <c r="H31" s="1745"/>
      <c r="I31" s="1745"/>
      <c r="J31" s="1745"/>
      <c r="K31" s="1745"/>
      <c r="L31" s="377"/>
    </row>
    <row r="32" spans="2:12" ht="15" x14ac:dyDescent="0.2">
      <c r="B32" s="408"/>
      <c r="C32" s="408"/>
      <c r="D32" s="408"/>
      <c r="E32" s="408"/>
      <c r="F32" s="408"/>
      <c r="G32" s="408"/>
      <c r="H32" s="408"/>
      <c r="I32" s="408"/>
      <c r="J32" s="408"/>
      <c r="K32" s="408"/>
      <c r="L32" s="377"/>
    </row>
    <row r="33" spans="2:12" ht="27.75" customHeight="1" x14ac:dyDescent="0.25">
      <c r="B33" s="159" t="s">
        <v>174</v>
      </c>
      <c r="C33" s="739"/>
      <c r="D33" s="739"/>
      <c r="E33" s="1826" t="s">
        <v>691</v>
      </c>
      <c r="F33" s="1826"/>
      <c r="G33" s="712" t="s">
        <v>692</v>
      </c>
      <c r="H33" s="1827" t="s">
        <v>690</v>
      </c>
      <c r="I33" s="1827"/>
      <c r="J33" s="1828" t="s">
        <v>35</v>
      </c>
      <c r="K33" s="1828"/>
      <c r="L33" s="377"/>
    </row>
    <row r="34" spans="2:12" ht="26.25" customHeight="1" x14ac:dyDescent="0.2">
      <c r="B34" s="101" t="s">
        <v>3</v>
      </c>
      <c r="C34" s="77"/>
      <c r="D34" s="77"/>
      <c r="E34" s="77"/>
      <c r="F34" s="740">
        <v>27861721.427999999</v>
      </c>
      <c r="G34" s="740">
        <v>12638887.468</v>
      </c>
      <c r="H34" s="1823">
        <v>5786325.9270000001</v>
      </c>
      <c r="I34" s="1823"/>
      <c r="J34" s="740"/>
      <c r="K34" s="641">
        <v>46286934.822999999</v>
      </c>
    </row>
    <row r="35" spans="2:12" ht="26.25" customHeight="1" x14ac:dyDescent="0.2">
      <c r="B35" s="101" t="s">
        <v>175</v>
      </c>
      <c r="C35" s="77"/>
      <c r="D35" s="77"/>
      <c r="E35" s="77"/>
      <c r="F35" s="740">
        <v>26698473.178310625</v>
      </c>
      <c r="G35" s="740">
        <v>11051202.632541014</v>
      </c>
      <c r="H35" s="1823">
        <v>6598096.5171483578</v>
      </c>
      <c r="I35" s="1823"/>
      <c r="J35" s="740"/>
      <c r="K35" s="641">
        <v>44347772.328000002</v>
      </c>
    </row>
    <row r="36" spans="2:12" ht="26.25" customHeight="1" x14ac:dyDescent="0.2">
      <c r="B36" s="101" t="s">
        <v>5</v>
      </c>
      <c r="C36" s="77"/>
      <c r="D36" s="77"/>
      <c r="E36" s="77"/>
      <c r="F36" s="740">
        <v>4889619.0466150008</v>
      </c>
      <c r="G36" s="740">
        <v>1763318.2109999999</v>
      </c>
      <c r="H36" s="1823">
        <v>642501.09</v>
      </c>
      <c r="I36" s="1823"/>
      <c r="J36" s="740"/>
      <c r="K36" s="641">
        <v>7295438.3476150008</v>
      </c>
    </row>
    <row r="37" spans="2:12" ht="26.25" customHeight="1" x14ac:dyDescent="0.25">
      <c r="B37" s="164" t="s">
        <v>84</v>
      </c>
      <c r="C37" s="131"/>
      <c r="D37" s="131"/>
      <c r="E37" s="131"/>
      <c r="F37" s="741">
        <v>59449813.652925625</v>
      </c>
      <c r="G37" s="741">
        <v>25453408.311541013</v>
      </c>
      <c r="H37" s="1824">
        <v>13026923.534148358</v>
      </c>
      <c r="I37" s="1824"/>
      <c r="J37" s="741">
        <v>0</v>
      </c>
      <c r="K37" s="741">
        <v>97930145.498614997</v>
      </c>
    </row>
    <row r="38" spans="2:12" ht="15" customHeight="1" x14ac:dyDescent="0.2">
      <c r="L38" s="527"/>
    </row>
    <row r="39" spans="2:12" x14ac:dyDescent="0.2">
      <c r="L39" s="527"/>
    </row>
  </sheetData>
  <mergeCells count="27">
    <mergeCell ref="B2:K2"/>
    <mergeCell ref="B3:K3"/>
    <mergeCell ref="B4:K4"/>
    <mergeCell ref="B6:B7"/>
    <mergeCell ref="C6:E6"/>
    <mergeCell ref="F6:G6"/>
    <mergeCell ref="H6:J6"/>
    <mergeCell ref="K6:K7"/>
    <mergeCell ref="B15:K15"/>
    <mergeCell ref="B16:K16"/>
    <mergeCell ref="B17:K17"/>
    <mergeCell ref="B19:B20"/>
    <mergeCell ref="C19:E19"/>
    <mergeCell ref="F19:G19"/>
    <mergeCell ref="H19:J19"/>
    <mergeCell ref="K19:K20"/>
    <mergeCell ref="H34:I34"/>
    <mergeCell ref="H35:I35"/>
    <mergeCell ref="H36:I36"/>
    <mergeCell ref="H37:I37"/>
    <mergeCell ref="B28:K28"/>
    <mergeCell ref="B29:K29"/>
    <mergeCell ref="B30:K30"/>
    <mergeCell ref="B31:K31"/>
    <mergeCell ref="E33:F33"/>
    <mergeCell ref="H33:I33"/>
    <mergeCell ref="J33:K33"/>
  </mergeCells>
  <hyperlinks>
    <hyperlink ref="L2" location="'Indice Total'!A1" display="Volver" xr:uid="{00000000-0004-0000-2B00-000000000000}"/>
    <hyperlink ref="L15" location="'Indice Total'!A1" display="Volver" xr:uid="{00000000-0004-0000-2B00-000001000000}"/>
    <hyperlink ref="L28" location="'Indice Total'!A1" display="Volver" xr:uid="{00000000-0004-0000-2B00-000002000000}"/>
  </hyperlinks>
  <pageMargins left="0.70866141732283472" right="0.70866141732283472" top="0.74803149606299213" bottom="0.74803149606299213" header="0.31496062992125984" footer="0.31496062992125984"/>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249977111117893"/>
    <pageSetUpPr fitToPage="1"/>
  </sheetPr>
  <dimension ref="B1:M18"/>
  <sheetViews>
    <sheetView showGridLines="0" zoomScale="90" zoomScaleNormal="90" workbookViewId="0"/>
  </sheetViews>
  <sheetFormatPr baseColWidth="10" defaultColWidth="11.42578125" defaultRowHeight="12.75" x14ac:dyDescent="0.2"/>
  <cols>
    <col min="1" max="1" width="23.5703125" style="721" customWidth="1"/>
    <col min="2" max="2" width="38.28515625" style="721" customWidth="1"/>
    <col min="3" max="3" width="10.7109375" style="721" customWidth="1"/>
    <col min="4" max="4" width="11.7109375" style="721" bestFit="1" customWidth="1"/>
    <col min="5" max="5" width="10" style="721" bestFit="1" customWidth="1"/>
    <col min="6" max="6" width="11.7109375" style="721" bestFit="1" customWidth="1"/>
    <col min="7" max="7" width="10" style="721" bestFit="1" customWidth="1"/>
    <col min="8" max="8" width="11.7109375" style="721" bestFit="1" customWidth="1"/>
    <col min="9" max="9" width="11.42578125" style="721"/>
    <col min="10" max="10" width="13" style="721" bestFit="1" customWidth="1"/>
    <col min="11" max="16384" width="11.42578125" style="721"/>
  </cols>
  <sheetData>
    <row r="1" spans="2:13" ht="42.75" customHeight="1" x14ac:dyDescent="0.2"/>
    <row r="2" spans="2:13" ht="18" x14ac:dyDescent="0.25">
      <c r="B2" s="1712" t="s">
        <v>723</v>
      </c>
      <c r="C2" s="1712"/>
      <c r="D2" s="1712"/>
      <c r="E2" s="1712"/>
      <c r="F2" s="1712"/>
      <c r="G2" s="1712"/>
      <c r="H2" s="1712"/>
      <c r="I2" s="1712"/>
      <c r="J2" s="1712"/>
      <c r="K2" s="1712"/>
      <c r="L2" s="1712"/>
      <c r="M2" s="1" t="s">
        <v>1</v>
      </c>
    </row>
    <row r="3" spans="2:13" ht="46.5" customHeight="1" x14ac:dyDescent="0.25">
      <c r="B3" s="1704" t="s">
        <v>721</v>
      </c>
      <c r="C3" s="1761"/>
      <c r="D3" s="1761"/>
      <c r="E3" s="1761"/>
      <c r="F3" s="1761"/>
      <c r="G3" s="1761"/>
      <c r="H3" s="1761"/>
      <c r="I3" s="1761"/>
      <c r="J3" s="1761"/>
      <c r="K3" s="1761"/>
      <c r="L3" s="1761"/>
    </row>
    <row r="4" spans="2:13" ht="18.75" customHeight="1" x14ac:dyDescent="0.25">
      <c r="B4" s="1821" t="s">
        <v>178</v>
      </c>
      <c r="C4" s="1834"/>
      <c r="D4" s="1834"/>
      <c r="E4" s="1834"/>
      <c r="F4" s="1834"/>
      <c r="G4" s="1834"/>
      <c r="H4" s="1834"/>
      <c r="I4" s="1834"/>
      <c r="J4" s="1834"/>
      <c r="K4" s="1835"/>
      <c r="L4" s="1835"/>
    </row>
    <row r="5" spans="2:13" ht="18" customHeight="1" thickBot="1" x14ac:dyDescent="0.3">
      <c r="B5" s="1704" t="s">
        <v>807</v>
      </c>
      <c r="C5" s="1705"/>
      <c r="D5" s="1705"/>
      <c r="E5" s="1705"/>
      <c r="F5" s="1705"/>
      <c r="G5" s="1705"/>
      <c r="H5" s="1705"/>
      <c r="I5" s="1705"/>
      <c r="J5" s="1705"/>
      <c r="K5" s="1705"/>
      <c r="L5" s="1705"/>
    </row>
    <row r="6" spans="2:13" ht="15" x14ac:dyDescent="0.2">
      <c r="B6" s="408"/>
      <c r="C6" s="408"/>
      <c r="D6" s="408"/>
      <c r="E6" s="408"/>
      <c r="F6" s="408"/>
      <c r="G6" s="408"/>
      <c r="H6" s="429"/>
      <c r="I6" s="425"/>
      <c r="J6" s="425"/>
      <c r="K6" s="425"/>
      <c r="L6" s="425"/>
    </row>
    <row r="7" spans="2:13" ht="15.75" x14ac:dyDescent="0.25">
      <c r="B7" s="1836" t="s">
        <v>2</v>
      </c>
      <c r="C7" s="162" t="s">
        <v>179</v>
      </c>
      <c r="D7" s="162"/>
      <c r="E7" s="1837" t="s">
        <v>180</v>
      </c>
      <c r="F7" s="1837"/>
      <c r="G7" s="1837" t="s">
        <v>181</v>
      </c>
      <c r="H7" s="1837"/>
      <c r="I7" s="1837" t="s">
        <v>747</v>
      </c>
      <c r="J7" s="1837"/>
      <c r="K7" s="162" t="s">
        <v>811</v>
      </c>
      <c r="L7" s="162"/>
    </row>
    <row r="8" spans="2:13" ht="15.75" x14ac:dyDescent="0.25">
      <c r="B8" s="1836"/>
      <c r="C8" s="163" t="s">
        <v>182</v>
      </c>
      <c r="D8" s="163" t="s">
        <v>183</v>
      </c>
      <c r="E8" s="163" t="s">
        <v>182</v>
      </c>
      <c r="F8" s="163" t="s">
        <v>183</v>
      </c>
      <c r="G8" s="163" t="s">
        <v>182</v>
      </c>
      <c r="H8" s="163" t="s">
        <v>183</v>
      </c>
      <c r="I8" s="163" t="s">
        <v>182</v>
      </c>
      <c r="J8" s="163" t="s">
        <v>183</v>
      </c>
      <c r="K8" s="163" t="s">
        <v>182</v>
      </c>
      <c r="L8" s="163" t="s">
        <v>183</v>
      </c>
    </row>
    <row r="9" spans="2:13" ht="31.5" customHeight="1" x14ac:dyDescent="0.25">
      <c r="B9" s="74" t="s">
        <v>3</v>
      </c>
      <c r="C9" s="77">
        <v>952</v>
      </c>
      <c r="D9" s="77">
        <v>2208544</v>
      </c>
      <c r="E9" s="77">
        <v>1002</v>
      </c>
      <c r="F9" s="77">
        <v>2223592.4309999999</v>
      </c>
      <c r="G9" s="77">
        <v>927</v>
      </c>
      <c r="H9" s="77">
        <v>2497297</v>
      </c>
      <c r="I9" s="77">
        <v>710</v>
      </c>
      <c r="J9" s="77">
        <v>1935956.496</v>
      </c>
      <c r="K9" s="77">
        <v>940</v>
      </c>
      <c r="L9" s="77">
        <v>2927477.8079999997</v>
      </c>
    </row>
    <row r="10" spans="2:13" ht="27.95" customHeight="1" x14ac:dyDescent="0.25">
      <c r="B10" s="74" t="s">
        <v>175</v>
      </c>
      <c r="C10" s="77">
        <v>922</v>
      </c>
      <c r="D10" s="77">
        <v>2106300</v>
      </c>
      <c r="E10" s="77">
        <v>1030</v>
      </c>
      <c r="F10" s="77">
        <v>2575939</v>
      </c>
      <c r="G10" s="77">
        <v>1263</v>
      </c>
      <c r="H10" s="77">
        <v>3258063</v>
      </c>
      <c r="I10" s="77">
        <v>1705</v>
      </c>
      <c r="J10" s="77">
        <v>4162929</v>
      </c>
      <c r="K10" s="77">
        <v>1783</v>
      </c>
      <c r="L10" s="77">
        <v>4638609</v>
      </c>
    </row>
    <row r="11" spans="2:13" ht="27.95" customHeight="1" x14ac:dyDescent="0.25">
      <c r="B11" s="74" t="s">
        <v>5</v>
      </c>
      <c r="C11" s="77">
        <v>305</v>
      </c>
      <c r="D11" s="77">
        <v>712977</v>
      </c>
      <c r="E11" s="77">
        <v>228</v>
      </c>
      <c r="F11" s="77">
        <v>676583</v>
      </c>
      <c r="G11" s="77">
        <v>284</v>
      </c>
      <c r="H11" s="77">
        <v>594640.27899999998</v>
      </c>
      <c r="I11" s="77">
        <v>245</v>
      </c>
      <c r="J11" s="77">
        <v>499615.05499999999</v>
      </c>
      <c r="K11" s="77">
        <v>315</v>
      </c>
      <c r="L11" s="77">
        <v>676308.50586688123</v>
      </c>
      <c r="M11" s="682"/>
    </row>
    <row r="12" spans="2:13" ht="27.95" customHeight="1" x14ac:dyDescent="0.25">
      <c r="B12" s="74" t="s">
        <v>2300</v>
      </c>
      <c r="C12" s="77">
        <v>222</v>
      </c>
      <c r="D12" s="77">
        <v>335484</v>
      </c>
      <c r="E12" s="77">
        <v>282</v>
      </c>
      <c r="F12" s="77">
        <v>437756.304</v>
      </c>
      <c r="G12" s="77">
        <v>51</v>
      </c>
      <c r="H12" s="77">
        <v>116854.32800000001</v>
      </c>
      <c r="I12" s="662"/>
      <c r="J12" s="662"/>
      <c r="K12" s="662"/>
      <c r="L12" s="662"/>
    </row>
    <row r="13" spans="2:13" ht="27.95" customHeight="1" x14ac:dyDescent="0.25">
      <c r="B13" s="74" t="s">
        <v>851</v>
      </c>
      <c r="C13" s="77">
        <v>102</v>
      </c>
      <c r="D13" s="77">
        <v>187383</v>
      </c>
      <c r="E13" s="77">
        <v>151</v>
      </c>
      <c r="F13" s="77">
        <v>325945</v>
      </c>
      <c r="G13" s="77">
        <v>333</v>
      </c>
      <c r="H13" s="77">
        <v>770789.05500000017</v>
      </c>
      <c r="I13" s="77">
        <v>352</v>
      </c>
      <c r="J13" s="77">
        <v>934658.42699999991</v>
      </c>
      <c r="K13" s="77">
        <v>335</v>
      </c>
      <c r="L13" s="77">
        <v>821105.76500000013</v>
      </c>
      <c r="M13" s="658"/>
    </row>
    <row r="14" spans="2:13" ht="27.95" customHeight="1" x14ac:dyDescent="0.25">
      <c r="B14" s="74" t="s">
        <v>176</v>
      </c>
      <c r="C14" s="77">
        <v>96</v>
      </c>
      <c r="D14" s="77">
        <v>661293</v>
      </c>
      <c r="E14" s="77">
        <v>114</v>
      </c>
      <c r="F14" s="77">
        <v>898496</v>
      </c>
      <c r="G14" s="77">
        <v>51</v>
      </c>
      <c r="H14" s="77">
        <v>513902</v>
      </c>
      <c r="I14" s="77">
        <v>65</v>
      </c>
      <c r="J14" s="77">
        <v>525386</v>
      </c>
      <c r="K14" s="77">
        <v>82</v>
      </c>
      <c r="L14" s="77">
        <v>717299</v>
      </c>
      <c r="M14" s="658"/>
    </row>
    <row r="15" spans="2:13" ht="27.95" customHeight="1" x14ac:dyDescent="0.25">
      <c r="B15" s="164" t="s">
        <v>24</v>
      </c>
      <c r="C15" s="150">
        <v>2599</v>
      </c>
      <c r="D15" s="150">
        <v>6211981</v>
      </c>
      <c r="E15" s="150">
        <v>2807</v>
      </c>
      <c r="F15" s="150">
        <v>7138311.7349999994</v>
      </c>
      <c r="G15" s="150">
        <v>2909</v>
      </c>
      <c r="H15" s="150">
        <v>7751545.6620000005</v>
      </c>
      <c r="I15" s="150">
        <v>3077</v>
      </c>
      <c r="J15" s="150">
        <v>8058544.9780000001</v>
      </c>
      <c r="K15" s="150">
        <v>3455</v>
      </c>
      <c r="L15" s="150">
        <v>9780800.0788668822</v>
      </c>
    </row>
    <row r="16" spans="2:13" ht="11.25" customHeight="1" x14ac:dyDescent="0.2">
      <c r="B16" s="711" t="s">
        <v>848</v>
      </c>
      <c r="H16" s="1"/>
    </row>
    <row r="18" spans="8:9" x14ac:dyDescent="0.2">
      <c r="H18" s="45"/>
      <c r="I18" s="45"/>
    </row>
  </sheetData>
  <mergeCells count="8">
    <mergeCell ref="B2:L2"/>
    <mergeCell ref="B3:L3"/>
    <mergeCell ref="B4:L4"/>
    <mergeCell ref="B5:L5"/>
    <mergeCell ref="B7:B8"/>
    <mergeCell ref="E7:F7"/>
    <mergeCell ref="G7:H7"/>
    <mergeCell ref="I7:J7"/>
  </mergeCells>
  <hyperlinks>
    <hyperlink ref="M2" location="'Indice Total'!A1" display="Volver" xr:uid="{00000000-0004-0000-2C00-000000000000}"/>
  </hyperlinks>
  <pageMargins left="0.70866141732283472" right="0.70866141732283472" top="0.74803149606299213" bottom="0.74803149606299213" header="0.31496062992125984" footer="0.31496062992125984"/>
  <pageSetup scale="8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249977111117893"/>
    <pageSetUpPr fitToPage="1"/>
  </sheetPr>
  <dimension ref="A1:Q53"/>
  <sheetViews>
    <sheetView showGridLines="0" zoomScale="90" zoomScaleNormal="90" workbookViewId="0"/>
  </sheetViews>
  <sheetFormatPr baseColWidth="10" defaultColWidth="11.42578125" defaultRowHeight="12.75" x14ac:dyDescent="0.2"/>
  <cols>
    <col min="1" max="1" width="23.85546875" style="721" customWidth="1"/>
    <col min="2" max="2" width="31.7109375" style="31" customWidth="1"/>
    <col min="3" max="3" width="37.85546875" style="31" customWidth="1"/>
    <col min="4" max="12" width="11.7109375" style="31" customWidth="1"/>
    <col min="13" max="13" width="12" style="31" customWidth="1"/>
    <col min="14" max="14" width="15.28515625" style="31" bestFit="1" customWidth="1"/>
    <col min="15" max="16384" width="11.42578125" style="31"/>
  </cols>
  <sheetData>
    <row r="1" spans="2:16" s="31" customFormat="1" ht="38.25" customHeight="1" x14ac:dyDescent="0.25">
      <c r="B1" s="1712" t="s">
        <v>724</v>
      </c>
      <c r="C1" s="1712"/>
      <c r="D1" s="1712"/>
      <c r="E1" s="1712"/>
      <c r="F1" s="1712"/>
      <c r="G1" s="1712"/>
      <c r="H1" s="1712"/>
      <c r="I1" s="1712"/>
      <c r="J1" s="1712"/>
      <c r="K1" s="1712"/>
      <c r="L1" s="1712"/>
      <c r="M1" s="1712"/>
    </row>
    <row r="2" spans="2:16" s="31" customFormat="1" ht="39.75" customHeight="1" x14ac:dyDescent="0.25">
      <c r="B2" s="1704" t="s">
        <v>722</v>
      </c>
      <c r="C2" s="1704"/>
      <c r="D2" s="1704"/>
      <c r="E2" s="1704"/>
      <c r="F2" s="1774"/>
      <c r="G2" s="1774"/>
      <c r="H2" s="1774"/>
      <c r="I2" s="1774"/>
      <c r="J2" s="1774"/>
      <c r="K2" s="1774"/>
      <c r="L2" s="1774"/>
      <c r="M2" s="1774"/>
    </row>
    <row r="3" spans="2:16" s="31" customFormat="1" ht="15" x14ac:dyDescent="0.25">
      <c r="B3" s="1818" t="s">
        <v>178</v>
      </c>
      <c r="C3" s="1818"/>
      <c r="D3" s="1818"/>
      <c r="E3" s="1818"/>
      <c r="F3" s="1838"/>
      <c r="G3" s="1838"/>
      <c r="H3" s="1838"/>
      <c r="I3" s="1838"/>
      <c r="J3" s="1838"/>
      <c r="K3" s="1838"/>
      <c r="L3" s="1838"/>
      <c r="M3" s="1838"/>
    </row>
    <row r="4" spans="2:16" s="31" customFormat="1" ht="16.5" thickBot="1" x14ac:dyDescent="0.3">
      <c r="B4" s="1704" t="s">
        <v>812</v>
      </c>
      <c r="C4" s="1704"/>
      <c r="D4" s="1704"/>
      <c r="E4" s="1704"/>
      <c r="F4" s="1774"/>
      <c r="G4" s="1774"/>
      <c r="H4" s="1774"/>
      <c r="I4" s="1774"/>
      <c r="J4" s="1774"/>
      <c r="K4" s="1774"/>
      <c r="L4" s="1774"/>
      <c r="M4" s="1774"/>
    </row>
    <row r="5" spans="2:16" s="31" customFormat="1" ht="12.75" customHeight="1" x14ac:dyDescent="0.2">
      <c r="B5" s="408"/>
      <c r="C5" s="408"/>
      <c r="D5" s="408"/>
      <c r="E5" s="408"/>
      <c r="F5" s="409"/>
      <c r="G5" s="409"/>
      <c r="H5" s="409"/>
      <c r="I5" s="409"/>
      <c r="J5" s="409"/>
      <c r="K5" s="409"/>
      <c r="L5" s="409"/>
      <c r="M5" s="409"/>
    </row>
    <row r="6" spans="2:16" s="31" customFormat="1" ht="15" customHeight="1" x14ac:dyDescent="0.25">
      <c r="B6" s="1836" t="s">
        <v>174</v>
      </c>
      <c r="C6" s="1839" t="s">
        <v>184</v>
      </c>
      <c r="D6" s="744">
        <v>2012</v>
      </c>
      <c r="E6" s="744"/>
      <c r="F6" s="744">
        <v>2013</v>
      </c>
      <c r="G6" s="744"/>
      <c r="H6" s="744">
        <v>2014</v>
      </c>
      <c r="I6" s="744"/>
      <c r="J6" s="1840">
        <v>2015</v>
      </c>
      <c r="K6" s="1840"/>
      <c r="L6" s="1840">
        <v>2016</v>
      </c>
      <c r="M6" s="1840"/>
    </row>
    <row r="7" spans="2:16" s="31" customFormat="1" ht="15" customHeight="1" x14ac:dyDescent="0.25">
      <c r="B7" s="1836"/>
      <c r="C7" s="1839"/>
      <c r="D7" s="166" t="s">
        <v>185</v>
      </c>
      <c r="E7" s="166" t="s">
        <v>186</v>
      </c>
      <c r="F7" s="166" t="s">
        <v>185</v>
      </c>
      <c r="G7" s="166" t="s">
        <v>186</v>
      </c>
      <c r="H7" s="166" t="s">
        <v>185</v>
      </c>
      <c r="I7" s="166" t="s">
        <v>186</v>
      </c>
      <c r="J7" s="166" t="s">
        <v>185</v>
      </c>
      <c r="K7" s="166" t="s">
        <v>186</v>
      </c>
      <c r="L7" s="166" t="s">
        <v>185</v>
      </c>
      <c r="M7" s="166" t="s">
        <v>186</v>
      </c>
    </row>
    <row r="8" spans="2:16" s="31" customFormat="1" ht="24" customHeight="1" x14ac:dyDescent="0.25">
      <c r="B8" s="167" t="s">
        <v>187</v>
      </c>
      <c r="C8" s="101" t="s">
        <v>188</v>
      </c>
      <c r="D8" s="168">
        <v>2980</v>
      </c>
      <c r="E8" s="168">
        <v>5448701</v>
      </c>
      <c r="F8" s="168">
        <v>3022.75</v>
      </c>
      <c r="G8" s="168">
        <v>5696044.2799999993</v>
      </c>
      <c r="H8" s="168">
        <v>3042.6666666666665</v>
      </c>
      <c r="I8" s="168">
        <v>5959306</v>
      </c>
      <c r="J8" s="168">
        <v>3063.8333333333335</v>
      </c>
      <c r="K8" s="168">
        <v>6426678.148</v>
      </c>
      <c r="L8" s="168">
        <v>3088.9166666666665</v>
      </c>
      <c r="M8" s="168">
        <v>6942440</v>
      </c>
      <c r="N8" s="37"/>
      <c r="O8" s="37"/>
    </row>
    <row r="9" spans="2:16" s="31" customFormat="1" ht="14.45" customHeight="1" x14ac:dyDescent="0.2">
      <c r="B9" s="169"/>
      <c r="C9" s="101" t="s">
        <v>189</v>
      </c>
      <c r="D9" s="168">
        <v>1000</v>
      </c>
      <c r="E9" s="168">
        <v>2916190</v>
      </c>
      <c r="F9" s="168">
        <v>1045.6666666666667</v>
      </c>
      <c r="G9" s="168">
        <v>3277594.95</v>
      </c>
      <c r="H9" s="168">
        <v>1069.5</v>
      </c>
      <c r="I9" s="168">
        <v>3505727</v>
      </c>
      <c r="J9" s="168">
        <v>1124.6666666666665</v>
      </c>
      <c r="K9" s="168">
        <v>4013443.0529999998</v>
      </c>
      <c r="L9" s="168">
        <v>1172.75</v>
      </c>
      <c r="M9" s="168">
        <v>4569769</v>
      </c>
      <c r="N9" s="37"/>
      <c r="O9" s="37"/>
    </row>
    <row r="10" spans="2:16" s="31" customFormat="1" ht="14.45" customHeight="1" x14ac:dyDescent="0.2">
      <c r="B10" s="169"/>
      <c r="C10" s="101" t="s">
        <v>190</v>
      </c>
      <c r="D10" s="168">
        <v>221</v>
      </c>
      <c r="E10" s="168">
        <v>866905</v>
      </c>
      <c r="F10" s="168">
        <v>221</v>
      </c>
      <c r="G10" s="168">
        <v>893988.777</v>
      </c>
      <c r="H10" s="168">
        <v>221.5</v>
      </c>
      <c r="I10" s="168">
        <v>1000410</v>
      </c>
      <c r="J10" s="168">
        <v>214</v>
      </c>
      <c r="K10" s="168">
        <v>1046783.2690000001</v>
      </c>
      <c r="L10" s="168">
        <v>206</v>
      </c>
      <c r="M10" s="168">
        <v>1069163</v>
      </c>
      <c r="N10" s="37"/>
      <c r="O10" s="37"/>
    </row>
    <row r="11" spans="2:16" s="31" customFormat="1" ht="14.45" customHeight="1" x14ac:dyDescent="0.2">
      <c r="B11" s="169"/>
      <c r="C11" s="101" t="s">
        <v>191</v>
      </c>
      <c r="D11" s="168">
        <v>3247</v>
      </c>
      <c r="E11" s="168">
        <v>5388943</v>
      </c>
      <c r="F11" s="168">
        <v>3276.25</v>
      </c>
      <c r="G11" s="168">
        <v>5514520.4309999999</v>
      </c>
      <c r="H11" s="168">
        <v>2917.9166666666665</v>
      </c>
      <c r="I11" s="168">
        <v>5444526</v>
      </c>
      <c r="J11" s="168">
        <v>2945.083333333333</v>
      </c>
      <c r="K11" s="168">
        <v>5948167.1090000002</v>
      </c>
      <c r="L11" s="168">
        <v>2964.833333333333</v>
      </c>
      <c r="M11" s="168">
        <v>6456466</v>
      </c>
      <c r="N11" s="37"/>
      <c r="O11" s="37"/>
    </row>
    <row r="12" spans="2:16" s="31" customFormat="1" ht="14.45" customHeight="1" x14ac:dyDescent="0.2">
      <c r="B12" s="169"/>
      <c r="C12" s="101" t="s">
        <v>192</v>
      </c>
      <c r="D12" s="168"/>
      <c r="E12" s="168"/>
      <c r="F12" s="168"/>
      <c r="G12" s="168"/>
      <c r="H12" s="168">
        <v>394.58333333333331</v>
      </c>
      <c r="I12" s="168">
        <v>395488</v>
      </c>
      <c r="J12" s="168">
        <v>401.75</v>
      </c>
      <c r="K12" s="168">
        <v>446316.34600000002</v>
      </c>
      <c r="L12" s="168">
        <v>419.25</v>
      </c>
      <c r="M12" s="168">
        <v>522690</v>
      </c>
      <c r="N12" s="37"/>
      <c r="O12" s="37"/>
    </row>
    <row r="13" spans="2:16" s="31" customFormat="1" ht="14.45" customHeight="1" x14ac:dyDescent="0.2">
      <c r="B13" s="169"/>
      <c r="C13" s="101" t="s">
        <v>193</v>
      </c>
      <c r="D13" s="168">
        <v>1865</v>
      </c>
      <c r="E13" s="168">
        <v>1507640</v>
      </c>
      <c r="F13" s="168">
        <v>1750.4166666666667</v>
      </c>
      <c r="G13" s="168">
        <v>1460407.7949999999</v>
      </c>
      <c r="H13" s="168">
        <v>1651.0833333333333</v>
      </c>
      <c r="I13" s="168">
        <v>1463683</v>
      </c>
      <c r="J13" s="168">
        <v>1540.4166666666665</v>
      </c>
      <c r="K13" s="168">
        <v>1469945.1639999999</v>
      </c>
      <c r="L13" s="168">
        <v>1517.6666666666665</v>
      </c>
      <c r="M13" s="168">
        <v>1585647</v>
      </c>
      <c r="N13" s="37"/>
      <c r="O13" s="37"/>
      <c r="P13" s="37"/>
    </row>
    <row r="14" spans="2:16" s="31" customFormat="1" ht="14.45" customHeight="1" x14ac:dyDescent="0.25">
      <c r="B14" s="170"/>
      <c r="C14" s="171" t="s">
        <v>24</v>
      </c>
      <c r="D14" s="172">
        <v>9313</v>
      </c>
      <c r="E14" s="172">
        <v>16128379</v>
      </c>
      <c r="F14" s="172">
        <v>9316.0833333333339</v>
      </c>
      <c r="G14" s="172">
        <v>16842556.233000003</v>
      </c>
      <c r="H14" s="172">
        <v>9297.2499999999982</v>
      </c>
      <c r="I14" s="172">
        <v>17769140</v>
      </c>
      <c r="J14" s="172">
        <v>9289.75</v>
      </c>
      <c r="K14" s="172">
        <v>19351333.089000002</v>
      </c>
      <c r="L14" s="172">
        <v>9369.4166666666661</v>
      </c>
      <c r="M14" s="172">
        <v>21146175</v>
      </c>
      <c r="N14" s="37"/>
      <c r="O14" s="37"/>
      <c r="P14" s="37"/>
    </row>
    <row r="15" spans="2:16" s="31" customFormat="1" ht="24" customHeight="1" x14ac:dyDescent="0.25">
      <c r="B15" s="167" t="s">
        <v>194</v>
      </c>
      <c r="C15" s="101" t="s">
        <v>188</v>
      </c>
      <c r="D15" s="77">
        <v>2407</v>
      </c>
      <c r="E15" s="77">
        <v>4286566</v>
      </c>
      <c r="F15" s="77">
        <v>2435.333333333333</v>
      </c>
      <c r="G15" s="77">
        <v>4422255.5</v>
      </c>
      <c r="H15" s="77">
        <v>2461.6666666666665</v>
      </c>
      <c r="I15" s="77">
        <v>4612070</v>
      </c>
      <c r="J15" s="77">
        <v>2523.25</v>
      </c>
      <c r="K15" s="77">
        <v>5060505</v>
      </c>
      <c r="L15" s="77">
        <v>2659.1666666666665</v>
      </c>
      <c r="M15" s="77">
        <v>5631536</v>
      </c>
      <c r="N15" s="37"/>
      <c r="O15" s="37"/>
    </row>
    <row r="16" spans="2:16" s="31" customFormat="1" ht="14.25" x14ac:dyDescent="0.2">
      <c r="B16" s="169"/>
      <c r="C16" s="101" t="s">
        <v>189</v>
      </c>
      <c r="D16" s="77">
        <v>584</v>
      </c>
      <c r="E16" s="77">
        <v>1743738</v>
      </c>
      <c r="F16" s="77">
        <v>601.5</v>
      </c>
      <c r="G16" s="77">
        <v>1857124</v>
      </c>
      <c r="H16" s="77">
        <v>639</v>
      </c>
      <c r="I16" s="77">
        <v>2043690</v>
      </c>
      <c r="J16" s="77">
        <v>636.33333333333326</v>
      </c>
      <c r="K16" s="77">
        <v>2174467</v>
      </c>
      <c r="L16" s="77">
        <v>628.83333333333326</v>
      </c>
      <c r="M16" s="77">
        <v>2265657</v>
      </c>
      <c r="N16" s="37"/>
    </row>
    <row r="17" spans="2:14" s="31" customFormat="1" ht="14.25" x14ac:dyDescent="0.2">
      <c r="B17" s="169"/>
      <c r="C17" s="101" t="s">
        <v>190</v>
      </c>
      <c r="D17" s="77">
        <v>221</v>
      </c>
      <c r="E17" s="77">
        <v>971070</v>
      </c>
      <c r="F17" s="77">
        <v>218</v>
      </c>
      <c r="G17" s="77">
        <v>997117.5</v>
      </c>
      <c r="H17" s="77">
        <v>224.58333333333334</v>
      </c>
      <c r="I17" s="77">
        <v>1055005</v>
      </c>
      <c r="J17" s="77">
        <v>227.83333333333334</v>
      </c>
      <c r="K17" s="77">
        <v>1169647</v>
      </c>
      <c r="L17" s="77">
        <v>230.41666666666666</v>
      </c>
      <c r="M17" s="77">
        <v>1173991</v>
      </c>
      <c r="N17" s="173"/>
    </row>
    <row r="18" spans="2:14" s="31" customFormat="1" ht="14.25" x14ac:dyDescent="0.2">
      <c r="B18" s="169"/>
      <c r="C18" s="101" t="s">
        <v>191</v>
      </c>
      <c r="D18" s="77">
        <v>3227</v>
      </c>
      <c r="E18" s="77">
        <v>5864118</v>
      </c>
      <c r="F18" s="77">
        <v>3300.583333333333</v>
      </c>
      <c r="G18" s="77">
        <v>6289419</v>
      </c>
      <c r="H18" s="77">
        <v>2943.75</v>
      </c>
      <c r="I18" s="77">
        <v>6155513</v>
      </c>
      <c r="J18" s="77">
        <v>2990.8333333333335</v>
      </c>
      <c r="K18" s="77">
        <v>6714460</v>
      </c>
      <c r="L18" s="77">
        <v>3028.75</v>
      </c>
      <c r="M18" s="77">
        <v>7103676</v>
      </c>
      <c r="N18" s="173"/>
    </row>
    <row r="19" spans="2:14" s="31" customFormat="1" ht="14.25" x14ac:dyDescent="0.2">
      <c r="B19" s="169"/>
      <c r="C19" s="101" t="s">
        <v>192</v>
      </c>
      <c r="D19" s="77"/>
      <c r="E19" s="77"/>
      <c r="F19" s="77"/>
      <c r="G19" s="77"/>
      <c r="H19" s="77">
        <v>457.58333333333331</v>
      </c>
      <c r="I19" s="77">
        <v>512099</v>
      </c>
      <c r="J19" s="77">
        <v>491.83333333333331</v>
      </c>
      <c r="K19" s="77">
        <v>589907</v>
      </c>
      <c r="L19" s="77">
        <v>519.33333333333337</v>
      </c>
      <c r="M19" s="77">
        <v>658827</v>
      </c>
      <c r="N19" s="173"/>
    </row>
    <row r="20" spans="2:14" s="31" customFormat="1" ht="14.25" x14ac:dyDescent="0.2">
      <c r="B20" s="169"/>
      <c r="C20" s="101" t="s">
        <v>193</v>
      </c>
      <c r="D20" s="77">
        <v>1948</v>
      </c>
      <c r="E20" s="77">
        <v>1448541</v>
      </c>
      <c r="F20" s="77">
        <v>1819.5833333333335</v>
      </c>
      <c r="G20" s="77">
        <v>1546387</v>
      </c>
      <c r="H20" s="77">
        <v>1829.8333333333333</v>
      </c>
      <c r="I20" s="77">
        <v>1582050</v>
      </c>
      <c r="J20" s="77">
        <v>1793.5833333333335</v>
      </c>
      <c r="K20" s="77">
        <v>1657174</v>
      </c>
      <c r="L20" s="77">
        <v>1756.25</v>
      </c>
      <c r="M20" s="77">
        <v>1693714</v>
      </c>
      <c r="N20" s="173"/>
    </row>
    <row r="21" spans="2:14" s="31" customFormat="1" ht="15" x14ac:dyDescent="0.25">
      <c r="B21" s="170"/>
      <c r="C21" s="164" t="s">
        <v>24</v>
      </c>
      <c r="D21" s="131">
        <v>8387</v>
      </c>
      <c r="E21" s="131">
        <v>14314033</v>
      </c>
      <c r="F21" s="131">
        <v>8375</v>
      </c>
      <c r="G21" s="131">
        <v>15112303</v>
      </c>
      <c r="H21" s="131">
        <v>8556.4166666666661</v>
      </c>
      <c r="I21" s="131">
        <v>15960427</v>
      </c>
      <c r="J21" s="131">
        <v>8663.6666666666661</v>
      </c>
      <c r="K21" s="131">
        <v>17366160</v>
      </c>
      <c r="L21" s="131">
        <v>8822.75</v>
      </c>
      <c r="M21" s="131">
        <v>18527401</v>
      </c>
      <c r="N21" s="173"/>
    </row>
    <row r="22" spans="2:14" s="31" customFormat="1" ht="24" customHeight="1" x14ac:dyDescent="0.25">
      <c r="B22" s="167" t="s">
        <v>195</v>
      </c>
      <c r="C22" s="101" t="s">
        <v>188</v>
      </c>
      <c r="D22" s="77">
        <v>686</v>
      </c>
      <c r="E22" s="77">
        <v>1158957</v>
      </c>
      <c r="F22" s="77">
        <v>690.41666666666674</v>
      </c>
      <c r="G22" s="77">
        <v>1181572</v>
      </c>
      <c r="H22" s="77">
        <v>681.66666666666663</v>
      </c>
      <c r="I22" s="77">
        <v>1233648.0970000001</v>
      </c>
      <c r="J22" s="77">
        <v>672.41666666666674</v>
      </c>
      <c r="K22" s="77">
        <v>1293619.8089999999</v>
      </c>
      <c r="L22" s="77">
        <v>674.91666666666663</v>
      </c>
      <c r="M22" s="77">
        <v>1363327.47</v>
      </c>
      <c r="N22" s="174"/>
    </row>
    <row r="23" spans="2:14" s="31" customFormat="1" ht="14.25" customHeight="1" x14ac:dyDescent="0.2">
      <c r="B23" s="169"/>
      <c r="C23" s="101" t="s">
        <v>189</v>
      </c>
      <c r="D23" s="77">
        <v>230</v>
      </c>
      <c r="E23" s="77">
        <v>584228</v>
      </c>
      <c r="F23" s="77">
        <v>241.91666666666666</v>
      </c>
      <c r="G23" s="77">
        <v>637260</v>
      </c>
      <c r="H23" s="77">
        <v>244.08333333333334</v>
      </c>
      <c r="I23" s="77">
        <v>671514.97</v>
      </c>
      <c r="J23" s="77">
        <v>246.25</v>
      </c>
      <c r="K23" s="77">
        <v>734226.76899999985</v>
      </c>
      <c r="L23" s="77">
        <v>239.5</v>
      </c>
      <c r="M23" s="77">
        <v>772774.35100000002</v>
      </c>
    </row>
    <row r="24" spans="2:14" s="31" customFormat="1" ht="14.25" x14ac:dyDescent="0.2">
      <c r="B24" s="101"/>
      <c r="C24" s="101" t="s">
        <v>190</v>
      </c>
      <c r="D24" s="77">
        <v>54</v>
      </c>
      <c r="E24" s="77">
        <v>176565</v>
      </c>
      <c r="F24" s="77">
        <v>55.75</v>
      </c>
      <c r="G24" s="77">
        <v>192012</v>
      </c>
      <c r="H24" s="77">
        <v>56.333333333333336</v>
      </c>
      <c r="I24" s="77">
        <v>202360.53899999996</v>
      </c>
      <c r="J24" s="77">
        <v>53.166666666666671</v>
      </c>
      <c r="K24" s="77">
        <v>202768.348</v>
      </c>
      <c r="L24" s="77">
        <v>52</v>
      </c>
      <c r="M24" s="77">
        <v>206613.81900000002</v>
      </c>
      <c r="N24" s="175"/>
    </row>
    <row r="25" spans="2:14" s="31" customFormat="1" ht="14.25" x14ac:dyDescent="0.2">
      <c r="B25" s="101"/>
      <c r="C25" s="101" t="s">
        <v>191</v>
      </c>
      <c r="D25" s="77">
        <v>1179</v>
      </c>
      <c r="E25" s="77">
        <v>1951026</v>
      </c>
      <c r="F25" s="77">
        <v>1187.1666666666667</v>
      </c>
      <c r="G25" s="77">
        <v>2013245</v>
      </c>
      <c r="H25" s="77">
        <v>1093.8333333333333</v>
      </c>
      <c r="I25" s="77">
        <v>2031024.426</v>
      </c>
      <c r="J25" s="77">
        <v>1093.0833333333333</v>
      </c>
      <c r="K25" s="77">
        <v>2182571.5239999997</v>
      </c>
      <c r="L25" s="77">
        <v>1094.6666666666667</v>
      </c>
      <c r="M25" s="77">
        <v>2301741.9559999998</v>
      </c>
      <c r="N25" s="175"/>
    </row>
    <row r="26" spans="2:14" s="31" customFormat="1" ht="14.25" x14ac:dyDescent="0.2">
      <c r="B26" s="101"/>
      <c r="C26" s="101" t="s">
        <v>192</v>
      </c>
      <c r="D26" s="77"/>
      <c r="E26" s="77"/>
      <c r="F26" s="77"/>
      <c r="G26" s="77"/>
      <c r="H26" s="77">
        <v>120.83333333333333</v>
      </c>
      <c r="I26" s="77">
        <v>121141.38800000001</v>
      </c>
      <c r="J26" s="77">
        <v>134.58333333333334</v>
      </c>
      <c r="K26" s="77">
        <v>144351.28</v>
      </c>
      <c r="L26" s="77">
        <v>139.66666666666666</v>
      </c>
      <c r="M26" s="77">
        <v>157355.34899999999</v>
      </c>
      <c r="N26" s="175"/>
    </row>
    <row r="27" spans="2:14" s="31" customFormat="1" ht="14.25" x14ac:dyDescent="0.2">
      <c r="B27" s="101"/>
      <c r="C27" s="101" t="s">
        <v>193</v>
      </c>
      <c r="D27" s="77">
        <v>651</v>
      </c>
      <c r="E27" s="77">
        <v>454428</v>
      </c>
      <c r="F27" s="77">
        <v>624.5</v>
      </c>
      <c r="G27" s="77">
        <v>455397</v>
      </c>
      <c r="H27" s="77">
        <v>609.5</v>
      </c>
      <c r="I27" s="77">
        <v>466359.66299999994</v>
      </c>
      <c r="J27" s="77">
        <v>590.58333333333326</v>
      </c>
      <c r="K27" s="77">
        <v>490100.70900000003</v>
      </c>
      <c r="L27" s="77">
        <v>569.5</v>
      </c>
      <c r="M27" s="77">
        <v>492088.196</v>
      </c>
      <c r="N27" s="175"/>
    </row>
    <row r="28" spans="2:14" s="31" customFormat="1" ht="15" x14ac:dyDescent="0.2">
      <c r="B28" s="176"/>
      <c r="C28" s="177" t="s">
        <v>24</v>
      </c>
      <c r="D28" s="178">
        <v>2800</v>
      </c>
      <c r="E28" s="178">
        <v>4325204</v>
      </c>
      <c r="F28" s="178">
        <v>2799.75</v>
      </c>
      <c r="G28" s="178">
        <v>4479486</v>
      </c>
      <c r="H28" s="178">
        <v>2806.25</v>
      </c>
      <c r="I28" s="178">
        <v>4726049.0829999996</v>
      </c>
      <c r="J28" s="178">
        <v>2790.083333333333</v>
      </c>
      <c r="K28" s="178">
        <v>5047638.4389999993</v>
      </c>
      <c r="L28" s="178">
        <v>2770.25</v>
      </c>
      <c r="M28" s="178">
        <v>5293901.1410000008</v>
      </c>
      <c r="N28" s="175"/>
    </row>
    <row r="29" spans="2:14" s="31" customFormat="1" ht="24" customHeight="1" x14ac:dyDescent="0.25">
      <c r="B29" s="167" t="s">
        <v>694</v>
      </c>
      <c r="C29" s="101" t="s">
        <v>188</v>
      </c>
      <c r="D29" s="168">
        <v>6073</v>
      </c>
      <c r="E29" s="168">
        <v>10894224</v>
      </c>
      <c r="F29" s="168">
        <v>6148.5</v>
      </c>
      <c r="G29" s="168">
        <v>11299871.779999999</v>
      </c>
      <c r="H29" s="168">
        <v>6186</v>
      </c>
      <c r="I29" s="168">
        <v>11805024.096999999</v>
      </c>
      <c r="J29" s="168">
        <v>6259.5000000000009</v>
      </c>
      <c r="K29" s="168">
        <v>12780802.957</v>
      </c>
      <c r="L29" s="168">
        <v>6423</v>
      </c>
      <c r="M29" s="168">
        <v>13937303.470000001</v>
      </c>
      <c r="N29" s="175"/>
    </row>
    <row r="30" spans="2:14" s="31" customFormat="1" ht="14.25" x14ac:dyDescent="0.2">
      <c r="B30" s="101"/>
      <c r="C30" s="101" t="s">
        <v>189</v>
      </c>
      <c r="D30" s="168">
        <v>1814</v>
      </c>
      <c r="E30" s="168">
        <v>5244156</v>
      </c>
      <c r="F30" s="168">
        <v>1889.0833333333335</v>
      </c>
      <c r="G30" s="168">
        <v>5771978.9500000002</v>
      </c>
      <c r="H30" s="168">
        <v>1952.5833333333333</v>
      </c>
      <c r="I30" s="168">
        <v>6220931.9699999997</v>
      </c>
      <c r="J30" s="168">
        <v>2007.2499999999998</v>
      </c>
      <c r="K30" s="168">
        <v>6922136.8219999988</v>
      </c>
      <c r="L30" s="168">
        <v>2041.0833333333333</v>
      </c>
      <c r="M30" s="168">
        <v>7608200.3509999998</v>
      </c>
      <c r="N30" s="175"/>
    </row>
    <row r="31" spans="2:14" s="31" customFormat="1" ht="14.25" x14ac:dyDescent="0.2">
      <c r="B31" s="101"/>
      <c r="C31" s="101" t="s">
        <v>190</v>
      </c>
      <c r="D31" s="168">
        <v>496</v>
      </c>
      <c r="E31" s="168">
        <v>2014540</v>
      </c>
      <c r="F31" s="168">
        <v>494.75</v>
      </c>
      <c r="G31" s="168">
        <v>2083118.277</v>
      </c>
      <c r="H31" s="168">
        <v>502.41666666666669</v>
      </c>
      <c r="I31" s="168">
        <v>2257775.5389999999</v>
      </c>
      <c r="J31" s="168">
        <v>495.00000000000006</v>
      </c>
      <c r="K31" s="168">
        <v>2419198.6170000006</v>
      </c>
      <c r="L31" s="168">
        <v>488.41666666666663</v>
      </c>
      <c r="M31" s="168">
        <v>2449767.8190000001</v>
      </c>
      <c r="N31" s="175"/>
    </row>
    <row r="32" spans="2:14" s="31" customFormat="1" ht="14.25" x14ac:dyDescent="0.2">
      <c r="B32" s="101"/>
      <c r="C32" s="101" t="s">
        <v>191</v>
      </c>
      <c r="D32" s="168">
        <v>7653</v>
      </c>
      <c r="E32" s="168">
        <v>13204087</v>
      </c>
      <c r="F32" s="168">
        <v>7764</v>
      </c>
      <c r="G32" s="168">
        <v>13817184.431</v>
      </c>
      <c r="H32" s="168">
        <v>6955.4999999999991</v>
      </c>
      <c r="I32" s="168">
        <v>13631063.425999999</v>
      </c>
      <c r="J32" s="168">
        <v>7028.9999999999991</v>
      </c>
      <c r="K32" s="168">
        <v>14845198.633000001</v>
      </c>
      <c r="L32" s="168">
        <v>7088.25</v>
      </c>
      <c r="M32" s="168">
        <v>15861883.956</v>
      </c>
      <c r="N32" s="175"/>
    </row>
    <row r="33" spans="2:17" s="31" customFormat="1" ht="14.25" x14ac:dyDescent="0.2">
      <c r="B33" s="101"/>
      <c r="C33" s="101" t="s">
        <v>192</v>
      </c>
      <c r="D33" s="168">
        <v>0</v>
      </c>
      <c r="E33" s="168">
        <v>0</v>
      </c>
      <c r="F33" s="168">
        <v>0</v>
      </c>
      <c r="G33" s="168">
        <v>0</v>
      </c>
      <c r="H33" s="168">
        <v>973</v>
      </c>
      <c r="I33" s="168">
        <v>1028728.388</v>
      </c>
      <c r="J33" s="168">
        <v>1028.1666666666665</v>
      </c>
      <c r="K33" s="168">
        <v>1180574.6259999999</v>
      </c>
      <c r="L33" s="168">
        <v>1078.25</v>
      </c>
      <c r="M33" s="168">
        <v>1338872.3489999999</v>
      </c>
      <c r="N33" s="175"/>
    </row>
    <row r="34" spans="2:17" s="31" customFormat="1" ht="14.25" x14ac:dyDescent="0.2">
      <c r="B34" s="101"/>
      <c r="C34" s="101" t="s">
        <v>193</v>
      </c>
      <c r="D34" s="168">
        <v>4464</v>
      </c>
      <c r="E34" s="168">
        <v>3410609</v>
      </c>
      <c r="F34" s="168">
        <v>4194.5</v>
      </c>
      <c r="G34" s="168">
        <v>3462191.7949999999</v>
      </c>
      <c r="H34" s="168">
        <v>4090.4166666666665</v>
      </c>
      <c r="I34" s="168">
        <v>3512092.6629999997</v>
      </c>
      <c r="J34" s="168">
        <v>3924.583333333333</v>
      </c>
      <c r="K34" s="168">
        <v>3617219.8729999997</v>
      </c>
      <c r="L34" s="168">
        <v>3843.4166666666665</v>
      </c>
      <c r="M34" s="168">
        <v>3771449.196</v>
      </c>
      <c r="N34" s="175"/>
    </row>
    <row r="35" spans="2:17" s="31" customFormat="1" ht="15" x14ac:dyDescent="0.25">
      <c r="B35" s="170"/>
      <c r="C35" s="164" t="s">
        <v>24</v>
      </c>
      <c r="D35" s="131">
        <v>20500</v>
      </c>
      <c r="E35" s="131">
        <v>34767616</v>
      </c>
      <c r="F35" s="131">
        <v>20490.833333333336</v>
      </c>
      <c r="G35" s="131">
        <v>36434345.233000003</v>
      </c>
      <c r="H35" s="131">
        <v>20659.916666666668</v>
      </c>
      <c r="I35" s="131">
        <v>38455616.082999997</v>
      </c>
      <c r="J35" s="131">
        <v>20743.5</v>
      </c>
      <c r="K35" s="131">
        <v>41765131.527999997</v>
      </c>
      <c r="L35" s="131">
        <v>20962.416666666668</v>
      </c>
      <c r="M35" s="131">
        <v>44967477.141000003</v>
      </c>
      <c r="N35" s="175"/>
    </row>
    <row r="36" spans="2:17" s="31" customFormat="1" ht="24" customHeight="1" x14ac:dyDescent="0.25">
      <c r="B36" s="167" t="s">
        <v>693</v>
      </c>
      <c r="C36" s="101" t="s">
        <v>188</v>
      </c>
      <c r="D36" s="168"/>
      <c r="E36" s="168"/>
      <c r="F36" s="168"/>
      <c r="G36" s="168"/>
      <c r="H36" s="168"/>
      <c r="I36" s="168"/>
      <c r="J36" s="168">
        <v>3276.3333333333335</v>
      </c>
      <c r="K36" s="168">
        <v>7606184.3480000664</v>
      </c>
      <c r="L36" s="168">
        <v>3148.25</v>
      </c>
      <c r="M36" s="168">
        <v>7457828.3820000002</v>
      </c>
      <c r="N36" s="180"/>
    </row>
    <row r="37" spans="2:17" s="31" customFormat="1" ht="16.5" x14ac:dyDescent="0.2">
      <c r="B37" s="101"/>
      <c r="C37" s="101" t="s">
        <v>196</v>
      </c>
      <c r="D37" s="168">
        <v>5257</v>
      </c>
      <c r="E37" s="168">
        <v>13537860</v>
      </c>
      <c r="F37" s="168">
        <v>5051.083333333333</v>
      </c>
      <c r="G37" s="168">
        <v>12987049.295000236</v>
      </c>
      <c r="H37" s="168">
        <v>4903.833333333333</v>
      </c>
      <c r="I37" s="168">
        <v>12643905.840999927</v>
      </c>
      <c r="J37" s="168">
        <v>1322.0833333333333</v>
      </c>
      <c r="K37" s="168">
        <v>4609890.9740000032</v>
      </c>
      <c r="L37" s="168">
        <v>1263.9166666666667</v>
      </c>
      <c r="M37" s="168">
        <v>4231446.4670000002</v>
      </c>
      <c r="N37" s="70"/>
    </row>
    <row r="38" spans="2:17" s="31" customFormat="1" ht="14.25" x14ac:dyDescent="0.2">
      <c r="B38" s="101"/>
      <c r="C38" s="101" t="s">
        <v>190</v>
      </c>
      <c r="D38" s="168"/>
      <c r="E38" s="168"/>
      <c r="F38" s="168"/>
      <c r="G38" s="168"/>
      <c r="H38" s="168"/>
      <c r="I38" s="168"/>
      <c r="J38" s="168">
        <v>137.25</v>
      </c>
      <c r="K38" s="168">
        <v>352136.72499999998</v>
      </c>
      <c r="L38" s="168">
        <v>138.91666666666666</v>
      </c>
      <c r="M38" s="168">
        <v>335529.16100000002</v>
      </c>
      <c r="N38" s="70"/>
    </row>
    <row r="39" spans="2:17" s="31" customFormat="1" ht="14.25" x14ac:dyDescent="0.2">
      <c r="B39" s="101"/>
      <c r="C39" s="101" t="s">
        <v>191</v>
      </c>
      <c r="D39" s="168">
        <v>5518</v>
      </c>
      <c r="E39" s="168">
        <v>7053630</v>
      </c>
      <c r="F39" s="168">
        <v>5451</v>
      </c>
      <c r="G39" s="168">
        <v>7122754.6539999917</v>
      </c>
      <c r="H39" s="168">
        <v>5280.25</v>
      </c>
      <c r="I39" s="168">
        <v>7134380.1380000897</v>
      </c>
      <c r="J39" s="168">
        <v>4922.833333333333</v>
      </c>
      <c r="K39" s="168">
        <v>7206423.393999977</v>
      </c>
      <c r="L39" s="168">
        <v>4832.25</v>
      </c>
      <c r="M39" s="168">
        <v>7386202.835</v>
      </c>
      <c r="N39" s="70"/>
    </row>
    <row r="40" spans="2:17" s="31" customFormat="1" ht="14.25" x14ac:dyDescent="0.2">
      <c r="B40" s="101"/>
      <c r="C40" s="101" t="s">
        <v>192</v>
      </c>
      <c r="D40" s="168"/>
      <c r="E40" s="168"/>
      <c r="F40" s="168"/>
      <c r="G40" s="168"/>
      <c r="H40" s="168"/>
      <c r="I40" s="168"/>
      <c r="J40" s="168">
        <v>210.5</v>
      </c>
      <c r="K40" s="168">
        <v>191675.09800000003</v>
      </c>
      <c r="L40" s="168">
        <v>247.83333333333334</v>
      </c>
      <c r="M40" s="168">
        <v>228374.43700000003</v>
      </c>
      <c r="N40" s="70"/>
    </row>
    <row r="41" spans="2:17" s="31" customFormat="1" ht="15.75" customHeight="1" x14ac:dyDescent="0.25">
      <c r="B41" s="101"/>
      <c r="C41" s="101" t="s">
        <v>193</v>
      </c>
      <c r="D41" s="168">
        <v>1669</v>
      </c>
      <c r="E41" s="168">
        <v>781314</v>
      </c>
      <c r="F41" s="168">
        <v>1593.1666666666667</v>
      </c>
      <c r="G41" s="168">
        <v>761917.44800000067</v>
      </c>
      <c r="H41" s="168">
        <v>1517</v>
      </c>
      <c r="I41" s="168">
        <v>755285.8480000007</v>
      </c>
      <c r="J41" s="168">
        <v>1470.1666666666667</v>
      </c>
      <c r="K41" s="168">
        <v>810638.84400000016</v>
      </c>
      <c r="L41" s="168">
        <v>1313.5</v>
      </c>
      <c r="M41" s="168">
        <v>744047.23200000008</v>
      </c>
      <c r="N41" s="179"/>
    </row>
    <row r="42" spans="2:17" s="31" customFormat="1" ht="16.5" x14ac:dyDescent="0.2">
      <c r="B42" s="101"/>
      <c r="C42" s="584" t="s">
        <v>783</v>
      </c>
      <c r="D42" s="168">
        <v>265</v>
      </c>
      <c r="E42" s="168">
        <v>274247</v>
      </c>
      <c r="F42" s="168">
        <v>253.75</v>
      </c>
      <c r="G42" s="168">
        <v>268541.728</v>
      </c>
      <c r="H42" s="168">
        <v>338.91666666666669</v>
      </c>
      <c r="I42" s="168">
        <v>382310.14199999918</v>
      </c>
      <c r="J42" s="66">
        <v>340.83333333333337</v>
      </c>
      <c r="K42" s="66">
        <v>355061.47300000006</v>
      </c>
      <c r="L42" s="66">
        <v>421</v>
      </c>
      <c r="M42" s="66">
        <v>462315.61499999999</v>
      </c>
      <c r="N42" s="180"/>
    </row>
    <row r="43" spans="2:17" s="31" customFormat="1" ht="15" x14ac:dyDescent="0.25">
      <c r="B43" s="170"/>
      <c r="C43" s="164" t="s">
        <v>24</v>
      </c>
      <c r="D43" s="131">
        <v>12709</v>
      </c>
      <c r="E43" s="131">
        <v>21647051</v>
      </c>
      <c r="F43" s="131">
        <v>12348.999999999998</v>
      </c>
      <c r="G43" s="131">
        <v>21140263.125000227</v>
      </c>
      <c r="H43" s="131">
        <v>12039.999999999998</v>
      </c>
      <c r="I43" s="131">
        <v>20915881.969000019</v>
      </c>
      <c r="J43" s="131">
        <v>11680</v>
      </c>
      <c r="K43" s="131">
        <v>21132010.856000047</v>
      </c>
      <c r="L43" s="131">
        <v>11365.666666666668</v>
      </c>
      <c r="M43" s="131">
        <v>20845744.128999997</v>
      </c>
      <c r="N43" s="180"/>
    </row>
    <row r="44" spans="2:17" s="31" customFormat="1" ht="24" customHeight="1" x14ac:dyDescent="0.25">
      <c r="B44" s="167" t="s">
        <v>7</v>
      </c>
      <c r="C44" s="101" t="s">
        <v>188</v>
      </c>
      <c r="D44" s="168">
        <v>6073</v>
      </c>
      <c r="E44" s="168">
        <v>10894224</v>
      </c>
      <c r="F44" s="168">
        <v>6148.5</v>
      </c>
      <c r="G44" s="168">
        <v>11299871.779999999</v>
      </c>
      <c r="H44" s="168">
        <v>6186</v>
      </c>
      <c r="I44" s="168">
        <v>11805024.096999999</v>
      </c>
      <c r="J44" s="168">
        <v>9535.8333333333339</v>
      </c>
      <c r="K44" s="168">
        <v>20386987.305000067</v>
      </c>
      <c r="L44" s="168">
        <v>9571.25</v>
      </c>
      <c r="M44" s="168">
        <v>21395131.852000002</v>
      </c>
      <c r="O44" s="663"/>
      <c r="Q44" s="37"/>
    </row>
    <row r="45" spans="2:17" s="31" customFormat="1" ht="16.5" x14ac:dyDescent="0.2">
      <c r="B45" s="101"/>
      <c r="C45" s="101" t="s">
        <v>196</v>
      </c>
      <c r="D45" s="168">
        <v>7071</v>
      </c>
      <c r="E45" s="168">
        <v>18782016</v>
      </c>
      <c r="F45" s="168">
        <v>6940.1666666666661</v>
      </c>
      <c r="G45" s="168">
        <v>18759028.245000236</v>
      </c>
      <c r="H45" s="168">
        <v>6856.4166666666661</v>
      </c>
      <c r="I45" s="168">
        <v>18864837.810999926</v>
      </c>
      <c r="J45" s="168">
        <v>3329.333333333333</v>
      </c>
      <c r="K45" s="168">
        <v>11532027.796000002</v>
      </c>
      <c r="L45" s="168">
        <v>3305</v>
      </c>
      <c r="M45" s="168">
        <v>11839646.818</v>
      </c>
      <c r="O45" s="663"/>
      <c r="Q45" s="37"/>
    </row>
    <row r="46" spans="2:17" s="31" customFormat="1" ht="14.25" x14ac:dyDescent="0.2">
      <c r="B46" s="101"/>
      <c r="C46" s="101" t="s">
        <v>190</v>
      </c>
      <c r="D46" s="168">
        <v>496</v>
      </c>
      <c r="E46" s="168">
        <v>2014540</v>
      </c>
      <c r="F46" s="168">
        <v>494.75</v>
      </c>
      <c r="G46" s="168">
        <v>2083118.277</v>
      </c>
      <c r="H46" s="168">
        <v>502.41666666666669</v>
      </c>
      <c r="I46" s="168">
        <v>2257775.5389999999</v>
      </c>
      <c r="J46" s="168">
        <v>632.25</v>
      </c>
      <c r="K46" s="168">
        <v>2771335.3420000006</v>
      </c>
      <c r="L46" s="168">
        <v>627.33333333333326</v>
      </c>
      <c r="M46" s="168">
        <v>2785296.98</v>
      </c>
      <c r="O46" s="663"/>
      <c r="Q46" s="37"/>
    </row>
    <row r="47" spans="2:17" s="31" customFormat="1" ht="14.25" x14ac:dyDescent="0.2">
      <c r="B47" s="101"/>
      <c r="C47" s="101" t="s">
        <v>191</v>
      </c>
      <c r="D47" s="168">
        <v>13171</v>
      </c>
      <c r="E47" s="168">
        <v>20257717</v>
      </c>
      <c r="F47" s="168">
        <v>13215</v>
      </c>
      <c r="G47" s="168">
        <v>20939939.084999993</v>
      </c>
      <c r="H47" s="168">
        <v>12235.75</v>
      </c>
      <c r="I47" s="168">
        <v>20765443.564000089</v>
      </c>
      <c r="J47" s="168">
        <v>11951.833333333332</v>
      </c>
      <c r="K47" s="168">
        <v>22051622.02699998</v>
      </c>
      <c r="L47" s="168">
        <v>11920.5</v>
      </c>
      <c r="M47" s="168">
        <v>23248086.791000001</v>
      </c>
      <c r="O47" s="663"/>
      <c r="Q47" s="37"/>
    </row>
    <row r="48" spans="2:17" s="31" customFormat="1" ht="15" customHeight="1" x14ac:dyDescent="0.2">
      <c r="B48" s="101"/>
      <c r="C48" s="101" t="s">
        <v>192</v>
      </c>
      <c r="D48" s="168">
        <v>0</v>
      </c>
      <c r="E48" s="168">
        <v>0</v>
      </c>
      <c r="F48" s="168">
        <v>0</v>
      </c>
      <c r="G48" s="168">
        <v>0</v>
      </c>
      <c r="H48" s="168">
        <v>973</v>
      </c>
      <c r="I48" s="168">
        <v>1028728.388</v>
      </c>
      <c r="J48" s="168">
        <v>1238.6666666666665</v>
      </c>
      <c r="K48" s="168">
        <v>1372249.7239999999</v>
      </c>
      <c r="L48" s="168">
        <v>1326.0833333333333</v>
      </c>
      <c r="M48" s="168">
        <v>1567246.7859999998</v>
      </c>
      <c r="O48" s="663"/>
      <c r="Q48" s="37"/>
    </row>
    <row r="49" spans="2:17" s="31" customFormat="1" ht="14.25" x14ac:dyDescent="0.2">
      <c r="B49" s="101"/>
      <c r="C49" s="101" t="s">
        <v>193</v>
      </c>
      <c r="D49" s="168">
        <v>6133</v>
      </c>
      <c r="E49" s="168">
        <v>4191923</v>
      </c>
      <c r="F49" s="168">
        <v>5787.666666666667</v>
      </c>
      <c r="G49" s="168">
        <v>4224109.2430000007</v>
      </c>
      <c r="H49" s="168">
        <v>5607.4166666666661</v>
      </c>
      <c r="I49" s="168">
        <v>4267378.5109999999</v>
      </c>
      <c r="J49" s="168">
        <v>5394.75</v>
      </c>
      <c r="K49" s="168">
        <v>4427858.7170000002</v>
      </c>
      <c r="L49" s="168">
        <v>5156.9166666666661</v>
      </c>
      <c r="M49" s="168">
        <v>4515496.4280000003</v>
      </c>
      <c r="O49" s="663"/>
      <c r="Q49" s="37"/>
    </row>
    <row r="50" spans="2:17" s="31" customFormat="1" ht="16.5" x14ac:dyDescent="0.2">
      <c r="B50" s="101"/>
      <c r="C50" s="101" t="s">
        <v>783</v>
      </c>
      <c r="D50" s="66">
        <v>265</v>
      </c>
      <c r="E50" s="66">
        <v>274247</v>
      </c>
      <c r="F50" s="66">
        <v>253.75</v>
      </c>
      <c r="G50" s="66">
        <v>268541.728</v>
      </c>
      <c r="H50" s="66">
        <v>338.91666666666669</v>
      </c>
      <c r="I50" s="66">
        <v>382310.14199999918</v>
      </c>
      <c r="J50" s="66">
        <v>340.83333333333337</v>
      </c>
      <c r="K50" s="66">
        <v>355061.47300000006</v>
      </c>
      <c r="L50" s="66">
        <v>421</v>
      </c>
      <c r="M50" s="66">
        <v>462315.61499999999</v>
      </c>
      <c r="O50" s="663"/>
      <c r="Q50" s="37"/>
    </row>
    <row r="51" spans="2:17" s="31" customFormat="1" ht="15" x14ac:dyDescent="0.25">
      <c r="B51" s="170"/>
      <c r="C51" s="164" t="s">
        <v>24</v>
      </c>
      <c r="D51" s="131">
        <v>33209</v>
      </c>
      <c r="E51" s="131">
        <v>56414667</v>
      </c>
      <c r="F51" s="131">
        <v>32839.833333333328</v>
      </c>
      <c r="G51" s="131">
        <v>57574608.358000234</v>
      </c>
      <c r="H51" s="131">
        <v>32699.916666666668</v>
      </c>
      <c r="I51" s="131">
        <v>59371498.052000009</v>
      </c>
      <c r="J51" s="131">
        <v>32423.5</v>
      </c>
      <c r="K51" s="131">
        <v>62897142.384000048</v>
      </c>
      <c r="L51" s="131">
        <v>32328.083333333336</v>
      </c>
      <c r="M51" s="131">
        <v>65813221.270000003</v>
      </c>
      <c r="O51" s="663"/>
    </row>
    <row r="52" spans="2:17" s="31" customFormat="1" ht="11.25" customHeight="1" x14ac:dyDescent="0.2">
      <c r="B52" s="36" t="s">
        <v>197</v>
      </c>
      <c r="O52" s="54"/>
    </row>
    <row r="53" spans="2:17" ht="11.25" customHeight="1" x14ac:dyDescent="0.2">
      <c r="B53" s="17" t="s">
        <v>782</v>
      </c>
    </row>
  </sheetData>
  <mergeCells count="8">
    <mergeCell ref="B1:M1"/>
    <mergeCell ref="B2:M2"/>
    <mergeCell ref="B3:M3"/>
    <mergeCell ref="B4:M4"/>
    <mergeCell ref="B6:B7"/>
    <mergeCell ref="C6:C7"/>
    <mergeCell ref="J6:K6"/>
    <mergeCell ref="L6:M6"/>
  </mergeCells>
  <pageMargins left="0.70866141732283472" right="0.70866141732283472" top="0.74803149606299213" bottom="0.74803149606299213" header="0.31496062992125984" footer="0.31496062992125984"/>
  <pageSetup scale="93"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249977111117893"/>
  </sheetPr>
  <dimension ref="A1:XFD54"/>
  <sheetViews>
    <sheetView showGridLines="0" zoomScale="90" zoomScaleNormal="90" workbookViewId="0"/>
  </sheetViews>
  <sheetFormatPr baseColWidth="10" defaultColWidth="11.42578125" defaultRowHeight="12.75" x14ac:dyDescent="0.2"/>
  <cols>
    <col min="1" max="1" width="23" style="721" customWidth="1"/>
    <col min="2" max="2" width="31.7109375" style="31" customWidth="1"/>
    <col min="3" max="3" width="39.28515625" style="31" customWidth="1"/>
    <col min="4" max="4" width="15.42578125" style="31" customWidth="1"/>
    <col min="5" max="5" width="15.42578125" style="37" customWidth="1"/>
    <col min="6" max="7" width="15.42578125" style="31" customWidth="1"/>
    <col min="8" max="16384" width="11.42578125" style="31"/>
  </cols>
  <sheetData>
    <row r="1" spans="1:11 16384:16384" ht="38.25" customHeight="1" x14ac:dyDescent="0.25">
      <c r="A1" s="31"/>
      <c r="B1" s="1712" t="s">
        <v>725</v>
      </c>
      <c r="C1" s="1712"/>
      <c r="D1" s="1712"/>
      <c r="E1" s="1712"/>
      <c r="F1" s="1712"/>
      <c r="G1" s="1712"/>
      <c r="H1" s="1" t="s">
        <v>1</v>
      </c>
    </row>
    <row r="2" spans="1:11 16384:16384" ht="39.75" customHeight="1" x14ac:dyDescent="0.25">
      <c r="A2" s="31"/>
      <c r="B2" s="1704" t="s">
        <v>765</v>
      </c>
      <c r="C2" s="1704"/>
      <c r="D2" s="1704"/>
      <c r="E2" s="1704"/>
      <c r="F2" s="1704"/>
      <c r="G2" s="1774"/>
    </row>
    <row r="3" spans="1:11 16384:16384" ht="15" x14ac:dyDescent="0.25">
      <c r="A3" s="31"/>
      <c r="B3" s="1818" t="s">
        <v>178</v>
      </c>
      <c r="C3" s="1818"/>
      <c r="D3" s="1818"/>
      <c r="E3" s="1818"/>
      <c r="F3" s="1818"/>
      <c r="G3" s="1838"/>
    </row>
    <row r="4" spans="1:11 16384:16384" ht="16.5" thickBot="1" x14ac:dyDescent="0.3">
      <c r="A4" s="31"/>
      <c r="B4" s="1704">
        <v>2016</v>
      </c>
      <c r="C4" s="1704"/>
      <c r="D4" s="1704"/>
      <c r="E4" s="1704"/>
      <c r="F4" s="1704"/>
      <c r="G4" s="1774"/>
    </row>
    <row r="5" spans="1:11 16384:16384" ht="12.75" customHeight="1" x14ac:dyDescent="0.2">
      <c r="A5" s="31"/>
      <c r="B5" s="408"/>
      <c r="C5" s="408"/>
      <c r="D5" s="408"/>
      <c r="E5" s="529"/>
      <c r="F5" s="408"/>
      <c r="G5" s="409"/>
    </row>
    <row r="6" spans="1:11 16384:16384" ht="15" customHeight="1" x14ac:dyDescent="0.25">
      <c r="A6" s="31"/>
      <c r="B6" s="1836" t="s">
        <v>174</v>
      </c>
      <c r="C6" s="1841" t="s">
        <v>184</v>
      </c>
      <c r="D6" s="1840" t="s">
        <v>32</v>
      </c>
      <c r="E6" s="1840"/>
      <c r="F6" s="1840" t="s">
        <v>33</v>
      </c>
      <c r="G6" s="1840"/>
    </row>
    <row r="7" spans="1:11 16384:16384" ht="15" customHeight="1" x14ac:dyDescent="0.25">
      <c r="A7" s="31"/>
      <c r="B7" s="1836"/>
      <c r="C7" s="1842"/>
      <c r="D7" s="166" t="s">
        <v>185</v>
      </c>
      <c r="E7" s="530" t="s">
        <v>186</v>
      </c>
      <c r="F7" s="166" t="s">
        <v>185</v>
      </c>
      <c r="G7" s="166" t="s">
        <v>186</v>
      </c>
    </row>
    <row r="8" spans="1:11 16384:16384" ht="24" customHeight="1" x14ac:dyDescent="0.25">
      <c r="A8" s="31"/>
      <c r="B8" s="167" t="s">
        <v>187</v>
      </c>
      <c r="C8" s="101" t="s">
        <v>188</v>
      </c>
      <c r="D8" s="77">
        <v>2689.25</v>
      </c>
      <c r="E8" s="168">
        <v>6067346</v>
      </c>
      <c r="F8" s="168">
        <v>399.66666666666669</v>
      </c>
      <c r="G8" s="168">
        <v>875094</v>
      </c>
    </row>
    <row r="9" spans="1:11 16384:16384" ht="14.45" customHeight="1" x14ac:dyDescent="0.2">
      <c r="A9" s="31"/>
      <c r="B9" s="169"/>
      <c r="C9" s="101" t="s">
        <v>189</v>
      </c>
      <c r="D9" s="77">
        <v>1028.25</v>
      </c>
      <c r="E9" s="168">
        <v>3956883</v>
      </c>
      <c r="F9" s="168">
        <v>144.5</v>
      </c>
      <c r="G9" s="168">
        <v>612886</v>
      </c>
    </row>
    <row r="10" spans="1:11 16384:16384" ht="14.45" customHeight="1" x14ac:dyDescent="0.2">
      <c r="A10" s="31"/>
      <c r="B10" s="169"/>
      <c r="C10" s="101" t="s">
        <v>190</v>
      </c>
      <c r="D10" s="77">
        <v>185.83333333333334</v>
      </c>
      <c r="E10" s="168">
        <v>945118</v>
      </c>
      <c r="F10" s="168">
        <v>20.166666666666668</v>
      </c>
      <c r="G10" s="168">
        <v>124045</v>
      </c>
    </row>
    <row r="11" spans="1:11 16384:16384" ht="14.45" customHeight="1" x14ac:dyDescent="0.2">
      <c r="A11" s="31"/>
      <c r="B11" s="169"/>
      <c r="C11" s="101" t="s">
        <v>191</v>
      </c>
      <c r="D11" s="77">
        <v>3.4166666666666665</v>
      </c>
      <c r="E11" s="168">
        <v>7662</v>
      </c>
      <c r="F11" s="168">
        <v>2961.4166666666665</v>
      </c>
      <c r="G11" s="168">
        <v>6448804</v>
      </c>
    </row>
    <row r="12" spans="1:11 16384:16384" ht="14.45" customHeight="1" x14ac:dyDescent="0.2">
      <c r="A12" s="31"/>
      <c r="B12" s="169"/>
      <c r="C12" s="101" t="s">
        <v>192</v>
      </c>
      <c r="D12" s="77">
        <v>0</v>
      </c>
      <c r="E12" s="168">
        <v>0</v>
      </c>
      <c r="F12" s="168">
        <v>419.25</v>
      </c>
      <c r="G12" s="168">
        <v>522690</v>
      </c>
    </row>
    <row r="13" spans="1:11 16384:16384" ht="14.45" customHeight="1" x14ac:dyDescent="0.2">
      <c r="A13" s="31"/>
      <c r="B13" s="169"/>
      <c r="C13" s="101" t="s">
        <v>193</v>
      </c>
      <c r="D13" s="77">
        <v>729.5</v>
      </c>
      <c r="E13" s="168">
        <v>750023</v>
      </c>
      <c r="F13" s="168">
        <v>788.16666666666663</v>
      </c>
      <c r="G13" s="168">
        <v>835624</v>
      </c>
    </row>
    <row r="14" spans="1:11 16384:16384" ht="14.45" customHeight="1" x14ac:dyDescent="0.25">
      <c r="A14" s="31"/>
      <c r="B14" s="1651"/>
      <c r="C14" s="68" t="s">
        <v>24</v>
      </c>
      <c r="D14" s="75">
        <v>4636.25</v>
      </c>
      <c r="E14" s="75">
        <v>11727032</v>
      </c>
      <c r="F14" s="75">
        <v>4733.166666666667</v>
      </c>
      <c r="G14" s="75">
        <v>9419143</v>
      </c>
      <c r="H14" s="37"/>
      <c r="I14" s="37"/>
      <c r="J14" s="37"/>
      <c r="K14" s="37"/>
      <c r="XFD14" s="37" t="e">
        <f>+'50'!#REF!-XFB14</f>
        <v>#REF!</v>
      </c>
    </row>
    <row r="15" spans="1:11 16384:16384" ht="24" customHeight="1" x14ac:dyDescent="0.25">
      <c r="A15" s="31"/>
      <c r="B15" s="167" t="s">
        <v>194</v>
      </c>
      <c r="C15" s="101" t="s">
        <v>188</v>
      </c>
      <c r="D15" s="77">
        <v>2472.6666666666665</v>
      </c>
      <c r="E15" s="77">
        <v>5227453</v>
      </c>
      <c r="F15" s="77">
        <v>186.5</v>
      </c>
      <c r="G15" s="77">
        <v>404083</v>
      </c>
      <c r="H15" s="23"/>
    </row>
    <row r="16" spans="1:11 16384:16384" ht="14.25" x14ac:dyDescent="0.2">
      <c r="A16" s="31"/>
      <c r="B16" s="169"/>
      <c r="C16" s="101" t="s">
        <v>189</v>
      </c>
      <c r="D16" s="77">
        <v>596.41666666666663</v>
      </c>
      <c r="E16" s="77">
        <v>2137817</v>
      </c>
      <c r="F16" s="77">
        <v>32.416666666666664</v>
      </c>
      <c r="G16" s="77">
        <v>127840</v>
      </c>
    </row>
    <row r="17" spans="1:11" ht="14.25" x14ac:dyDescent="0.2">
      <c r="A17" s="31"/>
      <c r="B17" s="169"/>
      <c r="C17" s="101" t="s">
        <v>190</v>
      </c>
      <c r="D17" s="77">
        <v>217.41666666666666</v>
      </c>
      <c r="E17" s="77">
        <v>1111369</v>
      </c>
      <c r="F17" s="77">
        <v>13</v>
      </c>
      <c r="G17" s="77">
        <v>62622</v>
      </c>
    </row>
    <row r="18" spans="1:11" ht="14.25" x14ac:dyDescent="0.2">
      <c r="A18" s="31"/>
      <c r="B18" s="169"/>
      <c r="C18" s="101" t="s">
        <v>191</v>
      </c>
      <c r="D18" s="77">
        <v>0</v>
      </c>
      <c r="E18" s="77">
        <v>0</v>
      </c>
      <c r="F18" s="77">
        <v>3028.75</v>
      </c>
      <c r="G18" s="77">
        <v>7103676</v>
      </c>
    </row>
    <row r="19" spans="1:11" ht="14.25" x14ac:dyDescent="0.2">
      <c r="A19" s="31"/>
      <c r="B19" s="169"/>
      <c r="C19" s="101" t="s">
        <v>192</v>
      </c>
      <c r="D19" s="77">
        <v>0</v>
      </c>
      <c r="E19" s="77">
        <v>0</v>
      </c>
      <c r="F19" s="77">
        <v>519.33333333333337</v>
      </c>
      <c r="G19" s="77">
        <v>658827</v>
      </c>
    </row>
    <row r="20" spans="1:11" ht="14.25" x14ac:dyDescent="0.2">
      <c r="A20" s="31"/>
      <c r="B20" s="169"/>
      <c r="C20" s="101" t="s">
        <v>193</v>
      </c>
      <c r="D20" s="77">
        <v>820.83333333333337</v>
      </c>
      <c r="E20" s="77">
        <v>802500</v>
      </c>
      <c r="F20" s="77">
        <v>935.41666666666663</v>
      </c>
      <c r="G20" s="77">
        <v>891214</v>
      </c>
    </row>
    <row r="21" spans="1:11" ht="15" x14ac:dyDescent="0.25">
      <c r="A21" s="31"/>
      <c r="B21" s="1651"/>
      <c r="C21" s="68" t="s">
        <v>24</v>
      </c>
      <c r="D21" s="75">
        <v>4107.333333333333</v>
      </c>
      <c r="E21" s="75">
        <v>9279139</v>
      </c>
      <c r="F21" s="75">
        <v>4715.416666666667</v>
      </c>
      <c r="G21" s="75">
        <v>9248262</v>
      </c>
      <c r="H21" s="37"/>
      <c r="I21" s="37"/>
      <c r="J21" s="37"/>
      <c r="K21" s="37"/>
    </row>
    <row r="22" spans="1:11" ht="24" customHeight="1" x14ac:dyDescent="0.25">
      <c r="A22" s="31"/>
      <c r="B22" s="167" t="s">
        <v>195</v>
      </c>
      <c r="C22" s="101" t="s">
        <v>188</v>
      </c>
      <c r="D22" s="77">
        <v>623.16666666666663</v>
      </c>
      <c r="E22" s="77">
        <v>1269508.2709999999</v>
      </c>
      <c r="F22" s="77">
        <v>51.75</v>
      </c>
      <c r="G22" s="77">
        <v>93819.198999999993</v>
      </c>
    </row>
    <row r="23" spans="1:11" ht="14.25" customHeight="1" x14ac:dyDescent="0.2">
      <c r="A23" s="31"/>
      <c r="B23" s="169"/>
      <c r="C23" s="101" t="s">
        <v>189</v>
      </c>
      <c r="D23" s="77">
        <v>224.33333333333334</v>
      </c>
      <c r="E23" s="77">
        <v>718567.79099999997</v>
      </c>
      <c r="F23" s="77">
        <v>15.166666666666666</v>
      </c>
      <c r="G23" s="77">
        <v>54206.559999999998</v>
      </c>
    </row>
    <row r="24" spans="1:11" ht="14.25" x14ac:dyDescent="0.2">
      <c r="A24" s="31"/>
      <c r="B24" s="101"/>
      <c r="C24" s="101" t="s">
        <v>190</v>
      </c>
      <c r="D24" s="77">
        <v>49</v>
      </c>
      <c r="E24" s="77">
        <v>200013.899</v>
      </c>
      <c r="F24" s="77">
        <v>3</v>
      </c>
      <c r="G24" s="77">
        <v>6599.9199999999992</v>
      </c>
    </row>
    <row r="25" spans="1:11" ht="14.25" x14ac:dyDescent="0.2">
      <c r="A25" s="31"/>
      <c r="B25" s="101"/>
      <c r="C25" s="101" t="s">
        <v>191</v>
      </c>
      <c r="D25" s="77">
        <v>1</v>
      </c>
      <c r="E25" s="77">
        <v>1313.17</v>
      </c>
      <c r="F25" s="77">
        <v>1093.6666666666667</v>
      </c>
      <c r="G25" s="77">
        <v>2300428.7859999998</v>
      </c>
    </row>
    <row r="26" spans="1:11" ht="14.25" x14ac:dyDescent="0.2">
      <c r="A26" s="31"/>
      <c r="B26" s="101"/>
      <c r="C26" s="101" t="s">
        <v>192</v>
      </c>
      <c r="D26" s="77">
        <v>0</v>
      </c>
      <c r="E26" s="77">
        <v>0</v>
      </c>
      <c r="F26" s="77">
        <v>139.66666666666666</v>
      </c>
      <c r="G26" s="77">
        <v>157355.34899999999</v>
      </c>
    </row>
    <row r="27" spans="1:11" ht="14.25" x14ac:dyDescent="0.2">
      <c r="A27" s="31"/>
      <c r="B27" s="101"/>
      <c r="C27" s="101" t="s">
        <v>193</v>
      </c>
      <c r="D27" s="77">
        <v>299.66666666666669</v>
      </c>
      <c r="E27" s="77">
        <v>263817.79200000002</v>
      </c>
      <c r="F27" s="77">
        <v>269.83333333333331</v>
      </c>
      <c r="G27" s="77">
        <v>228270.40400000001</v>
      </c>
    </row>
    <row r="28" spans="1:11" ht="15" x14ac:dyDescent="0.25">
      <c r="A28" s="31"/>
      <c r="B28" s="1651"/>
      <c r="C28" s="68" t="s">
        <v>24</v>
      </c>
      <c r="D28" s="75">
        <v>1197.1666666666667</v>
      </c>
      <c r="E28" s="75">
        <v>2453220.923</v>
      </c>
      <c r="F28" s="75">
        <v>1573.0833333333335</v>
      </c>
      <c r="G28" s="75">
        <v>2840680.2179999999</v>
      </c>
      <c r="H28" s="37"/>
      <c r="I28" s="37"/>
      <c r="J28" s="37"/>
      <c r="K28" s="37"/>
    </row>
    <row r="29" spans="1:11" ht="24" customHeight="1" x14ac:dyDescent="0.25">
      <c r="A29" s="31"/>
      <c r="B29" s="167" t="s">
        <v>694</v>
      </c>
      <c r="C29" s="101" t="s">
        <v>188</v>
      </c>
      <c r="D29" s="77">
        <v>5785.083333333333</v>
      </c>
      <c r="E29" s="77">
        <v>12564307.271</v>
      </c>
      <c r="F29" s="77">
        <v>637.91666666666674</v>
      </c>
      <c r="G29" s="77">
        <v>1372996.199</v>
      </c>
    </row>
    <row r="30" spans="1:11" ht="14.25" x14ac:dyDescent="0.2">
      <c r="A30" s="31"/>
      <c r="B30" s="101"/>
      <c r="C30" s="101" t="s">
        <v>189</v>
      </c>
      <c r="D30" s="77">
        <v>1848.9999999999998</v>
      </c>
      <c r="E30" s="77">
        <v>6813267.7910000002</v>
      </c>
      <c r="F30" s="77">
        <v>192.08333333333331</v>
      </c>
      <c r="G30" s="77">
        <v>794932.56</v>
      </c>
    </row>
    <row r="31" spans="1:11" ht="14.25" x14ac:dyDescent="0.2">
      <c r="A31" s="31"/>
      <c r="B31" s="101"/>
      <c r="C31" s="101" t="s">
        <v>190</v>
      </c>
      <c r="D31" s="77">
        <v>452.25</v>
      </c>
      <c r="E31" s="77">
        <v>2256500.8990000002</v>
      </c>
      <c r="F31" s="77">
        <v>36.166666666666671</v>
      </c>
      <c r="G31" s="77">
        <v>193266.92</v>
      </c>
    </row>
    <row r="32" spans="1:11" ht="14.25" x14ac:dyDescent="0.2">
      <c r="A32" s="31"/>
      <c r="B32" s="101"/>
      <c r="C32" s="101" t="s">
        <v>191</v>
      </c>
      <c r="D32" s="77">
        <v>4.4166666666666661</v>
      </c>
      <c r="E32" s="77">
        <v>8975.17</v>
      </c>
      <c r="F32" s="77">
        <v>7083.833333333333</v>
      </c>
      <c r="G32" s="77">
        <v>15852908.786</v>
      </c>
    </row>
    <row r="33" spans="1:11" ht="14.25" x14ac:dyDescent="0.2">
      <c r="A33" s="31"/>
      <c r="B33" s="101"/>
      <c r="C33" s="101" t="s">
        <v>192</v>
      </c>
      <c r="D33" s="77">
        <v>0</v>
      </c>
      <c r="E33" s="77">
        <v>0</v>
      </c>
      <c r="F33" s="77">
        <v>1078.25</v>
      </c>
      <c r="G33" s="77">
        <v>1338872.3489999999</v>
      </c>
    </row>
    <row r="34" spans="1:11" ht="14.25" x14ac:dyDescent="0.2">
      <c r="A34" s="31"/>
      <c r="B34" s="101"/>
      <c r="C34" s="101" t="s">
        <v>193</v>
      </c>
      <c r="D34" s="77">
        <v>1850.0000000000002</v>
      </c>
      <c r="E34" s="77">
        <v>1816340.7919999999</v>
      </c>
      <c r="F34" s="77">
        <v>1993.4166666666665</v>
      </c>
      <c r="G34" s="77">
        <v>1955108.4040000001</v>
      </c>
    </row>
    <row r="35" spans="1:11" ht="15" x14ac:dyDescent="0.25">
      <c r="A35" s="31"/>
      <c r="B35" s="1651"/>
      <c r="C35" s="68" t="s">
        <v>24</v>
      </c>
      <c r="D35" s="75">
        <v>9940.75</v>
      </c>
      <c r="E35" s="75">
        <v>23459391.923</v>
      </c>
      <c r="F35" s="75">
        <v>11021.666666666666</v>
      </c>
      <c r="G35" s="75">
        <v>21508085.217999998</v>
      </c>
      <c r="H35" s="37"/>
      <c r="I35" s="37"/>
      <c r="J35" s="37"/>
      <c r="K35" s="37"/>
    </row>
    <row r="36" spans="1:11" ht="24" customHeight="1" x14ac:dyDescent="0.25">
      <c r="A36" s="31"/>
      <c r="B36" s="167" t="s">
        <v>693</v>
      </c>
      <c r="C36" s="101" t="s">
        <v>188</v>
      </c>
      <c r="D36" s="77">
        <v>2959.25</v>
      </c>
      <c r="E36" s="168">
        <v>7115827.2549999999</v>
      </c>
      <c r="F36" s="168">
        <v>189</v>
      </c>
      <c r="G36" s="168">
        <v>342001.12699999998</v>
      </c>
    </row>
    <row r="37" spans="1:11" ht="16.5" x14ac:dyDescent="0.2">
      <c r="A37" s="31"/>
      <c r="B37" s="101"/>
      <c r="C37" s="101" t="s">
        <v>196</v>
      </c>
      <c r="D37" s="77">
        <v>1166.4166666666667</v>
      </c>
      <c r="E37" s="168">
        <v>3952656.5580000002</v>
      </c>
      <c r="F37" s="168">
        <v>97.5</v>
      </c>
      <c r="G37" s="168">
        <v>278789.90899999999</v>
      </c>
    </row>
    <row r="38" spans="1:11" ht="14.25" x14ac:dyDescent="0.2">
      <c r="A38" s="31"/>
      <c r="B38" s="101"/>
      <c r="C38" s="101" t="s">
        <v>190</v>
      </c>
      <c r="D38" s="77">
        <v>126.08333333333333</v>
      </c>
      <c r="E38" s="168">
        <v>310276.27500000002</v>
      </c>
      <c r="F38" s="168">
        <v>12.833333333333334</v>
      </c>
      <c r="G38" s="168">
        <v>25252.885999999999</v>
      </c>
    </row>
    <row r="39" spans="1:11" ht="14.25" x14ac:dyDescent="0.2">
      <c r="A39" s="31"/>
      <c r="B39" s="101"/>
      <c r="C39" s="101" t="s">
        <v>191</v>
      </c>
      <c r="D39" s="77">
        <v>2.75</v>
      </c>
      <c r="E39" s="168">
        <v>3029.1009999999997</v>
      </c>
      <c r="F39" s="168">
        <v>4829.5</v>
      </c>
      <c r="G39" s="168">
        <v>7383173.7340000002</v>
      </c>
    </row>
    <row r="40" spans="1:11" ht="14.25" x14ac:dyDescent="0.2">
      <c r="A40" s="31"/>
      <c r="B40" s="101"/>
      <c r="C40" s="101" t="s">
        <v>192</v>
      </c>
      <c r="D40" s="77">
        <v>1.3333333333333333</v>
      </c>
      <c r="E40" s="168">
        <v>2071</v>
      </c>
      <c r="F40" s="168">
        <v>246.5</v>
      </c>
      <c r="G40" s="168">
        <v>226303.43700000003</v>
      </c>
    </row>
    <row r="41" spans="1:11" ht="15.75" customHeight="1" x14ac:dyDescent="0.2">
      <c r="A41" s="31"/>
      <c r="B41" s="101"/>
      <c r="C41" s="101" t="s">
        <v>193</v>
      </c>
      <c r="D41" s="77">
        <v>660.08333333333337</v>
      </c>
      <c r="E41" s="168">
        <v>368653.65600000002</v>
      </c>
      <c r="F41" s="168">
        <v>653.41666666666663</v>
      </c>
      <c r="G41" s="168">
        <v>375393.576</v>
      </c>
    </row>
    <row r="42" spans="1:11" ht="16.5" x14ac:dyDescent="0.2">
      <c r="A42" s="31"/>
      <c r="B42" s="101"/>
      <c r="C42" s="584" t="s">
        <v>783</v>
      </c>
      <c r="D42" s="66">
        <v>107.41666666666667</v>
      </c>
      <c r="E42" s="66">
        <v>143358.35399999999</v>
      </c>
      <c r="F42" s="66">
        <v>313.58333333333331</v>
      </c>
      <c r="G42" s="66">
        <v>318957.261</v>
      </c>
    </row>
    <row r="43" spans="1:11" ht="15" x14ac:dyDescent="0.25">
      <c r="A43" s="31"/>
      <c r="B43" s="1651"/>
      <c r="C43" s="68" t="s">
        <v>24</v>
      </c>
      <c r="D43" s="75">
        <v>5023.333333333333</v>
      </c>
      <c r="E43" s="75">
        <v>11895872.199000001</v>
      </c>
      <c r="F43" s="75">
        <v>6342.333333333333</v>
      </c>
      <c r="G43" s="75">
        <v>8949871.9299999997</v>
      </c>
      <c r="H43" s="37"/>
      <c r="I43" s="37"/>
      <c r="J43" s="37"/>
      <c r="K43" s="37"/>
    </row>
    <row r="44" spans="1:11" ht="24" customHeight="1" x14ac:dyDescent="0.25">
      <c r="A44" s="31"/>
      <c r="B44" s="167" t="s">
        <v>7</v>
      </c>
      <c r="C44" s="101" t="s">
        <v>188</v>
      </c>
      <c r="D44" s="77">
        <v>8744.3333333333321</v>
      </c>
      <c r="E44" s="77">
        <v>19680134.526000001</v>
      </c>
      <c r="F44" s="77">
        <v>826.91666666666674</v>
      </c>
      <c r="G44" s="77">
        <v>1714997.3259999999</v>
      </c>
      <c r="H44" s="54"/>
    </row>
    <row r="45" spans="1:11" ht="16.5" x14ac:dyDescent="0.2">
      <c r="A45" s="31"/>
      <c r="B45" s="101"/>
      <c r="C45" s="101" t="s">
        <v>196</v>
      </c>
      <c r="D45" s="77">
        <v>3015.4166666666665</v>
      </c>
      <c r="E45" s="77">
        <v>10765924.348999999</v>
      </c>
      <c r="F45" s="77">
        <v>289.58333333333331</v>
      </c>
      <c r="G45" s="77">
        <v>1073722.469</v>
      </c>
      <c r="H45" s="54"/>
    </row>
    <row r="46" spans="1:11" ht="14.25" x14ac:dyDescent="0.2">
      <c r="A46" s="31"/>
      <c r="B46" s="101"/>
      <c r="C46" s="101" t="s">
        <v>190</v>
      </c>
      <c r="D46" s="77">
        <v>578.33333333333337</v>
      </c>
      <c r="E46" s="77">
        <v>2566777.1740000001</v>
      </c>
      <c r="F46" s="77">
        <v>49.000000000000007</v>
      </c>
      <c r="G46" s="77">
        <v>218519.80600000001</v>
      </c>
      <c r="H46" s="54"/>
    </row>
    <row r="47" spans="1:11" ht="14.25" x14ac:dyDescent="0.2">
      <c r="A47" s="31"/>
      <c r="B47" s="101"/>
      <c r="C47" s="101" t="s">
        <v>191</v>
      </c>
      <c r="D47" s="77">
        <v>7.1666666666666661</v>
      </c>
      <c r="E47" s="77">
        <v>12004.271000000001</v>
      </c>
      <c r="F47" s="77">
        <v>11913.333333333332</v>
      </c>
      <c r="G47" s="77">
        <v>23236082.52</v>
      </c>
      <c r="H47" s="54"/>
    </row>
    <row r="48" spans="1:11" ht="14.25" x14ac:dyDescent="0.2">
      <c r="A48" s="31"/>
      <c r="B48" s="101"/>
      <c r="C48" s="101" t="s">
        <v>192</v>
      </c>
      <c r="D48" s="77">
        <v>1.3333333333333333</v>
      </c>
      <c r="E48" s="77">
        <v>2071</v>
      </c>
      <c r="F48" s="77">
        <v>1324.75</v>
      </c>
      <c r="G48" s="77">
        <v>1565175.7859999998</v>
      </c>
      <c r="H48" s="54"/>
    </row>
    <row r="49" spans="1:11" ht="14.25" x14ac:dyDescent="0.2">
      <c r="A49" s="31"/>
      <c r="B49" s="101"/>
      <c r="C49" s="101" t="s">
        <v>193</v>
      </c>
      <c r="D49" s="77">
        <v>2510.0833333333335</v>
      </c>
      <c r="E49" s="77">
        <v>2184994.4479999999</v>
      </c>
      <c r="F49" s="77">
        <v>2646.833333333333</v>
      </c>
      <c r="G49" s="77">
        <v>2330501.98</v>
      </c>
      <c r="H49" s="54"/>
    </row>
    <row r="50" spans="1:11" ht="16.5" x14ac:dyDescent="0.2">
      <c r="A50" s="31"/>
      <c r="B50" s="101"/>
      <c r="C50" s="101" t="s">
        <v>783</v>
      </c>
      <c r="D50" s="66">
        <v>107.41666666666667</v>
      </c>
      <c r="E50" s="66">
        <v>143358.35399999999</v>
      </c>
      <c r="F50" s="66">
        <v>313.58333333333331</v>
      </c>
      <c r="G50" s="66">
        <v>318957.261</v>
      </c>
      <c r="H50" s="54"/>
    </row>
    <row r="51" spans="1:11" ht="15" x14ac:dyDescent="0.25">
      <c r="A51" s="31"/>
      <c r="B51" s="1651"/>
      <c r="C51" s="68" t="s">
        <v>24</v>
      </c>
      <c r="D51" s="75">
        <v>14964.083333333332</v>
      </c>
      <c r="E51" s="75">
        <v>35355264.122000001</v>
      </c>
      <c r="F51" s="75">
        <v>17363.999999999996</v>
      </c>
      <c r="G51" s="75">
        <v>30457957.147999998</v>
      </c>
      <c r="H51" s="37"/>
      <c r="I51" s="37"/>
      <c r="J51" s="37"/>
      <c r="K51" s="37"/>
    </row>
    <row r="52" spans="1:11" ht="12" customHeight="1" x14ac:dyDescent="0.2">
      <c r="A52" s="31"/>
      <c r="B52" s="17" t="s">
        <v>197</v>
      </c>
    </row>
    <row r="53" spans="1:11" ht="12" customHeight="1" x14ac:dyDescent="0.2">
      <c r="B53" s="17" t="s">
        <v>782</v>
      </c>
      <c r="F53" s="37"/>
    </row>
    <row r="54" spans="1:11" x14ac:dyDescent="0.2">
      <c r="F54" s="37"/>
    </row>
  </sheetData>
  <mergeCells count="8">
    <mergeCell ref="B1:G1"/>
    <mergeCell ref="B2:G2"/>
    <mergeCell ref="B3:G3"/>
    <mergeCell ref="B4:G4"/>
    <mergeCell ref="B6:B7"/>
    <mergeCell ref="C6:C7"/>
    <mergeCell ref="D6:E6"/>
    <mergeCell ref="F6:G6"/>
  </mergeCells>
  <hyperlinks>
    <hyperlink ref="H1" location="'Indice Total'!A1" display="Volver" xr:uid="{00000000-0004-0000-2E00-000000000000}"/>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249977111117893"/>
    <pageSetUpPr fitToPage="1"/>
  </sheetPr>
  <dimension ref="B1:AE66"/>
  <sheetViews>
    <sheetView showGridLines="0" zoomScale="90" zoomScaleNormal="90" workbookViewId="0"/>
  </sheetViews>
  <sheetFormatPr baseColWidth="10" defaultColWidth="11.42578125" defaultRowHeight="12.75" x14ac:dyDescent="0.2"/>
  <cols>
    <col min="1" max="1" width="22.7109375" style="31" customWidth="1"/>
    <col min="2" max="2" width="32" style="31" bestFit="1" customWidth="1"/>
    <col min="3" max="3" width="42.7109375" style="31" customWidth="1"/>
    <col min="4" max="4" width="13" style="31" customWidth="1"/>
    <col min="5" max="5" width="12.42578125" style="31" customWidth="1"/>
    <col min="6" max="9" width="11.42578125" style="31"/>
    <col min="10" max="10" width="46.85546875" style="31" customWidth="1"/>
    <col min="11" max="16384" width="11.42578125" style="31"/>
  </cols>
  <sheetData>
    <row r="1" spans="2:9" ht="39" customHeight="1" x14ac:dyDescent="0.25">
      <c r="B1" s="1712" t="s">
        <v>837</v>
      </c>
      <c r="C1" s="1712"/>
      <c r="D1" s="1712"/>
      <c r="E1" s="1712"/>
      <c r="F1" s="1712"/>
      <c r="G1" s="1712"/>
      <c r="H1" s="1712"/>
      <c r="I1" s="1" t="s">
        <v>1</v>
      </c>
    </row>
    <row r="2" spans="2:9" ht="36.75" customHeight="1" x14ac:dyDescent="0.25">
      <c r="B2" s="1704" t="s">
        <v>198</v>
      </c>
      <c r="C2" s="1843"/>
      <c r="D2" s="1843"/>
      <c r="E2" s="1843"/>
      <c r="F2" s="1843"/>
      <c r="G2" s="1843"/>
      <c r="H2" s="1843"/>
      <c r="I2" s="734"/>
    </row>
    <row r="3" spans="2:9" ht="15.75" customHeight="1" thickBot="1" x14ac:dyDescent="0.3">
      <c r="B3" s="1704" t="s">
        <v>812</v>
      </c>
      <c r="C3" s="1774"/>
      <c r="D3" s="1774"/>
      <c r="E3" s="1774"/>
      <c r="F3" s="1774"/>
      <c r="G3" s="1774"/>
      <c r="H3" s="1774"/>
      <c r="I3" s="734"/>
    </row>
    <row r="4" spans="2:9" ht="15" x14ac:dyDescent="0.2">
      <c r="B4" s="408"/>
      <c r="C4" s="408"/>
      <c r="D4" s="408"/>
      <c r="E4" s="408"/>
      <c r="F4" s="409"/>
      <c r="G4" s="409"/>
      <c r="H4" s="409"/>
    </row>
    <row r="5" spans="2:9" ht="24.75" customHeight="1" x14ac:dyDescent="0.2">
      <c r="B5" s="745" t="s">
        <v>174</v>
      </c>
      <c r="C5" s="123" t="s">
        <v>199</v>
      </c>
      <c r="D5" s="123">
        <v>2012</v>
      </c>
      <c r="E5" s="123">
        <v>2013</v>
      </c>
      <c r="F5" s="123">
        <v>2014</v>
      </c>
      <c r="G5" s="123">
        <v>2015</v>
      </c>
      <c r="H5" s="123">
        <v>2016</v>
      </c>
    </row>
    <row r="6" spans="2:9" ht="26.25" customHeight="1" x14ac:dyDescent="0.25">
      <c r="B6" s="74" t="s">
        <v>200</v>
      </c>
      <c r="C6" s="101" t="s">
        <v>188</v>
      </c>
      <c r="D6" s="101">
        <v>217</v>
      </c>
      <c r="E6" s="101">
        <v>179</v>
      </c>
      <c r="F6" s="101">
        <v>166</v>
      </c>
      <c r="G6" s="101">
        <v>139</v>
      </c>
      <c r="H6" s="101">
        <v>190</v>
      </c>
      <c r="I6" s="531"/>
    </row>
    <row r="7" spans="2:9" ht="14.25" x14ac:dyDescent="0.2">
      <c r="B7" s="101"/>
      <c r="C7" s="101" t="s">
        <v>189</v>
      </c>
      <c r="D7" s="101">
        <v>75</v>
      </c>
      <c r="E7" s="101">
        <v>116</v>
      </c>
      <c r="F7" s="101">
        <v>126</v>
      </c>
      <c r="G7" s="101">
        <v>123</v>
      </c>
      <c r="H7" s="101">
        <v>183</v>
      </c>
      <c r="I7" s="531"/>
    </row>
    <row r="8" spans="2:9" ht="14.25" x14ac:dyDescent="0.2">
      <c r="B8" s="101"/>
      <c r="C8" s="101" t="s">
        <v>190</v>
      </c>
      <c r="D8" s="101">
        <v>9</v>
      </c>
      <c r="E8" s="101">
        <v>7</v>
      </c>
      <c r="F8" s="101">
        <v>7</v>
      </c>
      <c r="G8" s="101">
        <v>6</v>
      </c>
      <c r="H8" s="101">
        <v>12</v>
      </c>
      <c r="I8" s="531"/>
    </row>
    <row r="9" spans="2:9" ht="14.25" x14ac:dyDescent="0.2">
      <c r="B9" s="101"/>
      <c r="C9" s="101" t="s">
        <v>191</v>
      </c>
      <c r="D9" s="101">
        <v>133</v>
      </c>
      <c r="E9" s="101">
        <v>94</v>
      </c>
      <c r="F9" s="101">
        <v>84</v>
      </c>
      <c r="G9" s="101">
        <v>59</v>
      </c>
      <c r="H9" s="101">
        <v>100</v>
      </c>
      <c r="I9" s="531"/>
    </row>
    <row r="10" spans="2:9" ht="14.25" x14ac:dyDescent="0.2">
      <c r="B10" s="101"/>
      <c r="C10" s="101" t="s">
        <v>192</v>
      </c>
      <c r="D10" s="101"/>
      <c r="E10" s="101"/>
      <c r="F10" s="101">
        <v>24</v>
      </c>
      <c r="G10" s="101">
        <v>12</v>
      </c>
      <c r="H10" s="101">
        <v>25</v>
      </c>
      <c r="I10" s="531"/>
    </row>
    <row r="11" spans="2:9" ht="14.25" x14ac:dyDescent="0.2">
      <c r="B11" s="101"/>
      <c r="C11" s="101" t="s">
        <v>193</v>
      </c>
      <c r="D11" s="101">
        <v>167</v>
      </c>
      <c r="E11" s="101">
        <v>100</v>
      </c>
      <c r="F11" s="101">
        <v>128</v>
      </c>
      <c r="G11" s="101">
        <v>112</v>
      </c>
      <c r="H11" s="101">
        <v>165</v>
      </c>
      <c r="I11" s="531"/>
    </row>
    <row r="12" spans="2:9" ht="15" x14ac:dyDescent="0.25">
      <c r="B12" s="164"/>
      <c r="C12" s="164" t="s">
        <v>24</v>
      </c>
      <c r="D12" s="131">
        <v>601</v>
      </c>
      <c r="E12" s="131">
        <v>496</v>
      </c>
      <c r="F12" s="131">
        <v>535</v>
      </c>
      <c r="G12" s="131">
        <v>451</v>
      </c>
      <c r="H12" s="131">
        <v>675</v>
      </c>
      <c r="I12" s="531"/>
    </row>
    <row r="13" spans="2:9" ht="24.75" customHeight="1" x14ac:dyDescent="0.25">
      <c r="B13" s="74" t="s">
        <v>201</v>
      </c>
      <c r="C13" s="101" t="s">
        <v>188</v>
      </c>
      <c r="D13" s="101">
        <v>112</v>
      </c>
      <c r="E13" s="101">
        <v>163</v>
      </c>
      <c r="F13" s="101">
        <v>156</v>
      </c>
      <c r="G13" s="101">
        <v>262</v>
      </c>
      <c r="H13" s="101">
        <v>241</v>
      </c>
      <c r="I13" s="531"/>
    </row>
    <row r="14" spans="2:9" ht="14.25" x14ac:dyDescent="0.2">
      <c r="B14" s="101"/>
      <c r="C14" s="101" t="s">
        <v>189</v>
      </c>
      <c r="D14" s="101">
        <v>50</v>
      </c>
      <c r="E14" s="101">
        <v>112</v>
      </c>
      <c r="F14" s="101">
        <v>90</v>
      </c>
      <c r="G14" s="101">
        <v>105</v>
      </c>
      <c r="H14" s="101">
        <v>122</v>
      </c>
      <c r="I14" s="531"/>
    </row>
    <row r="15" spans="2:9" ht="14.25" x14ac:dyDescent="0.2">
      <c r="B15" s="101"/>
      <c r="C15" s="101" t="s">
        <v>190</v>
      </c>
      <c r="D15" s="101">
        <v>7</v>
      </c>
      <c r="E15" s="101">
        <v>15</v>
      </c>
      <c r="F15" s="101">
        <v>8</v>
      </c>
      <c r="G15" s="101">
        <v>15</v>
      </c>
      <c r="H15" s="101">
        <v>11</v>
      </c>
      <c r="I15" s="531"/>
    </row>
    <row r="16" spans="2:9" ht="14.25" x14ac:dyDescent="0.2">
      <c r="B16" s="101"/>
      <c r="C16" s="101" t="s">
        <v>191</v>
      </c>
      <c r="D16" s="101">
        <v>136</v>
      </c>
      <c r="E16" s="101">
        <v>135</v>
      </c>
      <c r="F16" s="101">
        <v>132</v>
      </c>
      <c r="G16" s="101">
        <v>108</v>
      </c>
      <c r="H16" s="101">
        <v>100</v>
      </c>
      <c r="I16" s="531"/>
    </row>
    <row r="17" spans="2:10" ht="14.25" x14ac:dyDescent="0.2">
      <c r="B17" s="101"/>
      <c r="C17" s="101" t="s">
        <v>192</v>
      </c>
      <c r="D17" s="101"/>
      <c r="E17" s="101"/>
      <c r="F17" s="101">
        <v>50</v>
      </c>
      <c r="G17" s="101">
        <v>39</v>
      </c>
      <c r="H17" s="101">
        <v>32</v>
      </c>
      <c r="I17" s="531"/>
    </row>
    <row r="18" spans="2:10" ht="14.25" x14ac:dyDescent="0.2">
      <c r="B18" s="101"/>
      <c r="C18" s="101" t="s">
        <v>193</v>
      </c>
      <c r="D18" s="101">
        <v>192</v>
      </c>
      <c r="E18" s="101">
        <v>166</v>
      </c>
      <c r="F18" s="101">
        <v>245</v>
      </c>
      <c r="G18" s="101">
        <v>208</v>
      </c>
      <c r="H18" s="101">
        <v>177</v>
      </c>
      <c r="I18" s="531"/>
    </row>
    <row r="19" spans="2:10" ht="15" x14ac:dyDescent="0.25">
      <c r="B19" s="164"/>
      <c r="C19" s="164" t="s">
        <v>24</v>
      </c>
      <c r="D19" s="131">
        <v>497</v>
      </c>
      <c r="E19" s="131">
        <v>591</v>
      </c>
      <c r="F19" s="131">
        <v>681</v>
      </c>
      <c r="G19" s="131">
        <v>737</v>
      </c>
      <c r="H19" s="131">
        <v>683</v>
      </c>
      <c r="I19" s="531"/>
      <c r="J19" s="37"/>
    </row>
    <row r="20" spans="2:10" ht="25.5" customHeight="1" x14ac:dyDescent="0.25">
      <c r="B20" s="74" t="s">
        <v>202</v>
      </c>
      <c r="C20" s="101" t="s">
        <v>188</v>
      </c>
      <c r="D20" s="101">
        <v>52</v>
      </c>
      <c r="E20" s="101">
        <v>36</v>
      </c>
      <c r="F20" s="101">
        <v>33</v>
      </c>
      <c r="G20" s="101">
        <v>33</v>
      </c>
      <c r="H20" s="101">
        <v>44</v>
      </c>
      <c r="I20" s="531"/>
    </row>
    <row r="21" spans="2:10" ht="14.25" x14ac:dyDescent="0.2">
      <c r="B21" s="101"/>
      <c r="C21" s="101" t="s">
        <v>189</v>
      </c>
      <c r="D21" s="101">
        <v>22</v>
      </c>
      <c r="E21" s="101">
        <v>13</v>
      </c>
      <c r="F21" s="101">
        <v>26</v>
      </c>
      <c r="G21" s="101">
        <v>28</v>
      </c>
      <c r="H21" s="101">
        <v>16</v>
      </c>
      <c r="I21" s="531"/>
    </row>
    <row r="22" spans="2:10" ht="14.25" x14ac:dyDescent="0.2">
      <c r="B22" s="101"/>
      <c r="C22" s="101" t="s">
        <v>190</v>
      </c>
      <c r="D22" s="101">
        <v>2</v>
      </c>
      <c r="E22" s="101">
        <v>6</v>
      </c>
      <c r="F22" s="101">
        <v>3</v>
      </c>
      <c r="G22" s="101">
        <v>2</v>
      </c>
      <c r="H22" s="101">
        <v>0</v>
      </c>
      <c r="I22" s="531"/>
    </row>
    <row r="23" spans="2:10" ht="14.25" x14ac:dyDescent="0.2">
      <c r="B23" s="101"/>
      <c r="C23" s="101" t="s">
        <v>191</v>
      </c>
      <c r="D23" s="101">
        <v>42</v>
      </c>
      <c r="E23" s="101">
        <v>36</v>
      </c>
      <c r="F23" s="101">
        <v>35</v>
      </c>
      <c r="G23" s="101">
        <v>27</v>
      </c>
      <c r="H23" s="101">
        <v>34</v>
      </c>
      <c r="I23" s="531"/>
    </row>
    <row r="24" spans="2:10" ht="14.25" x14ac:dyDescent="0.2">
      <c r="B24" s="101"/>
      <c r="C24" s="101" t="s">
        <v>192</v>
      </c>
      <c r="D24" s="101"/>
      <c r="E24" s="101"/>
      <c r="F24" s="101">
        <v>6</v>
      </c>
      <c r="G24" s="101">
        <v>5</v>
      </c>
      <c r="H24" s="101">
        <v>6</v>
      </c>
      <c r="I24" s="531"/>
    </row>
    <row r="25" spans="2:10" ht="14.25" x14ac:dyDescent="0.2">
      <c r="B25" s="101"/>
      <c r="C25" s="101" t="s">
        <v>193</v>
      </c>
      <c r="D25" s="101">
        <v>54</v>
      </c>
      <c r="E25" s="101">
        <v>42</v>
      </c>
      <c r="F25" s="101">
        <v>65</v>
      </c>
      <c r="G25" s="101">
        <v>39</v>
      </c>
      <c r="H25" s="101">
        <v>45</v>
      </c>
      <c r="I25" s="531"/>
    </row>
    <row r="26" spans="2:10" ht="15" x14ac:dyDescent="0.25">
      <c r="B26" s="164"/>
      <c r="C26" s="164" t="s">
        <v>24</v>
      </c>
      <c r="D26" s="131">
        <v>172</v>
      </c>
      <c r="E26" s="131">
        <v>133</v>
      </c>
      <c r="F26" s="131">
        <v>168</v>
      </c>
      <c r="G26" s="131">
        <v>134</v>
      </c>
      <c r="H26" s="131">
        <v>145</v>
      </c>
    </row>
    <row r="27" spans="2:10" ht="24.75" customHeight="1" x14ac:dyDescent="0.25">
      <c r="B27" s="74" t="s">
        <v>696</v>
      </c>
      <c r="C27" s="101" t="s">
        <v>188</v>
      </c>
      <c r="D27" s="100">
        <v>381</v>
      </c>
      <c r="E27" s="100">
        <v>378</v>
      </c>
      <c r="F27" s="100">
        <v>355</v>
      </c>
      <c r="G27" s="100">
        <v>434</v>
      </c>
      <c r="H27" s="100">
        <v>475</v>
      </c>
      <c r="J27" s="76"/>
    </row>
    <row r="28" spans="2:10" ht="15" x14ac:dyDescent="0.25">
      <c r="B28" s="74"/>
      <c r="C28" s="101" t="s">
        <v>189</v>
      </c>
      <c r="D28" s="100">
        <v>147</v>
      </c>
      <c r="E28" s="100">
        <v>241</v>
      </c>
      <c r="F28" s="100">
        <v>242</v>
      </c>
      <c r="G28" s="100">
        <v>256</v>
      </c>
      <c r="H28" s="100">
        <v>321</v>
      </c>
      <c r="J28" s="76"/>
    </row>
    <row r="29" spans="2:10" ht="15" x14ac:dyDescent="0.25">
      <c r="B29" s="74"/>
      <c r="C29" s="101" t="s">
        <v>190</v>
      </c>
      <c r="D29" s="100">
        <v>18</v>
      </c>
      <c r="E29" s="100">
        <v>28</v>
      </c>
      <c r="F29" s="100">
        <v>18</v>
      </c>
      <c r="G29" s="100">
        <v>23</v>
      </c>
      <c r="H29" s="100">
        <v>23</v>
      </c>
      <c r="J29" s="76"/>
    </row>
    <row r="30" spans="2:10" ht="15" x14ac:dyDescent="0.25">
      <c r="B30" s="74"/>
      <c r="C30" s="101" t="s">
        <v>191</v>
      </c>
      <c r="D30" s="100">
        <v>311</v>
      </c>
      <c r="E30" s="100">
        <v>265</v>
      </c>
      <c r="F30" s="100">
        <v>251</v>
      </c>
      <c r="G30" s="100">
        <v>194</v>
      </c>
      <c r="H30" s="100">
        <v>234</v>
      </c>
      <c r="J30" s="76"/>
    </row>
    <row r="31" spans="2:10" ht="15" x14ac:dyDescent="0.25">
      <c r="B31" s="74"/>
      <c r="C31" s="101" t="s">
        <v>192</v>
      </c>
      <c r="D31" s="100"/>
      <c r="E31" s="100"/>
      <c r="F31" s="100">
        <v>80</v>
      </c>
      <c r="G31" s="100">
        <v>56</v>
      </c>
      <c r="H31" s="100">
        <v>63</v>
      </c>
      <c r="J31" s="76"/>
    </row>
    <row r="32" spans="2:10" ht="15" x14ac:dyDescent="0.25">
      <c r="B32" s="74"/>
      <c r="C32" s="101" t="s">
        <v>193</v>
      </c>
      <c r="D32" s="100">
        <v>413</v>
      </c>
      <c r="E32" s="100">
        <v>308</v>
      </c>
      <c r="F32" s="100">
        <v>438</v>
      </c>
      <c r="G32" s="100">
        <v>359</v>
      </c>
      <c r="H32" s="100">
        <v>387</v>
      </c>
      <c r="J32" s="76"/>
    </row>
    <row r="33" spans="2:31" ht="15" x14ac:dyDescent="0.25">
      <c r="B33" s="164"/>
      <c r="C33" s="164" t="s">
        <v>24</v>
      </c>
      <c r="D33" s="131">
        <v>1270</v>
      </c>
      <c r="E33" s="131">
        <v>1220</v>
      </c>
      <c r="F33" s="131">
        <v>1384</v>
      </c>
      <c r="G33" s="131">
        <v>1322</v>
      </c>
      <c r="H33" s="131">
        <v>1503</v>
      </c>
      <c r="J33" s="76"/>
      <c r="N33" s="54"/>
      <c r="O33" s="54"/>
      <c r="P33" s="54"/>
      <c r="Q33" s="54"/>
      <c r="R33" s="54"/>
      <c r="S33" s="54"/>
      <c r="T33" s="54"/>
      <c r="U33" s="54"/>
      <c r="V33" s="54"/>
      <c r="W33" s="54"/>
      <c r="X33" s="54"/>
      <c r="Y33" s="54"/>
      <c r="Z33" s="54"/>
      <c r="AA33" s="54"/>
      <c r="AB33" s="54"/>
      <c r="AC33" s="54"/>
      <c r="AD33" s="54"/>
      <c r="AE33" s="54"/>
    </row>
    <row r="34" spans="2:31" ht="22.5" customHeight="1" x14ac:dyDescent="0.25">
      <c r="B34" s="74" t="s">
        <v>847</v>
      </c>
      <c r="C34" s="101" t="s">
        <v>188</v>
      </c>
      <c r="D34" s="77">
        <v>76</v>
      </c>
      <c r="E34" s="77">
        <v>93</v>
      </c>
      <c r="F34" s="77">
        <v>121</v>
      </c>
      <c r="G34" s="77"/>
      <c r="H34" s="66"/>
      <c r="I34" s="659"/>
      <c r="J34" s="54"/>
      <c r="K34" s="54"/>
      <c r="L34" s="54"/>
      <c r="M34" s="54"/>
      <c r="N34" s="54"/>
      <c r="O34" s="54"/>
      <c r="P34" s="54"/>
      <c r="Q34" s="54"/>
      <c r="R34" s="54"/>
      <c r="S34" s="54"/>
      <c r="T34" s="54"/>
      <c r="U34" s="54"/>
      <c r="V34" s="54"/>
      <c r="W34" s="54"/>
      <c r="X34" s="54"/>
      <c r="Y34" s="54"/>
      <c r="Z34" s="54"/>
      <c r="AA34" s="54"/>
      <c r="AB34" s="54"/>
      <c r="AC34" s="54"/>
      <c r="AD34" s="54"/>
      <c r="AE34" s="54"/>
    </row>
    <row r="35" spans="2:31" ht="14.25" x14ac:dyDescent="0.2">
      <c r="B35" s="101"/>
      <c r="C35" s="101" t="s">
        <v>189</v>
      </c>
      <c r="D35" s="77">
        <v>33</v>
      </c>
      <c r="E35" s="77">
        <v>34</v>
      </c>
      <c r="F35" s="77">
        <v>45</v>
      </c>
      <c r="G35" s="77"/>
      <c r="H35" s="66"/>
      <c r="I35" s="659"/>
      <c r="J35" s="1844"/>
      <c r="K35" s="54"/>
      <c r="L35" s="54"/>
      <c r="M35" s="54"/>
      <c r="N35" s="54"/>
      <c r="O35" s="54"/>
      <c r="P35" s="54"/>
      <c r="Q35" s="54"/>
      <c r="R35" s="54"/>
      <c r="S35" s="54"/>
      <c r="T35" s="54"/>
      <c r="U35" s="54"/>
      <c r="V35" s="54"/>
      <c r="W35" s="54"/>
      <c r="X35" s="54"/>
      <c r="Y35" s="54"/>
      <c r="Z35" s="54"/>
      <c r="AA35" s="54"/>
      <c r="AB35" s="54"/>
      <c r="AC35" s="54"/>
      <c r="AD35" s="54"/>
      <c r="AE35" s="54"/>
    </row>
    <row r="36" spans="2:31" ht="14.25" x14ac:dyDescent="0.2">
      <c r="B36" s="101"/>
      <c r="C36" s="101" t="s">
        <v>190</v>
      </c>
      <c r="D36" s="77">
        <v>10</v>
      </c>
      <c r="E36" s="77">
        <v>9</v>
      </c>
      <c r="F36" s="77">
        <v>4</v>
      </c>
      <c r="G36" s="77"/>
      <c r="H36" s="66"/>
      <c r="I36" s="659"/>
      <c r="J36" s="1844"/>
      <c r="K36" s="54"/>
      <c r="L36" s="54"/>
      <c r="M36" s="54"/>
      <c r="N36" s="54"/>
      <c r="O36" s="54"/>
      <c r="P36" s="54"/>
      <c r="Q36" s="54"/>
      <c r="R36" s="54"/>
      <c r="S36" s="54"/>
      <c r="T36" s="54"/>
      <c r="U36" s="54"/>
      <c r="V36" s="54"/>
      <c r="W36" s="54"/>
      <c r="X36" s="54"/>
      <c r="Y36" s="54"/>
      <c r="Z36" s="54"/>
      <c r="AA36" s="54"/>
      <c r="AB36" s="54"/>
      <c r="AC36" s="54"/>
      <c r="AD36" s="54"/>
      <c r="AE36" s="54"/>
    </row>
    <row r="37" spans="2:31" ht="14.25" x14ac:dyDescent="0.2">
      <c r="B37" s="101"/>
      <c r="C37" s="101" t="s">
        <v>191</v>
      </c>
      <c r="D37" s="77">
        <v>77</v>
      </c>
      <c r="E37" s="77">
        <v>55</v>
      </c>
      <c r="F37" s="77">
        <v>47</v>
      </c>
      <c r="G37" s="77"/>
      <c r="H37" s="66"/>
      <c r="I37" s="54"/>
      <c r="J37" s="1844"/>
      <c r="K37" s="54"/>
      <c r="L37" s="54"/>
      <c r="M37" s="54"/>
      <c r="N37" s="54"/>
      <c r="O37" s="54"/>
      <c r="P37" s="54"/>
      <c r="Q37" s="54"/>
      <c r="R37" s="54"/>
      <c r="S37" s="54"/>
      <c r="T37" s="54"/>
      <c r="U37" s="54"/>
      <c r="V37" s="54"/>
      <c r="W37" s="54"/>
      <c r="X37" s="54"/>
      <c r="Y37" s="54"/>
      <c r="Z37" s="54"/>
      <c r="AA37" s="54"/>
      <c r="AB37" s="54"/>
      <c r="AC37" s="54"/>
      <c r="AD37" s="54"/>
      <c r="AE37" s="54"/>
    </row>
    <row r="38" spans="2:31" ht="14.25" x14ac:dyDescent="0.2">
      <c r="B38" s="101"/>
      <c r="C38" s="101" t="s">
        <v>192</v>
      </c>
      <c r="D38" s="77">
        <v>0</v>
      </c>
      <c r="E38" s="77">
        <v>0</v>
      </c>
      <c r="F38" s="77">
        <v>0</v>
      </c>
      <c r="G38" s="77"/>
      <c r="H38" s="66"/>
      <c r="I38" s="54"/>
      <c r="J38" s="1844"/>
      <c r="K38" s="54"/>
      <c r="L38" s="54"/>
      <c r="M38" s="54"/>
    </row>
    <row r="39" spans="2:31" ht="14.25" x14ac:dyDescent="0.2">
      <c r="B39" s="101"/>
      <c r="C39" s="101" t="s">
        <v>193</v>
      </c>
      <c r="D39" s="77">
        <v>82</v>
      </c>
      <c r="E39" s="77">
        <v>51</v>
      </c>
      <c r="F39" s="77">
        <v>53</v>
      </c>
      <c r="G39" s="77"/>
      <c r="H39" s="66"/>
      <c r="I39" s="54"/>
      <c r="J39" s="54"/>
      <c r="K39" s="54"/>
      <c r="L39" s="54"/>
      <c r="M39" s="54"/>
    </row>
    <row r="40" spans="2:31" ht="15" x14ac:dyDescent="0.25">
      <c r="B40" s="164"/>
      <c r="C40" s="164" t="s">
        <v>24</v>
      </c>
      <c r="D40" s="131">
        <v>278</v>
      </c>
      <c r="E40" s="131">
        <v>242</v>
      </c>
      <c r="F40" s="131">
        <v>270</v>
      </c>
      <c r="G40" s="131"/>
      <c r="H40" s="131"/>
    </row>
    <row r="41" spans="2:31" ht="26.25" customHeight="1" x14ac:dyDescent="0.25">
      <c r="B41" s="167" t="s">
        <v>203</v>
      </c>
      <c r="C41" s="101" t="s">
        <v>188</v>
      </c>
      <c r="D41" s="77">
        <v>57</v>
      </c>
      <c r="E41" s="77">
        <v>71</v>
      </c>
      <c r="F41" s="77">
        <v>56</v>
      </c>
      <c r="G41" s="77">
        <v>144</v>
      </c>
      <c r="H41" s="77">
        <v>153</v>
      </c>
    </row>
    <row r="42" spans="2:31" ht="14.25" customHeight="1" x14ac:dyDescent="0.25">
      <c r="B42" s="101"/>
      <c r="C42" s="101" t="s">
        <v>189</v>
      </c>
      <c r="D42" s="77">
        <v>27</v>
      </c>
      <c r="E42" s="77">
        <v>20</v>
      </c>
      <c r="F42" s="77">
        <v>24</v>
      </c>
      <c r="G42" s="77">
        <v>71</v>
      </c>
      <c r="H42" s="77">
        <v>78</v>
      </c>
      <c r="K42" s="661"/>
      <c r="L42" s="661"/>
      <c r="M42" s="661"/>
    </row>
    <row r="43" spans="2:31" ht="14.25" customHeight="1" x14ac:dyDescent="0.25">
      <c r="B43" s="101"/>
      <c r="C43" s="101" t="s">
        <v>190</v>
      </c>
      <c r="D43" s="77">
        <v>1</v>
      </c>
      <c r="E43" s="77">
        <v>8</v>
      </c>
      <c r="F43" s="77">
        <v>3</v>
      </c>
      <c r="G43" s="77">
        <v>12</v>
      </c>
      <c r="H43" s="77">
        <v>6</v>
      </c>
      <c r="I43" s="661"/>
      <c r="K43" s="661"/>
      <c r="L43" s="661"/>
      <c r="M43" s="661"/>
    </row>
    <row r="44" spans="2:31" ht="14.25" customHeight="1" x14ac:dyDescent="0.25">
      <c r="B44" s="101"/>
      <c r="C44" s="101" t="s">
        <v>191</v>
      </c>
      <c r="D44" s="77">
        <v>43</v>
      </c>
      <c r="E44" s="77">
        <v>46</v>
      </c>
      <c r="F44" s="77">
        <v>44</v>
      </c>
      <c r="G44" s="77">
        <v>69</v>
      </c>
      <c r="H44" s="77">
        <v>73</v>
      </c>
      <c r="I44" s="661"/>
      <c r="K44" s="661"/>
      <c r="L44" s="661"/>
      <c r="M44" s="661"/>
    </row>
    <row r="45" spans="2:31" ht="14.25" customHeight="1" x14ac:dyDescent="0.25">
      <c r="B45" s="101"/>
      <c r="C45" s="101" t="s">
        <v>192</v>
      </c>
      <c r="D45" s="77"/>
      <c r="E45" s="77"/>
      <c r="F45" s="77"/>
      <c r="G45" s="77">
        <v>8</v>
      </c>
      <c r="H45" s="77">
        <v>20</v>
      </c>
      <c r="I45" s="661"/>
      <c r="K45" s="661"/>
      <c r="L45" s="661"/>
      <c r="M45" s="661"/>
    </row>
    <row r="46" spans="2:31" ht="14.25" customHeight="1" x14ac:dyDescent="0.25">
      <c r="B46" s="101"/>
      <c r="C46" s="101" t="s">
        <v>193</v>
      </c>
      <c r="D46" s="77">
        <v>68</v>
      </c>
      <c r="E46" s="77">
        <v>67</v>
      </c>
      <c r="F46" s="77">
        <v>65</v>
      </c>
      <c r="G46" s="77">
        <v>101</v>
      </c>
      <c r="H46" s="77">
        <v>109</v>
      </c>
      <c r="I46" s="661"/>
      <c r="J46" s="661"/>
      <c r="K46" s="661"/>
      <c r="L46" s="661"/>
      <c r="M46" s="661"/>
    </row>
    <row r="47" spans="2:31" ht="15" customHeight="1" x14ac:dyDescent="0.25">
      <c r="B47" s="164"/>
      <c r="C47" s="164" t="s">
        <v>24</v>
      </c>
      <c r="D47" s="131">
        <v>196</v>
      </c>
      <c r="E47" s="131">
        <v>212</v>
      </c>
      <c r="F47" s="131">
        <v>192</v>
      </c>
      <c r="G47" s="131">
        <v>405</v>
      </c>
      <c r="H47" s="131">
        <v>439</v>
      </c>
      <c r="K47" s="660"/>
      <c r="L47" s="660"/>
      <c r="M47" s="660"/>
    </row>
    <row r="48" spans="2:31" ht="23.25" customHeight="1" x14ac:dyDescent="0.25">
      <c r="B48" s="74" t="s">
        <v>695</v>
      </c>
      <c r="C48" s="101" t="s">
        <v>188</v>
      </c>
      <c r="D48" s="100">
        <v>133</v>
      </c>
      <c r="E48" s="100">
        <v>164</v>
      </c>
      <c r="F48" s="100">
        <v>177</v>
      </c>
      <c r="G48" s="100">
        <v>144</v>
      </c>
      <c r="H48" s="100">
        <v>153</v>
      </c>
      <c r="I48" s="660"/>
      <c r="K48" s="660"/>
      <c r="L48" s="660"/>
      <c r="M48" s="660"/>
    </row>
    <row r="49" spans="2:13" ht="15" x14ac:dyDescent="0.25">
      <c r="B49" s="101"/>
      <c r="C49" s="101" t="s">
        <v>189</v>
      </c>
      <c r="D49" s="100">
        <v>60</v>
      </c>
      <c r="E49" s="100">
        <v>54</v>
      </c>
      <c r="F49" s="100">
        <v>69</v>
      </c>
      <c r="G49" s="100">
        <v>71</v>
      </c>
      <c r="H49" s="100">
        <v>78</v>
      </c>
      <c r="I49" s="660"/>
      <c r="K49" s="660"/>
      <c r="L49" s="660"/>
      <c r="M49" s="660"/>
    </row>
    <row r="50" spans="2:13" ht="15" x14ac:dyDescent="0.25">
      <c r="B50" s="101"/>
      <c r="C50" s="101" t="s">
        <v>190</v>
      </c>
      <c r="D50" s="100">
        <v>11</v>
      </c>
      <c r="E50" s="100">
        <v>17</v>
      </c>
      <c r="F50" s="100">
        <v>7</v>
      </c>
      <c r="G50" s="100">
        <v>12</v>
      </c>
      <c r="H50" s="100">
        <v>6</v>
      </c>
      <c r="I50" s="660"/>
      <c r="K50" s="660"/>
      <c r="L50" s="660"/>
      <c r="M50" s="660"/>
    </row>
    <row r="51" spans="2:13" ht="15" x14ac:dyDescent="0.25">
      <c r="B51" s="101"/>
      <c r="C51" s="101" t="s">
        <v>191</v>
      </c>
      <c r="D51" s="100">
        <v>120</v>
      </c>
      <c r="E51" s="100">
        <v>101</v>
      </c>
      <c r="F51" s="100">
        <v>91</v>
      </c>
      <c r="G51" s="100">
        <v>69</v>
      </c>
      <c r="H51" s="100">
        <v>73</v>
      </c>
      <c r="I51" s="660"/>
      <c r="J51" s="660"/>
      <c r="K51" s="660"/>
      <c r="L51" s="660"/>
      <c r="M51" s="660"/>
    </row>
    <row r="52" spans="2:13" ht="15" x14ac:dyDescent="0.25">
      <c r="B52" s="101"/>
      <c r="C52" s="101" t="s">
        <v>192</v>
      </c>
      <c r="D52" s="100">
        <v>0</v>
      </c>
      <c r="E52" s="100">
        <v>0</v>
      </c>
      <c r="F52" s="100">
        <v>0</v>
      </c>
      <c r="G52" s="100">
        <v>8</v>
      </c>
      <c r="H52" s="100">
        <v>20</v>
      </c>
      <c r="I52" s="660"/>
      <c r="J52" s="660"/>
      <c r="K52" s="660"/>
      <c r="L52" s="660"/>
      <c r="M52" s="660"/>
    </row>
    <row r="53" spans="2:13" ht="15" x14ac:dyDescent="0.25">
      <c r="B53" s="101"/>
      <c r="C53" s="101" t="s">
        <v>193</v>
      </c>
      <c r="D53" s="100">
        <v>150</v>
      </c>
      <c r="E53" s="100">
        <v>118</v>
      </c>
      <c r="F53" s="100">
        <v>118</v>
      </c>
      <c r="G53" s="100">
        <v>101</v>
      </c>
      <c r="H53" s="100">
        <v>109</v>
      </c>
    </row>
    <row r="54" spans="2:13" ht="15" x14ac:dyDescent="0.25">
      <c r="B54" s="164"/>
      <c r="C54" s="164" t="s">
        <v>24</v>
      </c>
      <c r="D54" s="131">
        <v>474</v>
      </c>
      <c r="E54" s="131">
        <v>454</v>
      </c>
      <c r="F54" s="131">
        <v>462</v>
      </c>
      <c r="G54" s="131">
        <v>405</v>
      </c>
      <c r="H54" s="131">
        <v>439</v>
      </c>
      <c r="I54" s="37"/>
    </row>
    <row r="55" spans="2:13" ht="24.75" customHeight="1" x14ac:dyDescent="0.25">
      <c r="B55" s="167" t="s">
        <v>7</v>
      </c>
      <c r="C55" s="74" t="s">
        <v>188</v>
      </c>
      <c r="D55" s="100">
        <v>514</v>
      </c>
      <c r="E55" s="100">
        <v>542</v>
      </c>
      <c r="F55" s="100">
        <v>532</v>
      </c>
      <c r="G55" s="100">
        <v>578</v>
      </c>
      <c r="H55" s="100">
        <v>628</v>
      </c>
    </row>
    <row r="56" spans="2:13" ht="15" x14ac:dyDescent="0.25">
      <c r="B56" s="101"/>
      <c r="C56" s="74" t="s">
        <v>189</v>
      </c>
      <c r="D56" s="100">
        <v>207</v>
      </c>
      <c r="E56" s="100">
        <v>295</v>
      </c>
      <c r="F56" s="100">
        <v>311</v>
      </c>
      <c r="G56" s="100">
        <v>327</v>
      </c>
      <c r="H56" s="100">
        <v>399</v>
      </c>
    </row>
    <row r="57" spans="2:13" ht="15" x14ac:dyDescent="0.25">
      <c r="B57" s="101"/>
      <c r="C57" s="74" t="s">
        <v>190</v>
      </c>
      <c r="D57" s="100">
        <v>29</v>
      </c>
      <c r="E57" s="100">
        <v>45</v>
      </c>
      <c r="F57" s="100">
        <v>25</v>
      </c>
      <c r="G57" s="100">
        <v>35</v>
      </c>
      <c r="H57" s="100">
        <v>29</v>
      </c>
    </row>
    <row r="58" spans="2:13" ht="15" x14ac:dyDescent="0.25">
      <c r="B58" s="101"/>
      <c r="C58" s="74" t="s">
        <v>191</v>
      </c>
      <c r="D58" s="100">
        <v>431</v>
      </c>
      <c r="E58" s="100">
        <v>366</v>
      </c>
      <c r="F58" s="100">
        <v>342</v>
      </c>
      <c r="G58" s="100">
        <v>263</v>
      </c>
      <c r="H58" s="100">
        <v>307</v>
      </c>
    </row>
    <row r="59" spans="2:13" ht="15" x14ac:dyDescent="0.25">
      <c r="B59" s="101"/>
      <c r="C59" s="74" t="s">
        <v>192</v>
      </c>
      <c r="D59" s="100"/>
      <c r="E59" s="100"/>
      <c r="F59" s="100">
        <v>80</v>
      </c>
      <c r="G59" s="100">
        <v>64</v>
      </c>
      <c r="H59" s="100">
        <v>83</v>
      </c>
    </row>
    <row r="60" spans="2:13" ht="15" x14ac:dyDescent="0.25">
      <c r="B60" s="101"/>
      <c r="C60" s="74" t="s">
        <v>193</v>
      </c>
      <c r="D60" s="100">
        <v>563</v>
      </c>
      <c r="E60" s="100">
        <v>426</v>
      </c>
      <c r="F60" s="100">
        <v>556</v>
      </c>
      <c r="G60" s="100">
        <v>460</v>
      </c>
      <c r="H60" s="100">
        <v>496</v>
      </c>
    </row>
    <row r="61" spans="2:13" ht="15" x14ac:dyDescent="0.25">
      <c r="B61" s="164"/>
      <c r="C61" s="164" t="s">
        <v>24</v>
      </c>
      <c r="D61" s="131">
        <v>1744</v>
      </c>
      <c r="E61" s="131">
        <v>1674</v>
      </c>
      <c r="F61" s="131">
        <v>1846</v>
      </c>
      <c r="G61" s="131">
        <v>1727</v>
      </c>
      <c r="H61" s="131">
        <v>1942</v>
      </c>
    </row>
    <row r="62" spans="2:13" ht="11.25" customHeight="1" x14ac:dyDescent="0.2">
      <c r="B62" s="711" t="s">
        <v>848</v>
      </c>
    </row>
    <row r="63" spans="2:13" x14ac:dyDescent="0.2">
      <c r="J63" s="1844"/>
    </row>
    <row r="64" spans="2:13" x14ac:dyDescent="0.2">
      <c r="H64" s="37"/>
      <c r="J64" s="1844"/>
    </row>
    <row r="65" spans="10:10" x14ac:dyDescent="0.2">
      <c r="J65" s="1844"/>
    </row>
    <row r="66" spans="10:10" x14ac:dyDescent="0.2">
      <c r="J66" s="1844"/>
    </row>
  </sheetData>
  <mergeCells count="5">
    <mergeCell ref="B1:H1"/>
    <mergeCell ref="B2:H2"/>
    <mergeCell ref="B3:H3"/>
    <mergeCell ref="J35:J38"/>
    <mergeCell ref="J63:J66"/>
  </mergeCells>
  <hyperlinks>
    <hyperlink ref="I1" location="'Indice Total'!A1" display="Volver" xr:uid="{00000000-0004-0000-2F00-000000000000}"/>
  </hyperlinks>
  <pageMargins left="0.9055118110236221" right="0.9055118110236221" top="0.74803149606299213" bottom="0.35433070866141736" header="0.31496062992125984" footer="0.31496062992125984"/>
  <pageSetup scale="77"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249977111117893"/>
    <pageSetUpPr fitToPage="1"/>
  </sheetPr>
  <dimension ref="B1:J51"/>
  <sheetViews>
    <sheetView showGridLines="0" zoomScale="90" zoomScaleNormal="90" workbookViewId="0"/>
  </sheetViews>
  <sheetFormatPr baseColWidth="10" defaultColWidth="11.42578125" defaultRowHeight="15" x14ac:dyDescent="0.2"/>
  <cols>
    <col min="1" max="1" width="22.7109375" style="732" customWidth="1"/>
    <col min="2" max="2" width="6.28515625" style="732" customWidth="1"/>
    <col min="3" max="3" width="2" style="732" customWidth="1"/>
    <col min="4" max="4" width="13.28515625" style="732" customWidth="1"/>
    <col min="5" max="5" width="22" style="732" bestFit="1" customWidth="1"/>
    <col min="6" max="6" width="3.7109375" style="732" customWidth="1"/>
    <col min="7" max="7" width="26.42578125" style="732" customWidth="1"/>
    <col min="8" max="8" width="27.42578125" style="732" customWidth="1"/>
    <col min="9" max="9" width="10.140625" style="732" customWidth="1"/>
    <col min="10" max="257" width="11.42578125" style="732"/>
    <col min="258" max="258" width="6.28515625" style="732" customWidth="1"/>
    <col min="259" max="259" width="2" style="732" customWidth="1"/>
    <col min="260" max="260" width="13.28515625" style="732" customWidth="1"/>
    <col min="261" max="261" width="22" style="732" bestFit="1" customWidth="1"/>
    <col min="262" max="262" width="3.7109375" style="732" customWidth="1"/>
    <col min="263" max="263" width="26.42578125" style="732" customWidth="1"/>
    <col min="264" max="264" width="27.42578125" style="732" customWidth="1"/>
    <col min="265" max="265" width="4.28515625" style="732" customWidth="1"/>
    <col min="266" max="513" width="11.42578125" style="732"/>
    <col min="514" max="514" width="6.28515625" style="732" customWidth="1"/>
    <col min="515" max="515" width="2" style="732" customWidth="1"/>
    <col min="516" max="516" width="13.28515625" style="732" customWidth="1"/>
    <col min="517" max="517" width="22" style="732" bestFit="1" customWidth="1"/>
    <col min="518" max="518" width="3.7109375" style="732" customWidth="1"/>
    <col min="519" max="519" width="26.42578125" style="732" customWidth="1"/>
    <col min="520" max="520" width="27.42578125" style="732" customWidth="1"/>
    <col min="521" max="521" width="4.28515625" style="732" customWidth="1"/>
    <col min="522" max="769" width="11.42578125" style="732"/>
    <col min="770" max="770" width="6.28515625" style="732" customWidth="1"/>
    <col min="771" max="771" width="2" style="732" customWidth="1"/>
    <col min="772" max="772" width="13.28515625" style="732" customWidth="1"/>
    <col min="773" max="773" width="22" style="732" bestFit="1" customWidth="1"/>
    <col min="774" max="774" width="3.7109375" style="732" customWidth="1"/>
    <col min="775" max="775" width="26.42578125" style="732" customWidth="1"/>
    <col min="776" max="776" width="27.42578125" style="732" customWidth="1"/>
    <col min="777" max="777" width="4.28515625" style="732" customWidth="1"/>
    <col min="778" max="1025" width="11.42578125" style="732"/>
    <col min="1026" max="1026" width="6.28515625" style="732" customWidth="1"/>
    <col min="1027" max="1027" width="2" style="732" customWidth="1"/>
    <col min="1028" max="1028" width="13.28515625" style="732" customWidth="1"/>
    <col min="1029" max="1029" width="22" style="732" bestFit="1" customWidth="1"/>
    <col min="1030" max="1030" width="3.7109375" style="732" customWidth="1"/>
    <col min="1031" max="1031" width="26.42578125" style="732" customWidth="1"/>
    <col min="1032" max="1032" width="27.42578125" style="732" customWidth="1"/>
    <col min="1033" max="1033" width="4.28515625" style="732" customWidth="1"/>
    <col min="1034" max="1281" width="11.42578125" style="732"/>
    <col min="1282" max="1282" width="6.28515625" style="732" customWidth="1"/>
    <col min="1283" max="1283" width="2" style="732" customWidth="1"/>
    <col min="1284" max="1284" width="13.28515625" style="732" customWidth="1"/>
    <col min="1285" max="1285" width="22" style="732" bestFit="1" customWidth="1"/>
    <col min="1286" max="1286" width="3.7109375" style="732" customWidth="1"/>
    <col min="1287" max="1287" width="26.42578125" style="732" customWidth="1"/>
    <col min="1288" max="1288" width="27.42578125" style="732" customWidth="1"/>
    <col min="1289" max="1289" width="4.28515625" style="732" customWidth="1"/>
    <col min="1290" max="1537" width="11.42578125" style="732"/>
    <col min="1538" max="1538" width="6.28515625" style="732" customWidth="1"/>
    <col min="1539" max="1539" width="2" style="732" customWidth="1"/>
    <col min="1540" max="1540" width="13.28515625" style="732" customWidth="1"/>
    <col min="1541" max="1541" width="22" style="732" bestFit="1" customWidth="1"/>
    <col min="1542" max="1542" width="3.7109375" style="732" customWidth="1"/>
    <col min="1543" max="1543" width="26.42578125" style="732" customWidth="1"/>
    <col min="1544" max="1544" width="27.42578125" style="732" customWidth="1"/>
    <col min="1545" max="1545" width="4.28515625" style="732" customWidth="1"/>
    <col min="1546" max="1793" width="11.42578125" style="732"/>
    <col min="1794" max="1794" width="6.28515625" style="732" customWidth="1"/>
    <col min="1795" max="1795" width="2" style="732" customWidth="1"/>
    <col min="1796" max="1796" width="13.28515625" style="732" customWidth="1"/>
    <col min="1797" max="1797" width="22" style="732" bestFit="1" customWidth="1"/>
    <col min="1798" max="1798" width="3.7109375" style="732" customWidth="1"/>
    <col min="1799" max="1799" width="26.42578125" style="732" customWidth="1"/>
    <col min="1800" max="1800" width="27.42578125" style="732" customWidth="1"/>
    <col min="1801" max="1801" width="4.28515625" style="732" customWidth="1"/>
    <col min="1802" max="2049" width="11.42578125" style="732"/>
    <col min="2050" max="2050" width="6.28515625" style="732" customWidth="1"/>
    <col min="2051" max="2051" width="2" style="732" customWidth="1"/>
    <col min="2052" max="2052" width="13.28515625" style="732" customWidth="1"/>
    <col min="2053" max="2053" width="22" style="732" bestFit="1" customWidth="1"/>
    <col min="2054" max="2054" width="3.7109375" style="732" customWidth="1"/>
    <col min="2055" max="2055" width="26.42578125" style="732" customWidth="1"/>
    <col min="2056" max="2056" width="27.42578125" style="732" customWidth="1"/>
    <col min="2057" max="2057" width="4.28515625" style="732" customWidth="1"/>
    <col min="2058" max="2305" width="11.42578125" style="732"/>
    <col min="2306" max="2306" width="6.28515625" style="732" customWidth="1"/>
    <col min="2307" max="2307" width="2" style="732" customWidth="1"/>
    <col min="2308" max="2308" width="13.28515625" style="732" customWidth="1"/>
    <col min="2309" max="2309" width="22" style="732" bestFit="1" customWidth="1"/>
    <col min="2310" max="2310" width="3.7109375" style="732" customWidth="1"/>
    <col min="2311" max="2311" width="26.42578125" style="732" customWidth="1"/>
    <col min="2312" max="2312" width="27.42578125" style="732" customWidth="1"/>
    <col min="2313" max="2313" width="4.28515625" style="732" customWidth="1"/>
    <col min="2314" max="2561" width="11.42578125" style="732"/>
    <col min="2562" max="2562" width="6.28515625" style="732" customWidth="1"/>
    <col min="2563" max="2563" width="2" style="732" customWidth="1"/>
    <col min="2564" max="2564" width="13.28515625" style="732" customWidth="1"/>
    <col min="2565" max="2565" width="22" style="732" bestFit="1" customWidth="1"/>
    <col min="2566" max="2566" width="3.7109375" style="732" customWidth="1"/>
    <col min="2567" max="2567" width="26.42578125" style="732" customWidth="1"/>
    <col min="2568" max="2568" width="27.42578125" style="732" customWidth="1"/>
    <col min="2569" max="2569" width="4.28515625" style="732" customWidth="1"/>
    <col min="2570" max="2817" width="11.42578125" style="732"/>
    <col min="2818" max="2818" width="6.28515625" style="732" customWidth="1"/>
    <col min="2819" max="2819" width="2" style="732" customWidth="1"/>
    <col min="2820" max="2820" width="13.28515625" style="732" customWidth="1"/>
    <col min="2821" max="2821" width="22" style="732" bestFit="1" customWidth="1"/>
    <col min="2822" max="2822" width="3.7109375" style="732" customWidth="1"/>
    <col min="2823" max="2823" width="26.42578125" style="732" customWidth="1"/>
    <col min="2824" max="2824" width="27.42578125" style="732" customWidth="1"/>
    <col min="2825" max="2825" width="4.28515625" style="732" customWidth="1"/>
    <col min="2826" max="3073" width="11.42578125" style="732"/>
    <col min="3074" max="3074" width="6.28515625" style="732" customWidth="1"/>
    <col min="3075" max="3075" width="2" style="732" customWidth="1"/>
    <col min="3076" max="3076" width="13.28515625" style="732" customWidth="1"/>
    <col min="3077" max="3077" width="22" style="732" bestFit="1" customWidth="1"/>
    <col min="3078" max="3078" width="3.7109375" style="732" customWidth="1"/>
    <col min="3079" max="3079" width="26.42578125" style="732" customWidth="1"/>
    <col min="3080" max="3080" width="27.42578125" style="732" customWidth="1"/>
    <col min="3081" max="3081" width="4.28515625" style="732" customWidth="1"/>
    <col min="3082" max="3329" width="11.42578125" style="732"/>
    <col min="3330" max="3330" width="6.28515625" style="732" customWidth="1"/>
    <col min="3331" max="3331" width="2" style="732" customWidth="1"/>
    <col min="3332" max="3332" width="13.28515625" style="732" customWidth="1"/>
    <col min="3333" max="3333" width="22" style="732" bestFit="1" customWidth="1"/>
    <col min="3334" max="3334" width="3.7109375" style="732" customWidth="1"/>
    <col min="3335" max="3335" width="26.42578125" style="732" customWidth="1"/>
    <col min="3336" max="3336" width="27.42578125" style="732" customWidth="1"/>
    <col min="3337" max="3337" width="4.28515625" style="732" customWidth="1"/>
    <col min="3338" max="3585" width="11.42578125" style="732"/>
    <col min="3586" max="3586" width="6.28515625" style="732" customWidth="1"/>
    <col min="3587" max="3587" width="2" style="732" customWidth="1"/>
    <col min="3588" max="3588" width="13.28515625" style="732" customWidth="1"/>
    <col min="3589" max="3589" width="22" style="732" bestFit="1" customWidth="1"/>
    <col min="3590" max="3590" width="3.7109375" style="732" customWidth="1"/>
    <col min="3591" max="3591" width="26.42578125" style="732" customWidth="1"/>
    <col min="3592" max="3592" width="27.42578125" style="732" customWidth="1"/>
    <col min="3593" max="3593" width="4.28515625" style="732" customWidth="1"/>
    <col min="3594" max="3841" width="11.42578125" style="732"/>
    <col min="3842" max="3842" width="6.28515625" style="732" customWidth="1"/>
    <col min="3843" max="3843" width="2" style="732" customWidth="1"/>
    <col min="3844" max="3844" width="13.28515625" style="732" customWidth="1"/>
    <col min="3845" max="3845" width="22" style="732" bestFit="1" customWidth="1"/>
    <col min="3846" max="3846" width="3.7109375" style="732" customWidth="1"/>
    <col min="3847" max="3847" width="26.42578125" style="732" customWidth="1"/>
    <col min="3848" max="3848" width="27.42578125" style="732" customWidth="1"/>
    <col min="3849" max="3849" width="4.28515625" style="732" customWidth="1"/>
    <col min="3850" max="4097" width="11.42578125" style="732"/>
    <col min="4098" max="4098" width="6.28515625" style="732" customWidth="1"/>
    <col min="4099" max="4099" width="2" style="732" customWidth="1"/>
    <col min="4100" max="4100" width="13.28515625" style="732" customWidth="1"/>
    <col min="4101" max="4101" width="22" style="732" bestFit="1" customWidth="1"/>
    <col min="4102" max="4102" width="3.7109375" style="732" customWidth="1"/>
    <col min="4103" max="4103" width="26.42578125" style="732" customWidth="1"/>
    <col min="4104" max="4104" width="27.42578125" style="732" customWidth="1"/>
    <col min="4105" max="4105" width="4.28515625" style="732" customWidth="1"/>
    <col min="4106" max="4353" width="11.42578125" style="732"/>
    <col min="4354" max="4354" width="6.28515625" style="732" customWidth="1"/>
    <col min="4355" max="4355" width="2" style="732" customWidth="1"/>
    <col min="4356" max="4356" width="13.28515625" style="732" customWidth="1"/>
    <col min="4357" max="4357" width="22" style="732" bestFit="1" customWidth="1"/>
    <col min="4358" max="4358" width="3.7109375" style="732" customWidth="1"/>
    <col min="4359" max="4359" width="26.42578125" style="732" customWidth="1"/>
    <col min="4360" max="4360" width="27.42578125" style="732" customWidth="1"/>
    <col min="4361" max="4361" width="4.28515625" style="732" customWidth="1"/>
    <col min="4362" max="4609" width="11.42578125" style="732"/>
    <col min="4610" max="4610" width="6.28515625" style="732" customWidth="1"/>
    <col min="4611" max="4611" width="2" style="732" customWidth="1"/>
    <col min="4612" max="4612" width="13.28515625" style="732" customWidth="1"/>
    <col min="4613" max="4613" width="22" style="732" bestFit="1" customWidth="1"/>
    <col min="4614" max="4614" width="3.7109375" style="732" customWidth="1"/>
    <col min="4615" max="4615" width="26.42578125" style="732" customWidth="1"/>
    <col min="4616" max="4616" width="27.42578125" style="732" customWidth="1"/>
    <col min="4617" max="4617" width="4.28515625" style="732" customWidth="1"/>
    <col min="4618" max="4865" width="11.42578125" style="732"/>
    <col min="4866" max="4866" width="6.28515625" style="732" customWidth="1"/>
    <col min="4867" max="4867" width="2" style="732" customWidth="1"/>
    <col min="4868" max="4868" width="13.28515625" style="732" customWidth="1"/>
    <col min="4869" max="4869" width="22" style="732" bestFit="1" customWidth="1"/>
    <col min="4870" max="4870" width="3.7109375" style="732" customWidth="1"/>
    <col min="4871" max="4871" width="26.42578125" style="732" customWidth="1"/>
    <col min="4872" max="4872" width="27.42578125" style="732" customWidth="1"/>
    <col min="4873" max="4873" width="4.28515625" style="732" customWidth="1"/>
    <col min="4874" max="5121" width="11.42578125" style="732"/>
    <col min="5122" max="5122" width="6.28515625" style="732" customWidth="1"/>
    <col min="5123" max="5123" width="2" style="732" customWidth="1"/>
    <col min="5124" max="5124" width="13.28515625" style="732" customWidth="1"/>
    <col min="5125" max="5125" width="22" style="732" bestFit="1" customWidth="1"/>
    <col min="5126" max="5126" width="3.7109375" style="732" customWidth="1"/>
    <col min="5127" max="5127" width="26.42578125" style="732" customWidth="1"/>
    <col min="5128" max="5128" width="27.42578125" style="732" customWidth="1"/>
    <col min="5129" max="5129" width="4.28515625" style="732" customWidth="1"/>
    <col min="5130" max="5377" width="11.42578125" style="732"/>
    <col min="5378" max="5378" width="6.28515625" style="732" customWidth="1"/>
    <col min="5379" max="5379" width="2" style="732" customWidth="1"/>
    <col min="5380" max="5380" width="13.28515625" style="732" customWidth="1"/>
    <col min="5381" max="5381" width="22" style="732" bestFit="1" customWidth="1"/>
    <col min="5382" max="5382" width="3.7109375" style="732" customWidth="1"/>
    <col min="5383" max="5383" width="26.42578125" style="732" customWidth="1"/>
    <col min="5384" max="5384" width="27.42578125" style="732" customWidth="1"/>
    <col min="5385" max="5385" width="4.28515625" style="732" customWidth="1"/>
    <col min="5386" max="5633" width="11.42578125" style="732"/>
    <col min="5634" max="5634" width="6.28515625" style="732" customWidth="1"/>
    <col min="5635" max="5635" width="2" style="732" customWidth="1"/>
    <col min="5636" max="5636" width="13.28515625" style="732" customWidth="1"/>
    <col min="5637" max="5637" width="22" style="732" bestFit="1" customWidth="1"/>
    <col min="5638" max="5638" width="3.7109375" style="732" customWidth="1"/>
    <col min="5639" max="5639" width="26.42578125" style="732" customWidth="1"/>
    <col min="5640" max="5640" width="27.42578125" style="732" customWidth="1"/>
    <col min="5641" max="5641" width="4.28515625" style="732" customWidth="1"/>
    <col min="5642" max="5889" width="11.42578125" style="732"/>
    <col min="5890" max="5890" width="6.28515625" style="732" customWidth="1"/>
    <col min="5891" max="5891" width="2" style="732" customWidth="1"/>
    <col min="5892" max="5892" width="13.28515625" style="732" customWidth="1"/>
    <col min="5893" max="5893" width="22" style="732" bestFit="1" customWidth="1"/>
    <col min="5894" max="5894" width="3.7109375" style="732" customWidth="1"/>
    <col min="5895" max="5895" width="26.42578125" style="732" customWidth="1"/>
    <col min="5896" max="5896" width="27.42578125" style="732" customWidth="1"/>
    <col min="5897" max="5897" width="4.28515625" style="732" customWidth="1"/>
    <col min="5898" max="6145" width="11.42578125" style="732"/>
    <col min="6146" max="6146" width="6.28515625" style="732" customWidth="1"/>
    <col min="6147" max="6147" width="2" style="732" customWidth="1"/>
    <col min="6148" max="6148" width="13.28515625" style="732" customWidth="1"/>
    <col min="6149" max="6149" width="22" style="732" bestFit="1" customWidth="1"/>
    <col min="6150" max="6150" width="3.7109375" style="732" customWidth="1"/>
    <col min="6151" max="6151" width="26.42578125" style="732" customWidth="1"/>
    <col min="6152" max="6152" width="27.42578125" style="732" customWidth="1"/>
    <col min="6153" max="6153" width="4.28515625" style="732" customWidth="1"/>
    <col min="6154" max="6401" width="11.42578125" style="732"/>
    <col min="6402" max="6402" width="6.28515625" style="732" customWidth="1"/>
    <col min="6403" max="6403" width="2" style="732" customWidth="1"/>
    <col min="6404" max="6404" width="13.28515625" style="732" customWidth="1"/>
    <col min="6405" max="6405" width="22" style="732" bestFit="1" customWidth="1"/>
    <col min="6406" max="6406" width="3.7109375" style="732" customWidth="1"/>
    <col min="6407" max="6407" width="26.42578125" style="732" customWidth="1"/>
    <col min="6408" max="6408" width="27.42578125" style="732" customWidth="1"/>
    <col min="6409" max="6409" width="4.28515625" style="732" customWidth="1"/>
    <col min="6410" max="6657" width="11.42578125" style="732"/>
    <col min="6658" max="6658" width="6.28515625" style="732" customWidth="1"/>
    <col min="6659" max="6659" width="2" style="732" customWidth="1"/>
    <col min="6660" max="6660" width="13.28515625" style="732" customWidth="1"/>
    <col min="6661" max="6661" width="22" style="732" bestFit="1" customWidth="1"/>
    <col min="6662" max="6662" width="3.7109375" style="732" customWidth="1"/>
    <col min="6663" max="6663" width="26.42578125" style="732" customWidth="1"/>
    <col min="6664" max="6664" width="27.42578125" style="732" customWidth="1"/>
    <col min="6665" max="6665" width="4.28515625" style="732" customWidth="1"/>
    <col min="6666" max="6913" width="11.42578125" style="732"/>
    <col min="6914" max="6914" width="6.28515625" style="732" customWidth="1"/>
    <col min="6915" max="6915" width="2" style="732" customWidth="1"/>
    <col min="6916" max="6916" width="13.28515625" style="732" customWidth="1"/>
    <col min="6917" max="6917" width="22" style="732" bestFit="1" customWidth="1"/>
    <col min="6918" max="6918" width="3.7109375" style="732" customWidth="1"/>
    <col min="6919" max="6919" width="26.42578125" style="732" customWidth="1"/>
    <col min="6920" max="6920" width="27.42578125" style="732" customWidth="1"/>
    <col min="6921" max="6921" width="4.28515625" style="732" customWidth="1"/>
    <col min="6922" max="7169" width="11.42578125" style="732"/>
    <col min="7170" max="7170" width="6.28515625" style="732" customWidth="1"/>
    <col min="7171" max="7171" width="2" style="732" customWidth="1"/>
    <col min="7172" max="7172" width="13.28515625" style="732" customWidth="1"/>
    <col min="7173" max="7173" width="22" style="732" bestFit="1" customWidth="1"/>
    <col min="7174" max="7174" width="3.7109375" style="732" customWidth="1"/>
    <col min="7175" max="7175" width="26.42578125" style="732" customWidth="1"/>
    <col min="7176" max="7176" width="27.42578125" style="732" customWidth="1"/>
    <col min="7177" max="7177" width="4.28515625" style="732" customWidth="1"/>
    <col min="7178" max="7425" width="11.42578125" style="732"/>
    <col min="7426" max="7426" width="6.28515625" style="732" customWidth="1"/>
    <col min="7427" max="7427" width="2" style="732" customWidth="1"/>
    <col min="7428" max="7428" width="13.28515625" style="732" customWidth="1"/>
    <col min="7429" max="7429" width="22" style="732" bestFit="1" customWidth="1"/>
    <col min="7430" max="7430" width="3.7109375" style="732" customWidth="1"/>
    <col min="7431" max="7431" width="26.42578125" style="732" customWidth="1"/>
    <col min="7432" max="7432" width="27.42578125" style="732" customWidth="1"/>
    <col min="7433" max="7433" width="4.28515625" style="732" customWidth="1"/>
    <col min="7434" max="7681" width="11.42578125" style="732"/>
    <col min="7682" max="7682" width="6.28515625" style="732" customWidth="1"/>
    <col min="7683" max="7683" width="2" style="732" customWidth="1"/>
    <col min="7684" max="7684" width="13.28515625" style="732" customWidth="1"/>
    <col min="7685" max="7685" width="22" style="732" bestFit="1" customWidth="1"/>
    <col min="7686" max="7686" width="3.7109375" style="732" customWidth="1"/>
    <col min="7687" max="7687" width="26.42578125" style="732" customWidth="1"/>
    <col min="7688" max="7688" width="27.42578125" style="732" customWidth="1"/>
    <col min="7689" max="7689" width="4.28515625" style="732" customWidth="1"/>
    <col min="7690" max="7937" width="11.42578125" style="732"/>
    <col min="7938" max="7938" width="6.28515625" style="732" customWidth="1"/>
    <col min="7939" max="7939" width="2" style="732" customWidth="1"/>
    <col min="7940" max="7940" width="13.28515625" style="732" customWidth="1"/>
    <col min="7941" max="7941" width="22" style="732" bestFit="1" customWidth="1"/>
    <col min="7942" max="7942" width="3.7109375" style="732" customWidth="1"/>
    <col min="7943" max="7943" width="26.42578125" style="732" customWidth="1"/>
    <col min="7944" max="7944" width="27.42578125" style="732" customWidth="1"/>
    <col min="7945" max="7945" width="4.28515625" style="732" customWidth="1"/>
    <col min="7946" max="8193" width="11.42578125" style="732"/>
    <col min="8194" max="8194" width="6.28515625" style="732" customWidth="1"/>
    <col min="8195" max="8195" width="2" style="732" customWidth="1"/>
    <col min="8196" max="8196" width="13.28515625" style="732" customWidth="1"/>
    <col min="8197" max="8197" width="22" style="732" bestFit="1" customWidth="1"/>
    <col min="8198" max="8198" width="3.7109375" style="732" customWidth="1"/>
    <col min="8199" max="8199" width="26.42578125" style="732" customWidth="1"/>
    <col min="8200" max="8200" width="27.42578125" style="732" customWidth="1"/>
    <col min="8201" max="8201" width="4.28515625" style="732" customWidth="1"/>
    <col min="8202" max="8449" width="11.42578125" style="732"/>
    <col min="8450" max="8450" width="6.28515625" style="732" customWidth="1"/>
    <col min="8451" max="8451" width="2" style="732" customWidth="1"/>
    <col min="8452" max="8452" width="13.28515625" style="732" customWidth="1"/>
    <col min="8453" max="8453" width="22" style="732" bestFit="1" customWidth="1"/>
    <col min="8454" max="8454" width="3.7109375" style="732" customWidth="1"/>
    <col min="8455" max="8455" width="26.42578125" style="732" customWidth="1"/>
    <col min="8456" max="8456" width="27.42578125" style="732" customWidth="1"/>
    <col min="8457" max="8457" width="4.28515625" style="732" customWidth="1"/>
    <col min="8458" max="8705" width="11.42578125" style="732"/>
    <col min="8706" max="8706" width="6.28515625" style="732" customWidth="1"/>
    <col min="8707" max="8707" width="2" style="732" customWidth="1"/>
    <col min="8708" max="8708" width="13.28515625" style="732" customWidth="1"/>
    <col min="8709" max="8709" width="22" style="732" bestFit="1" customWidth="1"/>
    <col min="8710" max="8710" width="3.7109375" style="732" customWidth="1"/>
    <col min="8711" max="8711" width="26.42578125" style="732" customWidth="1"/>
    <col min="8712" max="8712" width="27.42578125" style="732" customWidth="1"/>
    <col min="8713" max="8713" width="4.28515625" style="732" customWidth="1"/>
    <col min="8714" max="8961" width="11.42578125" style="732"/>
    <col min="8962" max="8962" width="6.28515625" style="732" customWidth="1"/>
    <col min="8963" max="8963" width="2" style="732" customWidth="1"/>
    <col min="8964" max="8964" width="13.28515625" style="732" customWidth="1"/>
    <col min="8965" max="8965" width="22" style="732" bestFit="1" customWidth="1"/>
    <col min="8966" max="8966" width="3.7109375" style="732" customWidth="1"/>
    <col min="8967" max="8967" width="26.42578125" style="732" customWidth="1"/>
    <col min="8968" max="8968" width="27.42578125" style="732" customWidth="1"/>
    <col min="8969" max="8969" width="4.28515625" style="732" customWidth="1"/>
    <col min="8970" max="9217" width="11.42578125" style="732"/>
    <col min="9218" max="9218" width="6.28515625" style="732" customWidth="1"/>
    <col min="9219" max="9219" width="2" style="732" customWidth="1"/>
    <col min="9220" max="9220" width="13.28515625" style="732" customWidth="1"/>
    <col min="9221" max="9221" width="22" style="732" bestFit="1" customWidth="1"/>
    <col min="9222" max="9222" width="3.7109375" style="732" customWidth="1"/>
    <col min="9223" max="9223" width="26.42578125" style="732" customWidth="1"/>
    <col min="9224" max="9224" width="27.42578125" style="732" customWidth="1"/>
    <col min="9225" max="9225" width="4.28515625" style="732" customWidth="1"/>
    <col min="9226" max="9473" width="11.42578125" style="732"/>
    <col min="9474" max="9474" width="6.28515625" style="732" customWidth="1"/>
    <col min="9475" max="9475" width="2" style="732" customWidth="1"/>
    <col min="9476" max="9476" width="13.28515625" style="732" customWidth="1"/>
    <col min="9477" max="9477" width="22" style="732" bestFit="1" customWidth="1"/>
    <col min="9478" max="9478" width="3.7109375" style="732" customWidth="1"/>
    <col min="9479" max="9479" width="26.42578125" style="732" customWidth="1"/>
    <col min="9480" max="9480" width="27.42578125" style="732" customWidth="1"/>
    <col min="9481" max="9481" width="4.28515625" style="732" customWidth="1"/>
    <col min="9482" max="9729" width="11.42578125" style="732"/>
    <col min="9730" max="9730" width="6.28515625" style="732" customWidth="1"/>
    <col min="9731" max="9731" width="2" style="732" customWidth="1"/>
    <col min="9732" max="9732" width="13.28515625" style="732" customWidth="1"/>
    <col min="9733" max="9733" width="22" style="732" bestFit="1" customWidth="1"/>
    <col min="9734" max="9734" width="3.7109375" style="732" customWidth="1"/>
    <col min="9735" max="9735" width="26.42578125" style="732" customWidth="1"/>
    <col min="9736" max="9736" width="27.42578125" style="732" customWidth="1"/>
    <col min="9737" max="9737" width="4.28515625" style="732" customWidth="1"/>
    <col min="9738" max="9985" width="11.42578125" style="732"/>
    <col min="9986" max="9986" width="6.28515625" style="732" customWidth="1"/>
    <col min="9987" max="9987" width="2" style="732" customWidth="1"/>
    <col min="9988" max="9988" width="13.28515625" style="732" customWidth="1"/>
    <col min="9989" max="9989" width="22" style="732" bestFit="1" customWidth="1"/>
    <col min="9990" max="9990" width="3.7109375" style="732" customWidth="1"/>
    <col min="9991" max="9991" width="26.42578125" style="732" customWidth="1"/>
    <col min="9992" max="9992" width="27.42578125" style="732" customWidth="1"/>
    <col min="9993" max="9993" width="4.28515625" style="732" customWidth="1"/>
    <col min="9994" max="10241" width="11.42578125" style="732"/>
    <col min="10242" max="10242" width="6.28515625" style="732" customWidth="1"/>
    <col min="10243" max="10243" width="2" style="732" customWidth="1"/>
    <col min="10244" max="10244" width="13.28515625" style="732" customWidth="1"/>
    <col min="10245" max="10245" width="22" style="732" bestFit="1" customWidth="1"/>
    <col min="10246" max="10246" width="3.7109375" style="732" customWidth="1"/>
    <col min="10247" max="10247" width="26.42578125" style="732" customWidth="1"/>
    <col min="10248" max="10248" width="27.42578125" style="732" customWidth="1"/>
    <col min="10249" max="10249" width="4.28515625" style="732" customWidth="1"/>
    <col min="10250" max="10497" width="11.42578125" style="732"/>
    <col min="10498" max="10498" width="6.28515625" style="732" customWidth="1"/>
    <col min="10499" max="10499" width="2" style="732" customWidth="1"/>
    <col min="10500" max="10500" width="13.28515625" style="732" customWidth="1"/>
    <col min="10501" max="10501" width="22" style="732" bestFit="1" customWidth="1"/>
    <col min="10502" max="10502" width="3.7109375" style="732" customWidth="1"/>
    <col min="10503" max="10503" width="26.42578125" style="732" customWidth="1"/>
    <col min="10504" max="10504" width="27.42578125" style="732" customWidth="1"/>
    <col min="10505" max="10505" width="4.28515625" style="732" customWidth="1"/>
    <col min="10506" max="10753" width="11.42578125" style="732"/>
    <col min="10754" max="10754" width="6.28515625" style="732" customWidth="1"/>
    <col min="10755" max="10755" width="2" style="732" customWidth="1"/>
    <col min="10756" max="10756" width="13.28515625" style="732" customWidth="1"/>
    <col min="10757" max="10757" width="22" style="732" bestFit="1" customWidth="1"/>
    <col min="10758" max="10758" width="3.7109375" style="732" customWidth="1"/>
    <col min="10759" max="10759" width="26.42578125" style="732" customWidth="1"/>
    <col min="10760" max="10760" width="27.42578125" style="732" customWidth="1"/>
    <col min="10761" max="10761" width="4.28515625" style="732" customWidth="1"/>
    <col min="10762" max="11009" width="11.42578125" style="732"/>
    <col min="11010" max="11010" width="6.28515625" style="732" customWidth="1"/>
    <col min="11011" max="11011" width="2" style="732" customWidth="1"/>
    <col min="11012" max="11012" width="13.28515625" style="732" customWidth="1"/>
    <col min="11013" max="11013" width="22" style="732" bestFit="1" customWidth="1"/>
    <col min="11014" max="11014" width="3.7109375" style="732" customWidth="1"/>
    <col min="11015" max="11015" width="26.42578125" style="732" customWidth="1"/>
    <col min="11016" max="11016" width="27.42578125" style="732" customWidth="1"/>
    <col min="11017" max="11017" width="4.28515625" style="732" customWidth="1"/>
    <col min="11018" max="11265" width="11.42578125" style="732"/>
    <col min="11266" max="11266" width="6.28515625" style="732" customWidth="1"/>
    <col min="11267" max="11267" width="2" style="732" customWidth="1"/>
    <col min="11268" max="11268" width="13.28515625" style="732" customWidth="1"/>
    <col min="11269" max="11269" width="22" style="732" bestFit="1" customWidth="1"/>
    <col min="11270" max="11270" width="3.7109375" style="732" customWidth="1"/>
    <col min="11271" max="11271" width="26.42578125" style="732" customWidth="1"/>
    <col min="11272" max="11272" width="27.42578125" style="732" customWidth="1"/>
    <col min="11273" max="11273" width="4.28515625" style="732" customWidth="1"/>
    <col min="11274" max="11521" width="11.42578125" style="732"/>
    <col min="11522" max="11522" width="6.28515625" style="732" customWidth="1"/>
    <col min="11523" max="11523" width="2" style="732" customWidth="1"/>
    <col min="11524" max="11524" width="13.28515625" style="732" customWidth="1"/>
    <col min="11525" max="11525" width="22" style="732" bestFit="1" customWidth="1"/>
    <col min="11526" max="11526" width="3.7109375" style="732" customWidth="1"/>
    <col min="11527" max="11527" width="26.42578125" style="732" customWidth="1"/>
    <col min="11528" max="11528" width="27.42578125" style="732" customWidth="1"/>
    <col min="11529" max="11529" width="4.28515625" style="732" customWidth="1"/>
    <col min="11530" max="11777" width="11.42578125" style="732"/>
    <col min="11778" max="11778" width="6.28515625" style="732" customWidth="1"/>
    <col min="11779" max="11779" width="2" style="732" customWidth="1"/>
    <col min="11780" max="11780" width="13.28515625" style="732" customWidth="1"/>
    <col min="11781" max="11781" width="22" style="732" bestFit="1" customWidth="1"/>
    <col min="11782" max="11782" width="3.7109375" style="732" customWidth="1"/>
    <col min="11783" max="11783" width="26.42578125" style="732" customWidth="1"/>
    <col min="11784" max="11784" width="27.42578125" style="732" customWidth="1"/>
    <col min="11785" max="11785" width="4.28515625" style="732" customWidth="1"/>
    <col min="11786" max="12033" width="11.42578125" style="732"/>
    <col min="12034" max="12034" width="6.28515625" style="732" customWidth="1"/>
    <col min="12035" max="12035" width="2" style="732" customWidth="1"/>
    <col min="12036" max="12036" width="13.28515625" style="732" customWidth="1"/>
    <col min="12037" max="12037" width="22" style="732" bestFit="1" customWidth="1"/>
    <col min="12038" max="12038" width="3.7109375" style="732" customWidth="1"/>
    <col min="12039" max="12039" width="26.42578125" style="732" customWidth="1"/>
    <col min="12040" max="12040" width="27.42578125" style="732" customWidth="1"/>
    <col min="12041" max="12041" width="4.28515625" style="732" customWidth="1"/>
    <col min="12042" max="12289" width="11.42578125" style="732"/>
    <col min="12290" max="12290" width="6.28515625" style="732" customWidth="1"/>
    <col min="12291" max="12291" width="2" style="732" customWidth="1"/>
    <col min="12292" max="12292" width="13.28515625" style="732" customWidth="1"/>
    <col min="12293" max="12293" width="22" style="732" bestFit="1" customWidth="1"/>
    <col min="12294" max="12294" width="3.7109375" style="732" customWidth="1"/>
    <col min="12295" max="12295" width="26.42578125" style="732" customWidth="1"/>
    <col min="12296" max="12296" width="27.42578125" style="732" customWidth="1"/>
    <col min="12297" max="12297" width="4.28515625" style="732" customWidth="1"/>
    <col min="12298" max="12545" width="11.42578125" style="732"/>
    <col min="12546" max="12546" width="6.28515625" style="732" customWidth="1"/>
    <col min="12547" max="12547" width="2" style="732" customWidth="1"/>
    <col min="12548" max="12548" width="13.28515625" style="732" customWidth="1"/>
    <col min="12549" max="12549" width="22" style="732" bestFit="1" customWidth="1"/>
    <col min="12550" max="12550" width="3.7109375" style="732" customWidth="1"/>
    <col min="12551" max="12551" width="26.42578125" style="732" customWidth="1"/>
    <col min="12552" max="12552" width="27.42578125" style="732" customWidth="1"/>
    <col min="12553" max="12553" width="4.28515625" style="732" customWidth="1"/>
    <col min="12554" max="12801" width="11.42578125" style="732"/>
    <col min="12802" max="12802" width="6.28515625" style="732" customWidth="1"/>
    <col min="12803" max="12803" width="2" style="732" customWidth="1"/>
    <col min="12804" max="12804" width="13.28515625" style="732" customWidth="1"/>
    <col min="12805" max="12805" width="22" style="732" bestFit="1" customWidth="1"/>
    <col min="12806" max="12806" width="3.7109375" style="732" customWidth="1"/>
    <col min="12807" max="12807" width="26.42578125" style="732" customWidth="1"/>
    <col min="12808" max="12808" width="27.42578125" style="732" customWidth="1"/>
    <col min="12809" max="12809" width="4.28515625" style="732" customWidth="1"/>
    <col min="12810" max="13057" width="11.42578125" style="732"/>
    <col min="13058" max="13058" width="6.28515625" style="732" customWidth="1"/>
    <col min="13059" max="13059" width="2" style="732" customWidth="1"/>
    <col min="13060" max="13060" width="13.28515625" style="732" customWidth="1"/>
    <col min="13061" max="13061" width="22" style="732" bestFit="1" customWidth="1"/>
    <col min="13062" max="13062" width="3.7109375" style="732" customWidth="1"/>
    <col min="13063" max="13063" width="26.42578125" style="732" customWidth="1"/>
    <col min="13064" max="13064" width="27.42578125" style="732" customWidth="1"/>
    <col min="13065" max="13065" width="4.28515625" style="732" customWidth="1"/>
    <col min="13066" max="13313" width="11.42578125" style="732"/>
    <col min="13314" max="13314" width="6.28515625" style="732" customWidth="1"/>
    <col min="13315" max="13315" width="2" style="732" customWidth="1"/>
    <col min="13316" max="13316" width="13.28515625" style="732" customWidth="1"/>
    <col min="13317" max="13317" width="22" style="732" bestFit="1" customWidth="1"/>
    <col min="13318" max="13318" width="3.7109375" style="732" customWidth="1"/>
    <col min="13319" max="13319" width="26.42578125" style="732" customWidth="1"/>
    <col min="13320" max="13320" width="27.42578125" style="732" customWidth="1"/>
    <col min="13321" max="13321" width="4.28515625" style="732" customWidth="1"/>
    <col min="13322" max="13569" width="11.42578125" style="732"/>
    <col min="13570" max="13570" width="6.28515625" style="732" customWidth="1"/>
    <col min="13571" max="13571" width="2" style="732" customWidth="1"/>
    <col min="13572" max="13572" width="13.28515625" style="732" customWidth="1"/>
    <col min="13573" max="13573" width="22" style="732" bestFit="1" customWidth="1"/>
    <col min="13574" max="13574" width="3.7109375" style="732" customWidth="1"/>
    <col min="13575" max="13575" width="26.42578125" style="732" customWidth="1"/>
    <col min="13576" max="13576" width="27.42578125" style="732" customWidth="1"/>
    <col min="13577" max="13577" width="4.28515625" style="732" customWidth="1"/>
    <col min="13578" max="13825" width="11.42578125" style="732"/>
    <col min="13826" max="13826" width="6.28515625" style="732" customWidth="1"/>
    <col min="13827" max="13827" width="2" style="732" customWidth="1"/>
    <col min="13828" max="13828" width="13.28515625" style="732" customWidth="1"/>
    <col min="13829" max="13829" width="22" style="732" bestFit="1" customWidth="1"/>
    <col min="13830" max="13830" width="3.7109375" style="732" customWidth="1"/>
    <col min="13831" max="13831" width="26.42578125" style="732" customWidth="1"/>
    <col min="13832" max="13832" width="27.42578125" style="732" customWidth="1"/>
    <col min="13833" max="13833" width="4.28515625" style="732" customWidth="1"/>
    <col min="13834" max="14081" width="11.42578125" style="732"/>
    <col min="14082" max="14082" width="6.28515625" style="732" customWidth="1"/>
    <col min="14083" max="14083" width="2" style="732" customWidth="1"/>
    <col min="14084" max="14084" width="13.28515625" style="732" customWidth="1"/>
    <col min="14085" max="14085" width="22" style="732" bestFit="1" customWidth="1"/>
    <col min="14086" max="14086" width="3.7109375" style="732" customWidth="1"/>
    <col min="14087" max="14087" width="26.42578125" style="732" customWidth="1"/>
    <col min="14088" max="14088" width="27.42578125" style="732" customWidth="1"/>
    <col min="14089" max="14089" width="4.28515625" style="732" customWidth="1"/>
    <col min="14090" max="14337" width="11.42578125" style="732"/>
    <col min="14338" max="14338" width="6.28515625" style="732" customWidth="1"/>
    <col min="14339" max="14339" width="2" style="732" customWidth="1"/>
    <col min="14340" max="14340" width="13.28515625" style="732" customWidth="1"/>
    <col min="14341" max="14341" width="22" style="732" bestFit="1" customWidth="1"/>
    <col min="14342" max="14342" width="3.7109375" style="732" customWidth="1"/>
    <col min="14343" max="14343" width="26.42578125" style="732" customWidth="1"/>
    <col min="14344" max="14344" width="27.42578125" style="732" customWidth="1"/>
    <col min="14345" max="14345" width="4.28515625" style="732" customWidth="1"/>
    <col min="14346" max="14593" width="11.42578125" style="732"/>
    <col min="14594" max="14594" width="6.28515625" style="732" customWidth="1"/>
    <col min="14595" max="14595" width="2" style="732" customWidth="1"/>
    <col min="14596" max="14596" width="13.28515625" style="732" customWidth="1"/>
    <col min="14597" max="14597" width="22" style="732" bestFit="1" customWidth="1"/>
    <col min="14598" max="14598" width="3.7109375" style="732" customWidth="1"/>
    <col min="14599" max="14599" width="26.42578125" style="732" customWidth="1"/>
    <col min="14600" max="14600" width="27.42578125" style="732" customWidth="1"/>
    <col min="14601" max="14601" width="4.28515625" style="732" customWidth="1"/>
    <col min="14602" max="14849" width="11.42578125" style="732"/>
    <col min="14850" max="14850" width="6.28515625" style="732" customWidth="1"/>
    <col min="14851" max="14851" width="2" style="732" customWidth="1"/>
    <col min="14852" max="14852" width="13.28515625" style="732" customWidth="1"/>
    <col min="14853" max="14853" width="22" style="732" bestFit="1" customWidth="1"/>
    <col min="14854" max="14854" width="3.7109375" style="732" customWidth="1"/>
    <col min="14855" max="14855" width="26.42578125" style="732" customWidth="1"/>
    <col min="14856" max="14856" width="27.42578125" style="732" customWidth="1"/>
    <col min="14857" max="14857" width="4.28515625" style="732" customWidth="1"/>
    <col min="14858" max="15105" width="11.42578125" style="732"/>
    <col min="15106" max="15106" width="6.28515625" style="732" customWidth="1"/>
    <col min="15107" max="15107" width="2" style="732" customWidth="1"/>
    <col min="15108" max="15108" width="13.28515625" style="732" customWidth="1"/>
    <col min="15109" max="15109" width="22" style="732" bestFit="1" customWidth="1"/>
    <col min="15110" max="15110" width="3.7109375" style="732" customWidth="1"/>
    <col min="15111" max="15111" width="26.42578125" style="732" customWidth="1"/>
    <col min="15112" max="15112" width="27.42578125" style="732" customWidth="1"/>
    <col min="15113" max="15113" width="4.28515625" style="732" customWidth="1"/>
    <col min="15114" max="15361" width="11.42578125" style="732"/>
    <col min="15362" max="15362" width="6.28515625" style="732" customWidth="1"/>
    <col min="15363" max="15363" width="2" style="732" customWidth="1"/>
    <col min="15364" max="15364" width="13.28515625" style="732" customWidth="1"/>
    <col min="15365" max="15365" width="22" style="732" bestFit="1" customWidth="1"/>
    <col min="15366" max="15366" width="3.7109375" style="732" customWidth="1"/>
    <col min="15367" max="15367" width="26.42578125" style="732" customWidth="1"/>
    <col min="15368" max="15368" width="27.42578125" style="732" customWidth="1"/>
    <col min="15369" max="15369" width="4.28515625" style="732" customWidth="1"/>
    <col min="15370" max="15617" width="11.42578125" style="732"/>
    <col min="15618" max="15618" width="6.28515625" style="732" customWidth="1"/>
    <col min="15619" max="15619" width="2" style="732" customWidth="1"/>
    <col min="15620" max="15620" width="13.28515625" style="732" customWidth="1"/>
    <col min="15621" max="15621" width="22" style="732" bestFit="1" customWidth="1"/>
    <col min="15622" max="15622" width="3.7109375" style="732" customWidth="1"/>
    <col min="15623" max="15623" width="26.42578125" style="732" customWidth="1"/>
    <col min="15624" max="15624" width="27.42578125" style="732" customWidth="1"/>
    <col min="15625" max="15625" width="4.28515625" style="732" customWidth="1"/>
    <col min="15626" max="15873" width="11.42578125" style="732"/>
    <col min="15874" max="15874" width="6.28515625" style="732" customWidth="1"/>
    <col min="15875" max="15875" width="2" style="732" customWidth="1"/>
    <col min="15876" max="15876" width="13.28515625" style="732" customWidth="1"/>
    <col min="15877" max="15877" width="22" style="732" bestFit="1" customWidth="1"/>
    <col min="15878" max="15878" width="3.7109375" style="732" customWidth="1"/>
    <col min="15879" max="15879" width="26.42578125" style="732" customWidth="1"/>
    <col min="15880" max="15880" width="27.42578125" style="732" customWidth="1"/>
    <col min="15881" max="15881" width="4.28515625" style="732" customWidth="1"/>
    <col min="15882" max="16129" width="11.42578125" style="732"/>
    <col min="16130" max="16130" width="6.28515625" style="732" customWidth="1"/>
    <col min="16131" max="16131" width="2" style="732" customWidth="1"/>
    <col min="16132" max="16132" width="13.28515625" style="732" customWidth="1"/>
    <col min="16133" max="16133" width="22" style="732" bestFit="1" customWidth="1"/>
    <col min="16134" max="16134" width="3.7109375" style="732" customWidth="1"/>
    <col min="16135" max="16135" width="26.42578125" style="732" customWidth="1"/>
    <col min="16136" max="16136" width="27.42578125" style="732" customWidth="1"/>
    <col min="16137" max="16137" width="4.28515625" style="732" customWidth="1"/>
    <col min="16138" max="16384" width="11.42578125" style="732"/>
  </cols>
  <sheetData>
    <row r="1" spans="2:10" ht="45.75" customHeight="1" x14ac:dyDescent="0.25">
      <c r="B1" s="1712" t="s">
        <v>781</v>
      </c>
      <c r="C1" s="1712"/>
      <c r="D1" s="1712"/>
      <c r="E1" s="1712"/>
      <c r="F1" s="1712"/>
      <c r="G1" s="1712"/>
      <c r="H1" s="1712"/>
      <c r="I1" s="1" t="s">
        <v>1</v>
      </c>
      <c r="J1" s="1"/>
    </row>
    <row r="2" spans="2:10" ht="15.75" x14ac:dyDescent="0.25">
      <c r="B2" s="1745" t="s">
        <v>204</v>
      </c>
      <c r="C2" s="1745"/>
      <c r="D2" s="1745"/>
      <c r="E2" s="1745"/>
      <c r="F2" s="1745"/>
      <c r="G2" s="1745"/>
      <c r="H2" s="1745"/>
    </row>
    <row r="3" spans="2:10" ht="15.75" x14ac:dyDescent="0.25">
      <c r="B3" s="1745" t="s">
        <v>728</v>
      </c>
      <c r="C3" s="1745"/>
      <c r="D3" s="1745"/>
      <c r="E3" s="1745"/>
      <c r="F3" s="1745"/>
      <c r="G3" s="1745"/>
      <c r="H3" s="1745"/>
    </row>
    <row r="4" spans="2:10" ht="16.5" thickBot="1" x14ac:dyDescent="0.3">
      <c r="B4" s="14" t="s">
        <v>817</v>
      </c>
      <c r="C4" s="71"/>
      <c r="D4" s="71"/>
      <c r="E4" s="14"/>
      <c r="F4" s="71"/>
      <c r="G4" s="71"/>
      <c r="H4" s="71"/>
    </row>
    <row r="5" spans="2:10" ht="15.75" customHeight="1" x14ac:dyDescent="0.2">
      <c r="B5" s="408"/>
      <c r="C5" s="408"/>
      <c r="D5" s="408"/>
      <c r="E5" s="408"/>
      <c r="F5" s="408"/>
      <c r="G5" s="408"/>
      <c r="H5" s="408"/>
    </row>
    <row r="6" spans="2:10" ht="15.75" x14ac:dyDescent="0.25">
      <c r="B6" s="1845" t="s">
        <v>205</v>
      </c>
      <c r="C6" s="1846"/>
      <c r="D6" s="1846"/>
      <c r="E6" s="181" t="s">
        <v>206</v>
      </c>
      <c r="F6" s="181"/>
      <c r="G6" s="1847" t="s">
        <v>207</v>
      </c>
      <c r="H6" s="1848"/>
    </row>
    <row r="7" spans="2:10" ht="15.75" x14ac:dyDescent="0.25">
      <c r="B7" s="1846"/>
      <c r="C7" s="1846"/>
      <c r="D7" s="1846"/>
      <c r="E7" s="744" t="s">
        <v>208</v>
      </c>
      <c r="F7" s="181"/>
      <c r="G7" s="455" t="s">
        <v>209</v>
      </c>
      <c r="H7" s="455" t="s">
        <v>210</v>
      </c>
    </row>
    <row r="8" spans="2:10" ht="15.75" x14ac:dyDescent="0.25">
      <c r="B8" s="1846"/>
      <c r="C8" s="1846"/>
      <c r="D8" s="1846"/>
      <c r="E8" s="182" t="s">
        <v>211</v>
      </c>
      <c r="F8" s="182"/>
      <c r="G8" s="456" t="s">
        <v>212</v>
      </c>
      <c r="H8" s="456" t="s">
        <v>213</v>
      </c>
    </row>
    <row r="9" spans="2:10" ht="23.1" customHeight="1" x14ac:dyDescent="0.2">
      <c r="B9" s="101">
        <v>1988</v>
      </c>
      <c r="C9" s="101" t="s">
        <v>214</v>
      </c>
      <c r="D9" s="105" t="s">
        <v>215</v>
      </c>
      <c r="E9" s="77">
        <v>10863</v>
      </c>
      <c r="F9" s="77"/>
      <c r="G9" s="77">
        <v>14080</v>
      </c>
      <c r="H9" s="77">
        <v>14080</v>
      </c>
    </row>
    <row r="10" spans="2:10" ht="23.1" customHeight="1" x14ac:dyDescent="0.2">
      <c r="B10" s="101">
        <v>1989</v>
      </c>
      <c r="C10" s="101" t="s">
        <v>214</v>
      </c>
      <c r="D10" s="105" t="s">
        <v>216</v>
      </c>
      <c r="E10" s="77">
        <v>11950</v>
      </c>
      <c r="F10" s="77"/>
      <c r="G10" s="77">
        <v>15488</v>
      </c>
      <c r="H10" s="77">
        <v>15488</v>
      </c>
    </row>
    <row r="11" spans="2:10" ht="23.1" customHeight="1" x14ac:dyDescent="0.2">
      <c r="B11" s="101">
        <v>1989</v>
      </c>
      <c r="C11" s="101" t="s">
        <v>214</v>
      </c>
      <c r="D11" s="105" t="s">
        <v>215</v>
      </c>
      <c r="E11" s="77">
        <v>11950</v>
      </c>
      <c r="F11" s="77"/>
      <c r="G11" s="77">
        <v>18000</v>
      </c>
      <c r="H11" s="77">
        <v>15488</v>
      </c>
    </row>
    <row r="12" spans="2:10" ht="23.1" customHeight="1" x14ac:dyDescent="0.2">
      <c r="B12" s="101">
        <v>1989</v>
      </c>
      <c r="C12" s="101" t="s">
        <v>214</v>
      </c>
      <c r="D12" s="105" t="s">
        <v>217</v>
      </c>
      <c r="E12" s="77">
        <v>13384</v>
      </c>
      <c r="F12" s="77"/>
      <c r="G12" s="77">
        <v>18000</v>
      </c>
      <c r="H12" s="77">
        <v>15488</v>
      </c>
    </row>
    <row r="13" spans="2:10" ht="23.1" customHeight="1" x14ac:dyDescent="0.2">
      <c r="B13" s="101">
        <v>1990</v>
      </c>
      <c r="C13" s="101" t="s">
        <v>214</v>
      </c>
      <c r="D13" s="105" t="s">
        <v>215</v>
      </c>
      <c r="E13" s="77">
        <v>19340</v>
      </c>
      <c r="F13" s="77"/>
      <c r="G13" s="77">
        <v>26000</v>
      </c>
      <c r="H13" s="77">
        <v>22380</v>
      </c>
    </row>
    <row r="14" spans="2:10" ht="23.1" customHeight="1" x14ac:dyDescent="0.2">
      <c r="B14" s="101">
        <v>1991</v>
      </c>
      <c r="C14" s="101" t="s">
        <v>214</v>
      </c>
      <c r="D14" s="105" t="s">
        <v>215</v>
      </c>
      <c r="E14" s="77">
        <v>24542.46</v>
      </c>
      <c r="F14" s="77"/>
      <c r="G14" s="77">
        <v>33000</v>
      </c>
      <c r="H14" s="77">
        <v>28400.22</v>
      </c>
    </row>
    <row r="15" spans="2:10" ht="23.1" customHeight="1" x14ac:dyDescent="0.2">
      <c r="B15" s="101">
        <v>1992</v>
      </c>
      <c r="C15" s="101" t="s">
        <v>214</v>
      </c>
      <c r="D15" s="105" t="s">
        <v>215</v>
      </c>
      <c r="E15" s="77">
        <v>28707</v>
      </c>
      <c r="F15" s="77"/>
      <c r="G15" s="77">
        <v>38600</v>
      </c>
      <c r="H15" s="77">
        <v>33219</v>
      </c>
    </row>
    <row r="16" spans="2:10" ht="23.1" customHeight="1" x14ac:dyDescent="0.2">
      <c r="B16" s="101">
        <v>1993</v>
      </c>
      <c r="C16" s="101" t="s">
        <v>214</v>
      </c>
      <c r="D16" s="105" t="s">
        <v>215</v>
      </c>
      <c r="E16" s="77">
        <v>34210</v>
      </c>
      <c r="F16" s="77"/>
      <c r="G16" s="77">
        <v>46000</v>
      </c>
      <c r="H16" s="77">
        <v>39587</v>
      </c>
    </row>
    <row r="17" spans="2:8" ht="23.1" customHeight="1" x14ac:dyDescent="0.2">
      <c r="B17" s="101">
        <v>1994</v>
      </c>
      <c r="C17" s="101" t="s">
        <v>214</v>
      </c>
      <c r="D17" s="105" t="s">
        <v>215</v>
      </c>
      <c r="E17" s="77">
        <v>38784</v>
      </c>
      <c r="F17" s="77"/>
      <c r="G17" s="77">
        <v>52150</v>
      </c>
      <c r="H17" s="77">
        <v>44880</v>
      </c>
    </row>
    <row r="18" spans="2:8" ht="23.1" customHeight="1" x14ac:dyDescent="0.2">
      <c r="B18" s="101">
        <v>1995</v>
      </c>
      <c r="C18" s="101" t="s">
        <v>214</v>
      </c>
      <c r="D18" s="105" t="s">
        <v>215</v>
      </c>
      <c r="E18" s="77">
        <v>43804</v>
      </c>
      <c r="F18" s="77"/>
      <c r="G18" s="77">
        <v>58900</v>
      </c>
      <c r="H18" s="77">
        <v>50689</v>
      </c>
    </row>
    <row r="19" spans="2:8" ht="23.1" customHeight="1" x14ac:dyDescent="0.2">
      <c r="B19" s="101">
        <v>1996</v>
      </c>
      <c r="C19" s="101" t="s">
        <v>214</v>
      </c>
      <c r="D19" s="105" t="s">
        <v>215</v>
      </c>
      <c r="E19" s="77">
        <v>48710</v>
      </c>
      <c r="F19" s="77"/>
      <c r="G19" s="77">
        <v>65500</v>
      </c>
      <c r="H19" s="77">
        <v>56370</v>
      </c>
    </row>
    <row r="20" spans="2:8" ht="23.1" customHeight="1" x14ac:dyDescent="0.2">
      <c r="B20" s="101">
        <v>1997</v>
      </c>
      <c r="C20" s="101" t="s">
        <v>214</v>
      </c>
      <c r="D20" s="105" t="s">
        <v>215</v>
      </c>
      <c r="E20" s="77">
        <v>53094</v>
      </c>
      <c r="F20" s="77"/>
      <c r="G20" s="77">
        <v>71400</v>
      </c>
      <c r="H20" s="77">
        <v>61445</v>
      </c>
    </row>
    <row r="21" spans="2:8" ht="23.1" customHeight="1" x14ac:dyDescent="0.2">
      <c r="B21" s="101">
        <v>1998</v>
      </c>
      <c r="C21" s="101" t="s">
        <v>214</v>
      </c>
      <c r="D21" s="105" t="s">
        <v>215</v>
      </c>
      <c r="E21" s="77">
        <v>57342</v>
      </c>
      <c r="F21" s="77"/>
      <c r="G21" s="77">
        <v>80500</v>
      </c>
      <c r="H21" s="77">
        <v>66361</v>
      </c>
    </row>
    <row r="22" spans="2:8" ht="23.1" customHeight="1" x14ac:dyDescent="0.2">
      <c r="B22" s="101">
        <v>1999</v>
      </c>
      <c r="C22" s="101" t="s">
        <v>214</v>
      </c>
      <c r="D22" s="105" t="s">
        <v>215</v>
      </c>
      <c r="E22" s="77">
        <v>61929</v>
      </c>
      <c r="F22" s="77"/>
      <c r="G22" s="77">
        <v>90500</v>
      </c>
      <c r="H22" s="77">
        <v>71670</v>
      </c>
    </row>
    <row r="23" spans="2:8" ht="23.1" customHeight="1" x14ac:dyDescent="0.2">
      <c r="B23" s="101">
        <v>2000</v>
      </c>
      <c r="C23" s="101" t="s">
        <v>214</v>
      </c>
      <c r="D23" s="105" t="s">
        <v>215</v>
      </c>
      <c r="E23" s="77">
        <v>66883</v>
      </c>
      <c r="F23" s="77"/>
      <c r="G23" s="77">
        <v>100000</v>
      </c>
      <c r="H23" s="77">
        <v>77404</v>
      </c>
    </row>
    <row r="24" spans="2:8" ht="23.1" customHeight="1" x14ac:dyDescent="0.2">
      <c r="B24" s="101">
        <v>2001</v>
      </c>
      <c r="C24" s="101" t="s">
        <v>214</v>
      </c>
      <c r="D24" s="105" t="s">
        <v>215</v>
      </c>
      <c r="E24" s="77">
        <v>70562</v>
      </c>
      <c r="F24" s="77"/>
      <c r="G24" s="77">
        <v>105500</v>
      </c>
      <c r="H24" s="77">
        <v>81661</v>
      </c>
    </row>
    <row r="25" spans="2:8" ht="23.1" customHeight="1" x14ac:dyDescent="0.2">
      <c r="B25" s="101">
        <v>2002</v>
      </c>
      <c r="C25" s="101" t="s">
        <v>214</v>
      </c>
      <c r="D25" s="105" t="s">
        <v>215</v>
      </c>
      <c r="E25" s="77">
        <v>72326</v>
      </c>
      <c r="F25" s="77"/>
      <c r="G25" s="77">
        <v>111200</v>
      </c>
      <c r="H25" s="77">
        <v>83703</v>
      </c>
    </row>
    <row r="26" spans="2:8" ht="23.1" customHeight="1" x14ac:dyDescent="0.2">
      <c r="B26" s="101">
        <v>2003</v>
      </c>
      <c r="C26" s="101" t="s">
        <v>214</v>
      </c>
      <c r="D26" s="105" t="s">
        <v>218</v>
      </c>
      <c r="E26" s="77">
        <v>75219</v>
      </c>
      <c r="F26" s="77"/>
      <c r="G26" s="77">
        <v>115648</v>
      </c>
      <c r="H26" s="77">
        <v>87051</v>
      </c>
    </row>
    <row r="27" spans="2:8" ht="23.1" customHeight="1" x14ac:dyDescent="0.2">
      <c r="B27" s="101">
        <v>2004</v>
      </c>
      <c r="C27" s="101" t="s">
        <v>214</v>
      </c>
      <c r="D27" s="105" t="s">
        <v>218</v>
      </c>
      <c r="E27" s="77">
        <v>78050</v>
      </c>
      <c r="F27" s="77"/>
      <c r="G27" s="77">
        <v>120000</v>
      </c>
      <c r="H27" s="77">
        <v>90327</v>
      </c>
    </row>
    <row r="28" spans="2:8" ht="23.1" customHeight="1" x14ac:dyDescent="0.2">
      <c r="B28" s="101">
        <v>2005</v>
      </c>
      <c r="C28" s="101" t="s">
        <v>214</v>
      </c>
      <c r="D28" s="105" t="s">
        <v>218</v>
      </c>
      <c r="E28" s="77">
        <v>82889</v>
      </c>
      <c r="F28" s="77"/>
      <c r="G28" s="77">
        <v>127500</v>
      </c>
      <c r="H28" s="77">
        <v>95927</v>
      </c>
    </row>
    <row r="29" spans="2:8" ht="23.1" customHeight="1" x14ac:dyDescent="0.2">
      <c r="B29" s="101">
        <v>2006</v>
      </c>
      <c r="C29" s="101"/>
      <c r="D29" s="105" t="s">
        <v>218</v>
      </c>
      <c r="E29" s="77">
        <v>87697</v>
      </c>
      <c r="F29" s="77"/>
      <c r="G29" s="77">
        <v>135000</v>
      </c>
      <c r="H29" s="77">
        <v>101491</v>
      </c>
    </row>
    <row r="30" spans="2:8" ht="23.1" customHeight="1" x14ac:dyDescent="0.2">
      <c r="B30" s="101">
        <v>2007</v>
      </c>
      <c r="C30" s="101" t="s">
        <v>214</v>
      </c>
      <c r="D30" s="105" t="s">
        <v>218</v>
      </c>
      <c r="E30" s="77">
        <v>92897</v>
      </c>
      <c r="F30" s="77"/>
      <c r="G30" s="77">
        <v>144000</v>
      </c>
      <c r="H30" s="77">
        <v>107509</v>
      </c>
    </row>
    <row r="31" spans="2:8" ht="23.1" customHeight="1" x14ac:dyDescent="0.2">
      <c r="B31" s="101">
        <v>2008</v>
      </c>
      <c r="C31" s="101" t="s">
        <v>81</v>
      </c>
      <c r="D31" s="105" t="s">
        <v>218</v>
      </c>
      <c r="E31" s="77">
        <v>102558</v>
      </c>
      <c r="F31" s="77"/>
      <c r="G31" s="77">
        <v>159000</v>
      </c>
      <c r="H31" s="77">
        <v>118690</v>
      </c>
    </row>
    <row r="32" spans="2:8" ht="23.1" customHeight="1" x14ac:dyDescent="0.2">
      <c r="B32" s="101">
        <v>2009</v>
      </c>
      <c r="C32" s="101" t="s">
        <v>219</v>
      </c>
      <c r="D32" s="105" t="s">
        <v>218</v>
      </c>
      <c r="E32" s="77">
        <v>106435</v>
      </c>
      <c r="F32" s="77"/>
      <c r="G32" s="77">
        <v>165000</v>
      </c>
      <c r="H32" s="77">
        <v>123176</v>
      </c>
    </row>
    <row r="33" spans="2:8" ht="23.1" customHeight="1" x14ac:dyDescent="0.2">
      <c r="B33" s="101">
        <v>2010</v>
      </c>
      <c r="C33" s="101" t="s">
        <v>214</v>
      </c>
      <c r="D33" s="105" t="s">
        <v>218</v>
      </c>
      <c r="E33" s="77">
        <v>110950</v>
      </c>
      <c r="F33" s="77"/>
      <c r="G33" s="77">
        <v>172000</v>
      </c>
      <c r="H33" s="77">
        <v>128402</v>
      </c>
    </row>
    <row r="34" spans="2:8" ht="23.1" customHeight="1" x14ac:dyDescent="0.2">
      <c r="B34" s="101">
        <v>2011</v>
      </c>
      <c r="C34" s="101" t="s">
        <v>214</v>
      </c>
      <c r="D34" s="105" t="s">
        <v>218</v>
      </c>
      <c r="E34" s="77">
        <v>117401</v>
      </c>
      <c r="F34" s="77"/>
      <c r="G34" s="77">
        <v>182000</v>
      </c>
      <c r="H34" s="77">
        <v>135867</v>
      </c>
    </row>
    <row r="35" spans="2:8" ht="23.1" customHeight="1" x14ac:dyDescent="0.2">
      <c r="B35" s="101">
        <v>2012</v>
      </c>
      <c r="C35" s="101" t="s">
        <v>214</v>
      </c>
      <c r="D35" s="105" t="s">
        <v>218</v>
      </c>
      <c r="E35" s="77">
        <v>124497</v>
      </c>
      <c r="F35" s="77"/>
      <c r="G35" s="77">
        <v>193000</v>
      </c>
      <c r="H35" s="77">
        <v>144079</v>
      </c>
    </row>
    <row r="36" spans="2:8" ht="24" customHeight="1" x14ac:dyDescent="0.2">
      <c r="B36" s="101">
        <v>2013</v>
      </c>
      <c r="C36" s="101" t="s">
        <v>214</v>
      </c>
      <c r="D36" s="105" t="s">
        <v>220</v>
      </c>
      <c r="E36" s="77">
        <v>135463</v>
      </c>
      <c r="F36" s="77"/>
      <c r="G36" s="77">
        <v>210000</v>
      </c>
      <c r="H36" s="77">
        <v>156770</v>
      </c>
    </row>
    <row r="37" spans="2:8" ht="22.5" customHeight="1" x14ac:dyDescent="0.2">
      <c r="B37" s="101">
        <v>2014</v>
      </c>
      <c r="C37" s="101" t="s">
        <v>214</v>
      </c>
      <c r="D37" s="105" t="s">
        <v>218</v>
      </c>
      <c r="E37" s="77">
        <v>145139</v>
      </c>
      <c r="F37" s="77"/>
      <c r="G37" s="77">
        <v>225000</v>
      </c>
      <c r="H37" s="77">
        <v>167968</v>
      </c>
    </row>
    <row r="38" spans="2:8" ht="22.5" customHeight="1" x14ac:dyDescent="0.2">
      <c r="B38" s="101">
        <v>2015</v>
      </c>
      <c r="C38" s="101" t="s">
        <v>214</v>
      </c>
      <c r="D38" s="105" t="s">
        <v>218</v>
      </c>
      <c r="E38" s="77">
        <v>155460</v>
      </c>
      <c r="F38" s="77"/>
      <c r="G38" s="77">
        <v>241000</v>
      </c>
      <c r="H38" s="77">
        <v>179912</v>
      </c>
    </row>
    <row r="39" spans="2:8" ht="22.5" customHeight="1" x14ac:dyDescent="0.2">
      <c r="B39" s="101">
        <v>2016</v>
      </c>
      <c r="C39" s="101" t="s">
        <v>214</v>
      </c>
      <c r="D39" s="105" t="s">
        <v>218</v>
      </c>
      <c r="E39" s="77">
        <v>166103</v>
      </c>
      <c r="F39" s="77"/>
      <c r="G39" s="77">
        <v>270000</v>
      </c>
      <c r="H39" s="77">
        <v>197082</v>
      </c>
    </row>
    <row r="40" spans="2:8" x14ac:dyDescent="0.2">
      <c r="B40" s="64"/>
      <c r="C40" s="64"/>
      <c r="D40" s="64"/>
      <c r="E40" s="64"/>
      <c r="F40" s="64"/>
      <c r="G40" s="64"/>
      <c r="H40" s="64"/>
    </row>
    <row r="41" spans="2:8" x14ac:dyDescent="0.2">
      <c r="B41" s="64"/>
      <c r="C41" s="64"/>
      <c r="D41" s="64"/>
      <c r="E41" s="64"/>
      <c r="F41" s="64"/>
      <c r="G41" s="64"/>
      <c r="H41" s="64"/>
    </row>
    <row r="51" spans="3:3" x14ac:dyDescent="0.2">
      <c r="C51" s="732" t="str">
        <f>CONCATENATE('53'!B2:H2)</f>
        <v/>
      </c>
    </row>
  </sheetData>
  <mergeCells count="5">
    <mergeCell ref="B1:H1"/>
    <mergeCell ref="B2:H2"/>
    <mergeCell ref="B3:H3"/>
    <mergeCell ref="B6:D8"/>
    <mergeCell ref="G6:H6"/>
  </mergeCells>
  <hyperlinks>
    <hyperlink ref="I1" location="'Indice Total'!A1" display="Volver" xr:uid="{00000000-0004-0000-3000-000000000000}"/>
  </hyperlinks>
  <pageMargins left="0.9055118110236221" right="0.9055118110236221" top="0.74803149606299213" bottom="0.74803149606299213" header="0.31496062992125984" footer="0.31496062992125984"/>
  <pageSetup scale="8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pageSetUpPr fitToPage="1"/>
  </sheetPr>
  <dimension ref="B1:L34"/>
  <sheetViews>
    <sheetView showGridLines="0" zoomScale="90" zoomScaleNormal="90" workbookViewId="0"/>
  </sheetViews>
  <sheetFormatPr baseColWidth="10" defaultColWidth="9.140625" defaultRowHeight="12.75" x14ac:dyDescent="0.25"/>
  <cols>
    <col min="1" max="1" width="22.42578125" style="2" customWidth="1"/>
    <col min="2" max="2" width="39.85546875" style="2" customWidth="1"/>
    <col min="3" max="7" width="17.28515625" style="2" customWidth="1"/>
    <col min="8" max="8" width="13.28515625" style="2" bestFit="1" customWidth="1"/>
    <col min="9" max="16384" width="9.140625" style="2"/>
  </cols>
  <sheetData>
    <row r="1" spans="2:12" ht="31.5" customHeight="1" x14ac:dyDescent="0.25">
      <c r="C1" s="3"/>
      <c r="D1" s="3"/>
      <c r="E1" s="3"/>
      <c r="F1" s="3"/>
      <c r="G1" s="3"/>
    </row>
    <row r="2" spans="2:12" ht="18" x14ac:dyDescent="0.25">
      <c r="B2" s="1712" t="s">
        <v>0</v>
      </c>
      <c r="C2" s="1713"/>
      <c r="D2" s="1713"/>
      <c r="E2" s="1713"/>
      <c r="F2" s="1713"/>
      <c r="G2" s="1713"/>
      <c r="H2" s="1" t="s">
        <v>1</v>
      </c>
    </row>
    <row r="3" spans="2:12" ht="39" customHeight="1" x14ac:dyDescent="0.2">
      <c r="B3" s="1701" t="s">
        <v>713</v>
      </c>
      <c r="C3" s="1702"/>
      <c r="D3" s="1702"/>
      <c r="E3" s="1705"/>
      <c r="F3" s="1705"/>
      <c r="G3" s="1705"/>
    </row>
    <row r="4" spans="2:12" ht="18.75" customHeight="1" thickBot="1" x14ac:dyDescent="0.3">
      <c r="B4" s="1704" t="s">
        <v>807</v>
      </c>
      <c r="C4" s="1705"/>
      <c r="D4" s="1705"/>
      <c r="E4" s="1705"/>
      <c r="F4" s="1705"/>
      <c r="G4" s="1705"/>
    </row>
    <row r="5" spans="2:12" ht="13.5" customHeight="1" x14ac:dyDescent="0.25">
      <c r="B5" s="392"/>
      <c r="C5" s="392"/>
      <c r="D5" s="393"/>
      <c r="E5" s="392"/>
      <c r="F5" s="392"/>
      <c r="G5" s="392"/>
    </row>
    <row r="6" spans="2:12" ht="28.5" customHeight="1" x14ac:dyDescent="0.25">
      <c r="B6" s="715" t="s">
        <v>2</v>
      </c>
      <c r="C6" s="716">
        <v>2012</v>
      </c>
      <c r="D6" s="716">
        <v>2013</v>
      </c>
      <c r="E6" s="716">
        <v>2014</v>
      </c>
      <c r="F6" s="716">
        <v>2015</v>
      </c>
      <c r="G6" s="716">
        <v>2016</v>
      </c>
      <c r="H6" s="372"/>
    </row>
    <row r="7" spans="2:12" ht="18" customHeight="1" x14ac:dyDescent="0.2">
      <c r="B7" s="1667" t="s">
        <v>3</v>
      </c>
      <c r="C7" s="5">
        <v>2189539</v>
      </c>
      <c r="D7" s="5">
        <v>2229920</v>
      </c>
      <c r="E7" s="5">
        <v>2296287</v>
      </c>
      <c r="F7" s="5">
        <v>2356953.25</v>
      </c>
      <c r="G7" s="5">
        <v>2403063.5</v>
      </c>
      <c r="H7" s="372"/>
      <c r="K7" s="3"/>
      <c r="L7" s="3"/>
    </row>
    <row r="8" spans="2:12" ht="18" customHeight="1" x14ac:dyDescent="0.2">
      <c r="B8" s="1667" t="s">
        <v>4</v>
      </c>
      <c r="C8" s="5">
        <v>1697054</v>
      </c>
      <c r="D8" s="5">
        <v>1861163</v>
      </c>
      <c r="E8" s="5">
        <v>1879682.4166666667</v>
      </c>
      <c r="F8" s="5">
        <v>1920100.75</v>
      </c>
      <c r="G8" s="5">
        <v>1979390.75</v>
      </c>
      <c r="H8" s="372"/>
      <c r="K8" s="3"/>
      <c r="L8" s="3"/>
    </row>
    <row r="9" spans="2:12" ht="18" customHeight="1" x14ac:dyDescent="0.2">
      <c r="B9" s="1667" t="s">
        <v>5</v>
      </c>
      <c r="C9" s="5">
        <v>522330</v>
      </c>
      <c r="D9" s="5">
        <v>539787.25</v>
      </c>
      <c r="E9" s="5">
        <v>545978</v>
      </c>
      <c r="F9" s="5">
        <v>555434.91666666663</v>
      </c>
      <c r="G9" s="5">
        <v>563891.41666666663</v>
      </c>
      <c r="H9" s="372"/>
      <c r="I9" s="533"/>
      <c r="J9" s="533"/>
      <c r="K9" s="3"/>
      <c r="L9" s="3"/>
    </row>
    <row r="10" spans="2:12" ht="18" customHeight="1" x14ac:dyDescent="0.25">
      <c r="B10" s="4" t="s">
        <v>6</v>
      </c>
      <c r="C10" s="532">
        <v>4408923</v>
      </c>
      <c r="D10" s="532">
        <v>4630870.25</v>
      </c>
      <c r="E10" s="532">
        <v>4721947.416666667</v>
      </c>
      <c r="F10" s="532">
        <v>4832488.916666667</v>
      </c>
      <c r="G10" s="532">
        <v>4946345.666666667</v>
      </c>
      <c r="J10" s="533"/>
    </row>
    <row r="11" spans="2:12" ht="18" customHeight="1" x14ac:dyDescent="0.2">
      <c r="B11" s="1668" t="s">
        <v>2433</v>
      </c>
      <c r="C11" s="5">
        <v>969713</v>
      </c>
      <c r="D11" s="5">
        <v>901779</v>
      </c>
      <c r="E11" s="5">
        <v>871923</v>
      </c>
      <c r="F11" s="5">
        <v>815493.41666666663</v>
      </c>
      <c r="G11" s="5">
        <v>790070.58333333337</v>
      </c>
      <c r="H11" s="372"/>
    </row>
    <row r="12" spans="2:12" ht="18" customHeight="1" x14ac:dyDescent="0.25">
      <c r="B12" s="4" t="s">
        <v>24</v>
      </c>
      <c r="C12" s="6">
        <v>5378636</v>
      </c>
      <c r="D12" s="6">
        <v>5532649.25</v>
      </c>
      <c r="E12" s="6">
        <v>5593870.416666667</v>
      </c>
      <c r="F12" s="6">
        <v>5647982.333333334</v>
      </c>
      <c r="G12" s="6">
        <v>5736416.25</v>
      </c>
      <c r="H12" s="372"/>
    </row>
    <row r="13" spans="2:12" ht="11.25" customHeight="1" x14ac:dyDescent="0.25">
      <c r="B13" s="1714" t="s">
        <v>8</v>
      </c>
      <c r="C13" s="1714"/>
      <c r="D13" s="1714"/>
      <c r="E13" s="1714"/>
      <c r="F13" s="1714"/>
      <c r="G13" s="1714"/>
      <c r="H13" s="7"/>
      <c r="I13" s="7"/>
      <c r="J13" s="7"/>
      <c r="K13" s="556"/>
      <c r="L13" s="7"/>
    </row>
    <row r="14" spans="2:12" ht="11.25" customHeight="1" x14ac:dyDescent="0.2">
      <c r="B14" s="1715" t="s">
        <v>9</v>
      </c>
      <c r="C14" s="1716"/>
      <c r="D14" s="1716"/>
      <c r="E14" s="1717"/>
      <c r="F14" s="1717"/>
      <c r="G14" s="1717"/>
      <c r="H14" s="3"/>
    </row>
    <row r="15" spans="2:12" s="8" customFormat="1" ht="18" customHeight="1" x14ac:dyDescent="0.25">
      <c r="H15" s="9"/>
    </row>
    <row r="16" spans="2:12" s="8" customFormat="1" ht="18" customHeight="1" x14ac:dyDescent="0.25">
      <c r="B16" s="10"/>
      <c r="C16" s="11"/>
      <c r="D16" s="12"/>
      <c r="E16" s="11"/>
      <c r="F16" s="11"/>
      <c r="G16" s="13"/>
      <c r="H16" s="9"/>
    </row>
    <row r="17" spans="2:12" s="8" customFormat="1" ht="18" customHeight="1" x14ac:dyDescent="0.25">
      <c r="B17" s="1710" t="s">
        <v>10</v>
      </c>
      <c r="C17" s="1711"/>
      <c r="D17" s="1711"/>
      <c r="E17" s="1711"/>
      <c r="F17" s="1711"/>
      <c r="G17" s="1711"/>
      <c r="H17" s="9"/>
    </row>
    <row r="18" spans="2:12" ht="42.75" customHeight="1" x14ac:dyDescent="0.2">
      <c r="B18" s="1701" t="s">
        <v>11</v>
      </c>
      <c r="C18" s="1702"/>
      <c r="D18" s="1702"/>
      <c r="E18" s="1703"/>
      <c r="F18" s="1703"/>
      <c r="G18" s="1703"/>
      <c r="H18" s="1" t="s">
        <v>1</v>
      </c>
    </row>
    <row r="19" spans="2:12" ht="17.25" customHeight="1" thickBot="1" x14ac:dyDescent="0.3">
      <c r="B19" s="1704" t="s">
        <v>813</v>
      </c>
      <c r="C19" s="1705"/>
      <c r="D19" s="1705"/>
      <c r="E19" s="1705"/>
      <c r="F19" s="1705"/>
      <c r="G19" s="1705"/>
    </row>
    <row r="20" spans="2:12" ht="22.5" customHeight="1" x14ac:dyDescent="0.25">
      <c r="B20" s="394"/>
      <c r="C20" s="395"/>
      <c r="D20" s="395"/>
      <c r="E20" s="392"/>
      <c r="F20" s="392"/>
      <c r="G20" s="392"/>
    </row>
    <row r="21" spans="2:12" ht="32.25" customHeight="1" x14ac:dyDescent="0.25">
      <c r="B21" s="472" t="s">
        <v>2</v>
      </c>
      <c r="C21" s="468">
        <v>2012</v>
      </c>
      <c r="D21" s="468">
        <v>2013</v>
      </c>
      <c r="E21" s="468">
        <v>2014</v>
      </c>
      <c r="F21" s="468">
        <v>2015</v>
      </c>
      <c r="G21" s="468">
        <v>2016</v>
      </c>
    </row>
    <row r="22" spans="2:12" ht="21" customHeight="1" x14ac:dyDescent="0.25">
      <c r="B22" s="15" t="s">
        <v>12</v>
      </c>
      <c r="C22" s="16"/>
      <c r="D22" s="16"/>
      <c r="E22" s="16"/>
      <c r="F22" s="16"/>
      <c r="G22" s="16"/>
    </row>
    <row r="23" spans="2:12" ht="18" customHeight="1" x14ac:dyDescent="0.2">
      <c r="B23" s="1668" t="s">
        <v>3</v>
      </c>
      <c r="C23" s="33">
        <v>39462</v>
      </c>
      <c r="D23" s="33">
        <v>42247</v>
      </c>
      <c r="E23" s="33">
        <v>52475.666666666664</v>
      </c>
      <c r="F23" s="33">
        <v>60203.166666666664</v>
      </c>
      <c r="G23" s="33">
        <v>61599.75</v>
      </c>
      <c r="H23" s="533"/>
      <c r="I23" s="533"/>
      <c r="J23" s="533"/>
      <c r="K23" s="533"/>
      <c r="L23" s="533"/>
    </row>
    <row r="24" spans="2:12" ht="18" customHeight="1" x14ac:dyDescent="0.2">
      <c r="B24" s="1667" t="s">
        <v>4</v>
      </c>
      <c r="C24" s="33">
        <v>49934</v>
      </c>
      <c r="D24" s="33">
        <v>63233</v>
      </c>
      <c r="E24" s="33">
        <v>73583.166666666672</v>
      </c>
      <c r="F24" s="33">
        <v>94827.75</v>
      </c>
      <c r="G24" s="33">
        <v>97428</v>
      </c>
      <c r="H24" s="533"/>
      <c r="I24" s="533"/>
      <c r="J24" s="533"/>
      <c r="K24" s="533"/>
      <c r="L24" s="533"/>
    </row>
    <row r="25" spans="2:12" ht="18" customHeight="1" x14ac:dyDescent="0.2">
      <c r="B25" s="1667" t="s">
        <v>2434</v>
      </c>
      <c r="C25" s="33">
        <v>13965</v>
      </c>
      <c r="D25" s="33">
        <v>14348</v>
      </c>
      <c r="E25" s="33">
        <v>15166.333333333334</v>
      </c>
      <c r="F25" s="33">
        <v>15525.416666666666</v>
      </c>
      <c r="G25" s="33">
        <v>15311.666666666701</v>
      </c>
      <c r="H25" s="533"/>
      <c r="I25" s="533"/>
      <c r="J25" s="533"/>
      <c r="K25" s="533"/>
      <c r="L25" s="533"/>
    </row>
    <row r="26" spans="2:12" ht="18" customHeight="1" x14ac:dyDescent="0.25">
      <c r="B26" s="4" t="s">
        <v>13</v>
      </c>
      <c r="C26" s="469">
        <v>103361</v>
      </c>
      <c r="D26" s="469">
        <v>119828</v>
      </c>
      <c r="E26" s="469">
        <v>141225.16666666669</v>
      </c>
      <c r="F26" s="469">
        <v>170556.33333333331</v>
      </c>
      <c r="G26" s="469">
        <v>174339.41666666669</v>
      </c>
      <c r="H26" s="533"/>
      <c r="I26" s="533"/>
      <c r="J26" s="533"/>
      <c r="K26" s="533"/>
      <c r="L26" s="533"/>
    </row>
    <row r="27" spans="2:12" ht="18" customHeight="1" x14ac:dyDescent="0.2">
      <c r="B27" s="1667" t="s">
        <v>2435</v>
      </c>
      <c r="C27" s="33">
        <v>360701</v>
      </c>
      <c r="D27" s="33">
        <v>358018</v>
      </c>
      <c r="E27" s="33">
        <v>351273.91666666669</v>
      </c>
      <c r="F27" s="33">
        <v>347164.25</v>
      </c>
      <c r="G27" s="33">
        <v>359676.75</v>
      </c>
      <c r="H27" s="533"/>
      <c r="I27" s="533"/>
      <c r="J27" s="533"/>
      <c r="K27" s="533"/>
      <c r="L27" s="533"/>
    </row>
    <row r="28" spans="2:12" ht="18" customHeight="1" x14ac:dyDescent="0.25">
      <c r="B28" s="4" t="s">
        <v>24</v>
      </c>
      <c r="C28" s="30">
        <v>464062</v>
      </c>
      <c r="D28" s="30">
        <v>477846</v>
      </c>
      <c r="E28" s="30">
        <v>492499.08333333337</v>
      </c>
      <c r="F28" s="30">
        <v>517720.58333333331</v>
      </c>
      <c r="G28" s="30">
        <v>534016.16666666674</v>
      </c>
    </row>
    <row r="29" spans="2:12" ht="11.25" customHeight="1" x14ac:dyDescent="0.25">
      <c r="B29" s="1706" t="s">
        <v>14</v>
      </c>
      <c r="C29" s="1706"/>
      <c r="D29" s="1706"/>
      <c r="E29" s="1706"/>
      <c r="F29" s="1706"/>
      <c r="G29" s="1706"/>
      <c r="H29" s="3"/>
      <c r="I29" s="3"/>
      <c r="J29" s="3"/>
      <c r="K29" s="3"/>
      <c r="L29" s="3"/>
    </row>
    <row r="30" spans="2:12" ht="11.25" customHeight="1" x14ac:dyDescent="0.2">
      <c r="B30" s="585" t="s">
        <v>15</v>
      </c>
      <c r="C30" s="17"/>
      <c r="D30" s="17"/>
      <c r="E30" s="17"/>
      <c r="F30" s="17"/>
      <c r="G30" s="17"/>
      <c r="H30" s="3"/>
      <c r="I30" s="3"/>
      <c r="J30" s="3"/>
      <c r="K30" s="3"/>
      <c r="L30" s="3"/>
    </row>
    <row r="31" spans="2:12" ht="11.25" customHeight="1" x14ac:dyDescent="0.25">
      <c r="B31" s="1706" t="s">
        <v>16</v>
      </c>
      <c r="C31" s="1706"/>
      <c r="D31" s="1706"/>
      <c r="E31" s="1706"/>
      <c r="F31" s="1706"/>
      <c r="G31" s="1706"/>
      <c r="H31" s="3"/>
      <c r="I31" s="3"/>
      <c r="J31" s="3"/>
      <c r="K31" s="3"/>
      <c r="L31" s="3"/>
    </row>
    <row r="32" spans="2:12" x14ac:dyDescent="0.25">
      <c r="B32" s="1707"/>
      <c r="C32" s="1708"/>
      <c r="D32" s="1708"/>
      <c r="E32" s="1709"/>
      <c r="F32" s="1709"/>
      <c r="G32" s="1709"/>
    </row>
    <row r="34" spans="5:7" x14ac:dyDescent="0.25">
      <c r="E34" s="3"/>
      <c r="F34" s="3"/>
      <c r="G34" s="3"/>
    </row>
  </sheetData>
  <mergeCells count="11">
    <mergeCell ref="B17:G17"/>
    <mergeCell ref="B2:G2"/>
    <mergeCell ref="B3:G3"/>
    <mergeCell ref="B4:G4"/>
    <mergeCell ref="B13:G13"/>
    <mergeCell ref="B14:G14"/>
    <mergeCell ref="B18:G18"/>
    <mergeCell ref="B19:G19"/>
    <mergeCell ref="B29:G29"/>
    <mergeCell ref="B31:G31"/>
    <mergeCell ref="B32:G32"/>
  </mergeCells>
  <hyperlinks>
    <hyperlink ref="H2" location="'Indice Total'!A1" display="Volver" xr:uid="{00000000-0004-0000-0400-000000000000}"/>
    <hyperlink ref="H18" location="'Indice Total'!A1" display="Volver" xr:uid="{00000000-0004-0000-0400-000001000000}"/>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249977111117893"/>
    <pageSetUpPr fitToPage="1"/>
  </sheetPr>
  <dimension ref="B1:H40"/>
  <sheetViews>
    <sheetView showGridLines="0" zoomScale="90" zoomScaleNormal="90" workbookViewId="0"/>
  </sheetViews>
  <sheetFormatPr baseColWidth="10" defaultColWidth="10.28515625" defaultRowHeight="19.5" customHeight="1" x14ac:dyDescent="0.2"/>
  <cols>
    <col min="1" max="1" width="22.42578125" style="732" customWidth="1"/>
    <col min="2" max="2" width="21.28515625" style="732" customWidth="1"/>
    <col min="3" max="3" width="5.85546875" style="732" customWidth="1"/>
    <col min="4" max="4" width="26.7109375" style="732" customWidth="1"/>
    <col min="5" max="16384" width="10.28515625" style="732"/>
  </cols>
  <sheetData>
    <row r="1" spans="2:8" ht="55.5" customHeight="1" x14ac:dyDescent="0.25">
      <c r="B1" s="1712" t="s">
        <v>836</v>
      </c>
      <c r="C1" s="1712"/>
      <c r="D1" s="1712"/>
      <c r="E1" s="1513" t="s">
        <v>1</v>
      </c>
      <c r="F1" s="183"/>
      <c r="G1" s="183"/>
      <c r="H1" s="183"/>
    </row>
    <row r="2" spans="2:8" ht="45.75" customHeight="1" x14ac:dyDescent="0.25">
      <c r="B2" s="1704" t="s">
        <v>729</v>
      </c>
      <c r="C2" s="1704"/>
      <c r="D2" s="1704"/>
    </row>
    <row r="3" spans="2:8" ht="16.5" customHeight="1" x14ac:dyDescent="0.25">
      <c r="B3" s="14" t="s">
        <v>737</v>
      </c>
      <c r="C3" s="71"/>
      <c r="D3" s="14"/>
    </row>
    <row r="4" spans="2:8" ht="19.5" customHeight="1" thickBot="1" x14ac:dyDescent="0.3">
      <c r="B4" s="14" t="s">
        <v>839</v>
      </c>
      <c r="C4" s="71"/>
      <c r="D4" s="14"/>
    </row>
    <row r="5" spans="2:8" ht="14.25" customHeight="1" x14ac:dyDescent="0.2">
      <c r="B5" s="408"/>
      <c r="C5" s="408"/>
      <c r="D5" s="408"/>
    </row>
    <row r="6" spans="2:8" ht="19.5" customHeight="1" x14ac:dyDescent="0.2">
      <c r="B6" s="184" t="s">
        <v>221</v>
      </c>
      <c r="C6" s="185"/>
      <c r="D6" s="186" t="s">
        <v>222</v>
      </c>
    </row>
    <row r="7" spans="2:8" ht="19.5" customHeight="1" x14ac:dyDescent="0.2">
      <c r="B7" s="152" t="s">
        <v>223</v>
      </c>
      <c r="C7" s="187" t="s">
        <v>26</v>
      </c>
      <c r="D7" s="104">
        <v>34500</v>
      </c>
    </row>
    <row r="8" spans="2:8" ht="19.5" customHeight="1" x14ac:dyDescent="0.2">
      <c r="B8" s="152" t="s">
        <v>224</v>
      </c>
      <c r="C8" s="105"/>
      <c r="D8" s="104">
        <v>39113</v>
      </c>
    </row>
    <row r="9" spans="2:8" ht="19.5" customHeight="1" x14ac:dyDescent="0.2">
      <c r="B9" s="152" t="s">
        <v>225</v>
      </c>
      <c r="C9" s="105"/>
      <c r="D9" s="104">
        <v>44175</v>
      </c>
    </row>
    <row r="10" spans="2:8" ht="19.5" customHeight="1" x14ac:dyDescent="0.2">
      <c r="B10" s="152" t="s">
        <v>226</v>
      </c>
      <c r="C10" s="105"/>
      <c r="D10" s="104">
        <v>49125</v>
      </c>
    </row>
    <row r="11" spans="2:8" ht="19.5" customHeight="1" x14ac:dyDescent="0.2">
      <c r="B11" s="152" t="s">
        <v>227</v>
      </c>
      <c r="C11" s="105"/>
      <c r="D11" s="104">
        <v>53550</v>
      </c>
    </row>
    <row r="12" spans="2:8" ht="19.5" customHeight="1" x14ac:dyDescent="0.2">
      <c r="B12" s="152" t="s">
        <v>228</v>
      </c>
      <c r="C12" s="105"/>
      <c r="D12" s="104">
        <v>60375</v>
      </c>
    </row>
    <row r="13" spans="2:8" ht="19.5" customHeight="1" x14ac:dyDescent="0.2">
      <c r="B13" s="152" t="s">
        <v>229</v>
      </c>
      <c r="C13" s="105"/>
      <c r="D13" s="104">
        <v>67875</v>
      </c>
      <c r="E13" s="64"/>
      <c r="F13" s="64"/>
      <c r="G13" s="64"/>
    </row>
    <row r="14" spans="2:8" ht="19.5" customHeight="1" x14ac:dyDescent="0.2">
      <c r="B14" s="152" t="s">
        <v>230</v>
      </c>
      <c r="C14" s="105"/>
      <c r="D14" s="104">
        <v>75000</v>
      </c>
      <c r="E14" s="64"/>
      <c r="F14" s="64"/>
      <c r="G14" s="64"/>
    </row>
    <row r="15" spans="2:8" ht="19.5" customHeight="1" x14ac:dyDescent="0.2">
      <c r="B15" s="152" t="s">
        <v>231</v>
      </c>
      <c r="C15" s="105"/>
      <c r="D15" s="104">
        <v>79125</v>
      </c>
      <c r="E15" s="64"/>
      <c r="F15" s="64"/>
      <c r="G15" s="64"/>
    </row>
    <row r="16" spans="2:8" ht="19.5" customHeight="1" x14ac:dyDescent="0.2">
      <c r="B16" s="152" t="s">
        <v>232</v>
      </c>
      <c r="C16" s="105"/>
      <c r="D16" s="104">
        <v>83400</v>
      </c>
      <c r="E16" s="64"/>
      <c r="F16" s="64"/>
      <c r="G16" s="64"/>
    </row>
    <row r="17" spans="2:7" ht="19.5" customHeight="1" x14ac:dyDescent="0.2">
      <c r="B17" s="152" t="s">
        <v>233</v>
      </c>
      <c r="C17" s="105"/>
      <c r="D17" s="104">
        <v>86736</v>
      </c>
      <c r="E17" s="64"/>
      <c r="F17" s="64"/>
      <c r="G17" s="64"/>
    </row>
    <row r="18" spans="2:7" ht="19.5" customHeight="1" x14ac:dyDescent="0.2">
      <c r="B18" s="152" t="s">
        <v>234</v>
      </c>
      <c r="C18" s="105"/>
      <c r="D18" s="104">
        <v>90000</v>
      </c>
      <c r="E18" s="64"/>
      <c r="F18" s="64"/>
      <c r="G18" s="64"/>
    </row>
    <row r="19" spans="2:7" ht="19.5" customHeight="1" x14ac:dyDescent="0.2">
      <c r="B19" s="152" t="s">
        <v>235</v>
      </c>
      <c r="C19" s="105"/>
      <c r="D19" s="104">
        <v>95625</v>
      </c>
      <c r="E19" s="64"/>
      <c r="F19" s="64"/>
      <c r="G19" s="64"/>
    </row>
    <row r="20" spans="2:7" ht="19.5" customHeight="1" x14ac:dyDescent="0.2">
      <c r="B20" s="152" t="s">
        <v>236</v>
      </c>
      <c r="C20" s="105"/>
      <c r="D20" s="104">
        <v>101250</v>
      </c>
      <c r="E20" s="64"/>
      <c r="F20" s="64"/>
      <c r="G20" s="64"/>
    </row>
    <row r="21" spans="2:7" ht="19.5" customHeight="1" x14ac:dyDescent="0.2">
      <c r="B21" s="152" t="s">
        <v>237</v>
      </c>
      <c r="C21" s="105"/>
      <c r="D21" s="104">
        <v>108000</v>
      </c>
      <c r="E21" s="64"/>
      <c r="F21" s="64"/>
      <c r="G21" s="64"/>
    </row>
    <row r="22" spans="2:7" ht="19.5" customHeight="1" x14ac:dyDescent="0.2">
      <c r="B22" s="152" t="s">
        <v>238</v>
      </c>
      <c r="C22" s="105"/>
      <c r="D22" s="104">
        <v>119250</v>
      </c>
      <c r="E22" s="64"/>
      <c r="F22" s="64"/>
      <c r="G22" s="64"/>
    </row>
    <row r="23" spans="2:7" ht="19.5" customHeight="1" x14ac:dyDescent="0.2">
      <c r="B23" s="152" t="s">
        <v>239</v>
      </c>
      <c r="C23" s="188" t="s">
        <v>27</v>
      </c>
      <c r="D23" s="104">
        <v>131970</v>
      </c>
      <c r="E23" s="64"/>
      <c r="F23" s="64"/>
      <c r="G23" s="64"/>
    </row>
    <row r="24" spans="2:7" ht="19.5" customHeight="1" x14ac:dyDescent="0.2">
      <c r="B24" s="152" t="s">
        <v>240</v>
      </c>
      <c r="C24" s="105"/>
      <c r="D24" s="104">
        <v>136950</v>
      </c>
      <c r="E24" s="64"/>
      <c r="F24" s="64"/>
      <c r="G24" s="64"/>
    </row>
    <row r="25" spans="2:7" ht="19.5" customHeight="1" x14ac:dyDescent="0.2">
      <c r="B25" s="152" t="s">
        <v>241</v>
      </c>
      <c r="C25" s="188" t="s">
        <v>27</v>
      </c>
      <c r="D25" s="104">
        <v>151800</v>
      </c>
      <c r="E25" s="64"/>
      <c r="F25" s="64"/>
      <c r="G25" s="64"/>
    </row>
    <row r="26" spans="2:7" ht="19.5" customHeight="1" x14ac:dyDescent="0.2">
      <c r="B26" s="152" t="s">
        <v>242</v>
      </c>
      <c r="C26" s="105"/>
      <c r="D26" s="104">
        <v>158240</v>
      </c>
    </row>
    <row r="27" spans="2:7" ht="19.5" customHeight="1" x14ac:dyDescent="0.2">
      <c r="B27" s="189" t="s">
        <v>243</v>
      </c>
      <c r="C27" s="188" t="s">
        <v>27</v>
      </c>
      <c r="D27" s="190">
        <v>172000</v>
      </c>
    </row>
    <row r="28" spans="2:7" ht="19.5" customHeight="1" x14ac:dyDescent="0.2">
      <c r="B28" s="189" t="s">
        <v>244</v>
      </c>
      <c r="C28" s="191"/>
      <c r="D28" s="190">
        <v>182000</v>
      </c>
    </row>
    <row r="29" spans="2:7" ht="19.5" customHeight="1" x14ac:dyDescent="0.2">
      <c r="B29" s="189" t="s">
        <v>245</v>
      </c>
      <c r="C29" s="191"/>
      <c r="D29" s="190">
        <v>193000</v>
      </c>
    </row>
    <row r="30" spans="2:7" ht="19.5" customHeight="1" x14ac:dyDescent="0.2">
      <c r="B30" s="189" t="s">
        <v>246</v>
      </c>
      <c r="C30" s="191"/>
      <c r="D30" s="190">
        <v>210000</v>
      </c>
    </row>
    <row r="31" spans="2:7" ht="19.5" customHeight="1" x14ac:dyDescent="0.2">
      <c r="B31" s="189" t="s">
        <v>247</v>
      </c>
      <c r="C31" s="191"/>
      <c r="D31" s="190">
        <v>225000</v>
      </c>
    </row>
    <row r="32" spans="2:7" ht="19.5" customHeight="1" x14ac:dyDescent="0.2">
      <c r="B32" s="189" t="s">
        <v>778</v>
      </c>
      <c r="C32" s="191"/>
      <c r="D32" s="190">
        <v>241000</v>
      </c>
    </row>
    <row r="33" spans="2:4" ht="19.5" customHeight="1" x14ac:dyDescent="0.2">
      <c r="B33" s="189" t="s">
        <v>818</v>
      </c>
      <c r="C33" s="191"/>
      <c r="D33" s="190">
        <v>270000</v>
      </c>
    </row>
    <row r="34" spans="2:4" s="713" customFormat="1" ht="34.5" customHeight="1" x14ac:dyDescent="0.2">
      <c r="B34" s="1780" t="s">
        <v>248</v>
      </c>
      <c r="C34" s="1780"/>
      <c r="D34" s="1780"/>
    </row>
    <row r="35" spans="2:4" ht="23.25" customHeight="1" x14ac:dyDescent="0.2">
      <c r="B35" s="1771" t="s">
        <v>852</v>
      </c>
      <c r="C35" s="1850"/>
      <c r="D35" s="1850"/>
    </row>
    <row r="36" spans="2:4" ht="15" x14ac:dyDescent="0.2">
      <c r="B36" s="1849"/>
      <c r="C36" s="1705"/>
      <c r="D36" s="1705"/>
    </row>
    <row r="37" spans="2:4" ht="15" x14ac:dyDescent="0.2">
      <c r="B37" s="1849"/>
      <c r="C37" s="1705"/>
      <c r="D37" s="1705"/>
    </row>
    <row r="38" spans="2:4" ht="15" x14ac:dyDescent="0.2">
      <c r="B38" s="1849"/>
      <c r="C38" s="1705"/>
      <c r="D38" s="1705"/>
    </row>
    <row r="39" spans="2:4" ht="15" x14ac:dyDescent="0.2">
      <c r="B39" s="1849"/>
      <c r="C39" s="1705"/>
      <c r="D39" s="1705"/>
    </row>
    <row r="40" spans="2:4" ht="15" x14ac:dyDescent="0.2">
      <c r="B40" s="161"/>
    </row>
  </sheetData>
  <mergeCells count="8">
    <mergeCell ref="B38:D38"/>
    <mergeCell ref="B39:D39"/>
    <mergeCell ref="B1:D1"/>
    <mergeCell ref="B2:D2"/>
    <mergeCell ref="B34:D34"/>
    <mergeCell ref="B35:D35"/>
    <mergeCell ref="B36:D36"/>
    <mergeCell ref="B37:D37"/>
  </mergeCells>
  <hyperlinks>
    <hyperlink ref="E1" location="'Indice Total'!A1" display="Volver" xr:uid="{00000000-0004-0000-3100-000000000000}"/>
  </hyperlinks>
  <pageMargins left="1.299212598425197" right="0.70866141732283472" top="0.74803149606299213" bottom="0.74803149606299213" header="0.31496062992125984" footer="0.31496062992125984"/>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249977111117893"/>
  </sheetPr>
  <dimension ref="B1:M28"/>
  <sheetViews>
    <sheetView showGridLines="0" zoomScale="90" zoomScaleNormal="90" workbookViewId="0"/>
  </sheetViews>
  <sheetFormatPr baseColWidth="10" defaultColWidth="12.5703125" defaultRowHeight="15" x14ac:dyDescent="0.2"/>
  <cols>
    <col min="1" max="1" width="22.5703125" style="732" customWidth="1"/>
    <col min="2" max="2" width="16" style="732" customWidth="1"/>
    <col min="3" max="4" width="15.140625" style="732" customWidth="1"/>
    <col min="5" max="7" width="15" style="732" customWidth="1"/>
    <col min="8" max="8" width="12.5703125" style="732"/>
    <col min="9" max="10" width="16" style="732" bestFit="1" customWidth="1"/>
    <col min="11" max="11" width="14.7109375" style="732" bestFit="1" customWidth="1"/>
    <col min="12" max="12" width="12.5703125" style="732"/>
    <col min="13" max="13" width="16" style="732" bestFit="1" customWidth="1"/>
    <col min="14" max="254" width="12.5703125" style="732"/>
    <col min="255" max="255" width="16" style="732" customWidth="1"/>
    <col min="256" max="259" width="15.140625" style="732" customWidth="1"/>
    <col min="260" max="260" width="15" style="732" customWidth="1"/>
    <col min="261" max="510" width="12.5703125" style="732"/>
    <col min="511" max="511" width="16" style="732" customWidth="1"/>
    <col min="512" max="515" width="15.140625" style="732" customWidth="1"/>
    <col min="516" max="516" width="15" style="732" customWidth="1"/>
    <col min="517" max="766" width="12.5703125" style="732"/>
    <col min="767" max="767" width="16" style="732" customWidth="1"/>
    <col min="768" max="771" width="15.140625" style="732" customWidth="1"/>
    <col min="772" max="772" width="15" style="732" customWidth="1"/>
    <col min="773" max="1022" width="12.5703125" style="732"/>
    <col min="1023" max="1023" width="16" style="732" customWidth="1"/>
    <col min="1024" max="1027" width="15.140625" style="732" customWidth="1"/>
    <col min="1028" max="1028" width="15" style="732" customWidth="1"/>
    <col min="1029" max="1278" width="12.5703125" style="732"/>
    <col min="1279" max="1279" width="16" style="732" customWidth="1"/>
    <col min="1280" max="1283" width="15.140625" style="732" customWidth="1"/>
    <col min="1284" max="1284" width="15" style="732" customWidth="1"/>
    <col min="1285" max="1534" width="12.5703125" style="732"/>
    <col min="1535" max="1535" width="16" style="732" customWidth="1"/>
    <col min="1536" max="1539" width="15.140625" style="732" customWidth="1"/>
    <col min="1540" max="1540" width="15" style="732" customWidth="1"/>
    <col min="1541" max="1790" width="12.5703125" style="732"/>
    <col min="1791" max="1791" width="16" style="732" customWidth="1"/>
    <col min="1792" max="1795" width="15.140625" style="732" customWidth="1"/>
    <col min="1796" max="1796" width="15" style="732" customWidth="1"/>
    <col min="1797" max="2046" width="12.5703125" style="732"/>
    <col min="2047" max="2047" width="16" style="732" customWidth="1"/>
    <col min="2048" max="2051" width="15.140625" style="732" customWidth="1"/>
    <col min="2052" max="2052" width="15" style="732" customWidth="1"/>
    <col min="2053" max="2302" width="12.5703125" style="732"/>
    <col min="2303" max="2303" width="16" style="732" customWidth="1"/>
    <col min="2304" max="2307" width="15.140625" style="732" customWidth="1"/>
    <col min="2308" max="2308" width="15" style="732" customWidth="1"/>
    <col min="2309" max="2558" width="12.5703125" style="732"/>
    <col min="2559" max="2559" width="16" style="732" customWidth="1"/>
    <col min="2560" max="2563" width="15.140625" style="732" customWidth="1"/>
    <col min="2564" max="2564" width="15" style="732" customWidth="1"/>
    <col min="2565" max="2814" width="12.5703125" style="732"/>
    <col min="2815" max="2815" width="16" style="732" customWidth="1"/>
    <col min="2816" max="2819" width="15.140625" style="732" customWidth="1"/>
    <col min="2820" max="2820" width="15" style="732" customWidth="1"/>
    <col min="2821" max="3070" width="12.5703125" style="732"/>
    <col min="3071" max="3071" width="16" style="732" customWidth="1"/>
    <col min="3072" max="3075" width="15.140625" style="732" customWidth="1"/>
    <col min="3076" max="3076" width="15" style="732" customWidth="1"/>
    <col min="3077" max="3326" width="12.5703125" style="732"/>
    <col min="3327" max="3327" width="16" style="732" customWidth="1"/>
    <col min="3328" max="3331" width="15.140625" style="732" customWidth="1"/>
    <col min="3332" max="3332" width="15" style="732" customWidth="1"/>
    <col min="3333" max="3582" width="12.5703125" style="732"/>
    <col min="3583" max="3583" width="16" style="732" customWidth="1"/>
    <col min="3584" max="3587" width="15.140625" style="732" customWidth="1"/>
    <col min="3588" max="3588" width="15" style="732" customWidth="1"/>
    <col min="3589" max="3838" width="12.5703125" style="732"/>
    <col min="3839" max="3839" width="16" style="732" customWidth="1"/>
    <col min="3840" max="3843" width="15.140625" style="732" customWidth="1"/>
    <col min="3844" max="3844" width="15" style="732" customWidth="1"/>
    <col min="3845" max="4094" width="12.5703125" style="732"/>
    <col min="4095" max="4095" width="16" style="732" customWidth="1"/>
    <col min="4096" max="4099" width="15.140625" style="732" customWidth="1"/>
    <col min="4100" max="4100" width="15" style="732" customWidth="1"/>
    <col min="4101" max="4350" width="12.5703125" style="732"/>
    <col min="4351" max="4351" width="16" style="732" customWidth="1"/>
    <col min="4352" max="4355" width="15.140625" style="732" customWidth="1"/>
    <col min="4356" max="4356" width="15" style="732" customWidth="1"/>
    <col min="4357" max="4606" width="12.5703125" style="732"/>
    <col min="4607" max="4607" width="16" style="732" customWidth="1"/>
    <col min="4608" max="4611" width="15.140625" style="732" customWidth="1"/>
    <col min="4612" max="4612" width="15" style="732" customWidth="1"/>
    <col min="4613" max="4862" width="12.5703125" style="732"/>
    <col min="4863" max="4863" width="16" style="732" customWidth="1"/>
    <col min="4864" max="4867" width="15.140625" style="732" customWidth="1"/>
    <col min="4868" max="4868" width="15" style="732" customWidth="1"/>
    <col min="4869" max="5118" width="12.5703125" style="732"/>
    <col min="5119" max="5119" width="16" style="732" customWidth="1"/>
    <col min="5120" max="5123" width="15.140625" style="732" customWidth="1"/>
    <col min="5124" max="5124" width="15" style="732" customWidth="1"/>
    <col min="5125" max="5374" width="12.5703125" style="732"/>
    <col min="5375" max="5375" width="16" style="732" customWidth="1"/>
    <col min="5376" max="5379" width="15.140625" style="732" customWidth="1"/>
    <col min="5380" max="5380" width="15" style="732" customWidth="1"/>
    <col min="5381" max="5630" width="12.5703125" style="732"/>
    <col min="5631" max="5631" width="16" style="732" customWidth="1"/>
    <col min="5632" max="5635" width="15.140625" style="732" customWidth="1"/>
    <col min="5636" max="5636" width="15" style="732" customWidth="1"/>
    <col min="5637" max="5886" width="12.5703125" style="732"/>
    <col min="5887" max="5887" width="16" style="732" customWidth="1"/>
    <col min="5888" max="5891" width="15.140625" style="732" customWidth="1"/>
    <col min="5892" max="5892" width="15" style="732" customWidth="1"/>
    <col min="5893" max="6142" width="12.5703125" style="732"/>
    <col min="6143" max="6143" width="16" style="732" customWidth="1"/>
    <col min="6144" max="6147" width="15.140625" style="732" customWidth="1"/>
    <col min="6148" max="6148" width="15" style="732" customWidth="1"/>
    <col min="6149" max="6398" width="12.5703125" style="732"/>
    <col min="6399" max="6399" width="16" style="732" customWidth="1"/>
    <col min="6400" max="6403" width="15.140625" style="732" customWidth="1"/>
    <col min="6404" max="6404" width="15" style="732" customWidth="1"/>
    <col min="6405" max="6654" width="12.5703125" style="732"/>
    <col min="6655" max="6655" width="16" style="732" customWidth="1"/>
    <col min="6656" max="6659" width="15.140625" style="732" customWidth="1"/>
    <col min="6660" max="6660" width="15" style="732" customWidth="1"/>
    <col min="6661" max="6910" width="12.5703125" style="732"/>
    <col min="6911" max="6911" width="16" style="732" customWidth="1"/>
    <col min="6912" max="6915" width="15.140625" style="732" customWidth="1"/>
    <col min="6916" max="6916" width="15" style="732" customWidth="1"/>
    <col min="6917" max="7166" width="12.5703125" style="732"/>
    <col min="7167" max="7167" width="16" style="732" customWidth="1"/>
    <col min="7168" max="7171" width="15.140625" style="732" customWidth="1"/>
    <col min="7172" max="7172" width="15" style="732" customWidth="1"/>
    <col min="7173" max="7422" width="12.5703125" style="732"/>
    <col min="7423" max="7423" width="16" style="732" customWidth="1"/>
    <col min="7424" max="7427" width="15.140625" style="732" customWidth="1"/>
    <col min="7428" max="7428" width="15" style="732" customWidth="1"/>
    <col min="7429" max="7678" width="12.5703125" style="732"/>
    <col min="7679" max="7679" width="16" style="732" customWidth="1"/>
    <col min="7680" max="7683" width="15.140625" style="732" customWidth="1"/>
    <col min="7684" max="7684" width="15" style="732" customWidth="1"/>
    <col min="7685" max="7934" width="12.5703125" style="732"/>
    <col min="7935" max="7935" width="16" style="732" customWidth="1"/>
    <col min="7936" max="7939" width="15.140625" style="732" customWidth="1"/>
    <col min="7940" max="7940" width="15" style="732" customWidth="1"/>
    <col min="7941" max="8190" width="12.5703125" style="732"/>
    <col min="8191" max="8191" width="16" style="732" customWidth="1"/>
    <col min="8192" max="8195" width="15.140625" style="732" customWidth="1"/>
    <col min="8196" max="8196" width="15" style="732" customWidth="1"/>
    <col min="8197" max="8446" width="12.5703125" style="732"/>
    <col min="8447" max="8447" width="16" style="732" customWidth="1"/>
    <col min="8448" max="8451" width="15.140625" style="732" customWidth="1"/>
    <col min="8452" max="8452" width="15" style="732" customWidth="1"/>
    <col min="8453" max="8702" width="12.5703125" style="732"/>
    <col min="8703" max="8703" width="16" style="732" customWidth="1"/>
    <col min="8704" max="8707" width="15.140625" style="732" customWidth="1"/>
    <col min="8708" max="8708" width="15" style="732" customWidth="1"/>
    <col min="8709" max="8958" width="12.5703125" style="732"/>
    <col min="8959" max="8959" width="16" style="732" customWidth="1"/>
    <col min="8960" max="8963" width="15.140625" style="732" customWidth="1"/>
    <col min="8964" max="8964" width="15" style="732" customWidth="1"/>
    <col min="8965" max="9214" width="12.5703125" style="732"/>
    <col min="9215" max="9215" width="16" style="732" customWidth="1"/>
    <col min="9216" max="9219" width="15.140625" style="732" customWidth="1"/>
    <col min="9220" max="9220" width="15" style="732" customWidth="1"/>
    <col min="9221" max="9470" width="12.5703125" style="732"/>
    <col min="9471" max="9471" width="16" style="732" customWidth="1"/>
    <col min="9472" max="9475" width="15.140625" style="732" customWidth="1"/>
    <col min="9476" max="9476" width="15" style="732" customWidth="1"/>
    <col min="9477" max="9726" width="12.5703125" style="732"/>
    <col min="9727" max="9727" width="16" style="732" customWidth="1"/>
    <col min="9728" max="9731" width="15.140625" style="732" customWidth="1"/>
    <col min="9732" max="9732" width="15" style="732" customWidth="1"/>
    <col min="9733" max="9982" width="12.5703125" style="732"/>
    <col min="9983" max="9983" width="16" style="732" customWidth="1"/>
    <col min="9984" max="9987" width="15.140625" style="732" customWidth="1"/>
    <col min="9988" max="9988" width="15" style="732" customWidth="1"/>
    <col min="9989" max="10238" width="12.5703125" style="732"/>
    <col min="10239" max="10239" width="16" style="732" customWidth="1"/>
    <col min="10240" max="10243" width="15.140625" style="732" customWidth="1"/>
    <col min="10244" max="10244" width="15" style="732" customWidth="1"/>
    <col min="10245" max="10494" width="12.5703125" style="732"/>
    <col min="10495" max="10495" width="16" style="732" customWidth="1"/>
    <col min="10496" max="10499" width="15.140625" style="732" customWidth="1"/>
    <col min="10500" max="10500" width="15" style="732" customWidth="1"/>
    <col min="10501" max="10750" width="12.5703125" style="732"/>
    <col min="10751" max="10751" width="16" style="732" customWidth="1"/>
    <col min="10752" max="10755" width="15.140625" style="732" customWidth="1"/>
    <col min="10756" max="10756" width="15" style="732" customWidth="1"/>
    <col min="10757" max="11006" width="12.5703125" style="732"/>
    <col min="11007" max="11007" width="16" style="732" customWidth="1"/>
    <col min="11008" max="11011" width="15.140625" style="732" customWidth="1"/>
    <col min="11012" max="11012" width="15" style="732" customWidth="1"/>
    <col min="11013" max="11262" width="12.5703125" style="732"/>
    <col min="11263" max="11263" width="16" style="732" customWidth="1"/>
    <col min="11264" max="11267" width="15.140625" style="732" customWidth="1"/>
    <col min="11268" max="11268" width="15" style="732" customWidth="1"/>
    <col min="11269" max="11518" width="12.5703125" style="732"/>
    <col min="11519" max="11519" width="16" style="732" customWidth="1"/>
    <col min="11520" max="11523" width="15.140625" style="732" customWidth="1"/>
    <col min="11524" max="11524" width="15" style="732" customWidth="1"/>
    <col min="11525" max="11774" width="12.5703125" style="732"/>
    <col min="11775" max="11775" width="16" style="732" customWidth="1"/>
    <col min="11776" max="11779" width="15.140625" style="732" customWidth="1"/>
    <col min="11780" max="11780" width="15" style="732" customWidth="1"/>
    <col min="11781" max="12030" width="12.5703125" style="732"/>
    <col min="12031" max="12031" width="16" style="732" customWidth="1"/>
    <col min="12032" max="12035" width="15.140625" style="732" customWidth="1"/>
    <col min="12036" max="12036" width="15" style="732" customWidth="1"/>
    <col min="12037" max="12286" width="12.5703125" style="732"/>
    <col min="12287" max="12287" width="16" style="732" customWidth="1"/>
    <col min="12288" max="12291" width="15.140625" style="732" customWidth="1"/>
    <col min="12292" max="12292" width="15" style="732" customWidth="1"/>
    <col min="12293" max="12542" width="12.5703125" style="732"/>
    <col min="12543" max="12543" width="16" style="732" customWidth="1"/>
    <col min="12544" max="12547" width="15.140625" style="732" customWidth="1"/>
    <col min="12548" max="12548" width="15" style="732" customWidth="1"/>
    <col min="12549" max="12798" width="12.5703125" style="732"/>
    <col min="12799" max="12799" width="16" style="732" customWidth="1"/>
    <col min="12800" max="12803" width="15.140625" style="732" customWidth="1"/>
    <col min="12804" max="12804" width="15" style="732" customWidth="1"/>
    <col min="12805" max="13054" width="12.5703125" style="732"/>
    <col min="13055" max="13055" width="16" style="732" customWidth="1"/>
    <col min="13056" max="13059" width="15.140625" style="732" customWidth="1"/>
    <col min="13060" max="13060" width="15" style="732" customWidth="1"/>
    <col min="13061" max="13310" width="12.5703125" style="732"/>
    <col min="13311" max="13311" width="16" style="732" customWidth="1"/>
    <col min="13312" max="13315" width="15.140625" style="732" customWidth="1"/>
    <col min="13316" max="13316" width="15" style="732" customWidth="1"/>
    <col min="13317" max="13566" width="12.5703125" style="732"/>
    <col min="13567" max="13567" width="16" style="732" customWidth="1"/>
    <col min="13568" max="13571" width="15.140625" style="732" customWidth="1"/>
    <col min="13572" max="13572" width="15" style="732" customWidth="1"/>
    <col min="13573" max="13822" width="12.5703125" style="732"/>
    <col min="13823" max="13823" width="16" style="732" customWidth="1"/>
    <col min="13824" max="13827" width="15.140625" style="732" customWidth="1"/>
    <col min="13828" max="13828" width="15" style="732" customWidth="1"/>
    <col min="13829" max="14078" width="12.5703125" style="732"/>
    <col min="14079" max="14079" width="16" style="732" customWidth="1"/>
    <col min="14080" max="14083" width="15.140625" style="732" customWidth="1"/>
    <col min="14084" max="14084" width="15" style="732" customWidth="1"/>
    <col min="14085" max="14334" width="12.5703125" style="732"/>
    <col min="14335" max="14335" width="16" style="732" customWidth="1"/>
    <col min="14336" max="14339" width="15.140625" style="732" customWidth="1"/>
    <col min="14340" max="14340" width="15" style="732" customWidth="1"/>
    <col min="14341" max="14590" width="12.5703125" style="732"/>
    <col min="14591" max="14591" width="16" style="732" customWidth="1"/>
    <col min="14592" max="14595" width="15.140625" style="732" customWidth="1"/>
    <col min="14596" max="14596" width="15" style="732" customWidth="1"/>
    <col min="14597" max="14846" width="12.5703125" style="732"/>
    <col min="14847" max="14847" width="16" style="732" customWidth="1"/>
    <col min="14848" max="14851" width="15.140625" style="732" customWidth="1"/>
    <col min="14852" max="14852" width="15" style="732" customWidth="1"/>
    <col min="14853" max="15102" width="12.5703125" style="732"/>
    <col min="15103" max="15103" width="16" style="732" customWidth="1"/>
    <col min="15104" max="15107" width="15.140625" style="732" customWidth="1"/>
    <col min="15108" max="15108" width="15" style="732" customWidth="1"/>
    <col min="15109" max="15358" width="12.5703125" style="732"/>
    <col min="15359" max="15359" width="16" style="732" customWidth="1"/>
    <col min="15360" max="15363" width="15.140625" style="732" customWidth="1"/>
    <col min="15364" max="15364" width="15" style="732" customWidth="1"/>
    <col min="15365" max="15614" width="12.5703125" style="732"/>
    <col min="15615" max="15615" width="16" style="732" customWidth="1"/>
    <col min="15616" max="15619" width="15.140625" style="732" customWidth="1"/>
    <col min="15620" max="15620" width="15" style="732" customWidth="1"/>
    <col min="15621" max="15870" width="12.5703125" style="732"/>
    <col min="15871" max="15871" width="16" style="732" customWidth="1"/>
    <col min="15872" max="15875" width="15.140625" style="732" customWidth="1"/>
    <col min="15876" max="15876" width="15" style="732" customWidth="1"/>
    <col min="15877" max="16126" width="12.5703125" style="732"/>
    <col min="16127" max="16127" width="16" style="732" customWidth="1"/>
    <col min="16128" max="16131" width="15.140625" style="732" customWidth="1"/>
    <col min="16132" max="16132" width="15" style="732" customWidth="1"/>
    <col min="16133" max="16384" width="12.5703125" style="732"/>
  </cols>
  <sheetData>
    <row r="1" spans="2:13" ht="47.25" customHeight="1" x14ac:dyDescent="0.25">
      <c r="B1" s="1712" t="s">
        <v>770</v>
      </c>
      <c r="C1" s="1712"/>
      <c r="D1" s="1712"/>
      <c r="E1" s="1712"/>
      <c r="F1" s="1712"/>
      <c r="G1" s="1712"/>
      <c r="H1" s="1513" t="s">
        <v>1</v>
      </c>
      <c r="J1" s="192"/>
    </row>
    <row r="2" spans="2:13" ht="15.75" x14ac:dyDescent="0.2">
      <c r="B2" s="194" t="s">
        <v>249</v>
      </c>
      <c r="C2" s="193"/>
      <c r="D2" s="193"/>
      <c r="E2" s="71"/>
      <c r="F2" s="71"/>
      <c r="G2" s="71"/>
    </row>
    <row r="3" spans="2:13" ht="15.75" x14ac:dyDescent="0.2">
      <c r="B3" s="194" t="s">
        <v>250</v>
      </c>
      <c r="C3" s="193"/>
      <c r="D3" s="193"/>
      <c r="E3" s="71"/>
      <c r="F3" s="71"/>
      <c r="G3" s="71"/>
    </row>
    <row r="4" spans="2:13" ht="16.5" thickBot="1" x14ac:dyDescent="0.25">
      <c r="B4" s="194" t="s">
        <v>812</v>
      </c>
      <c r="C4" s="193"/>
      <c r="D4" s="193"/>
      <c r="E4" s="71"/>
      <c r="F4" s="71"/>
      <c r="G4" s="71"/>
    </row>
    <row r="5" spans="2:13" x14ac:dyDescent="0.2">
      <c r="B5" s="431"/>
      <c r="C5" s="431"/>
      <c r="D5" s="431"/>
      <c r="E5" s="431"/>
      <c r="F5" s="431"/>
      <c r="G5" s="431"/>
    </row>
    <row r="6" spans="2:13" ht="15.75" x14ac:dyDescent="0.25">
      <c r="B6" s="195" t="s">
        <v>251</v>
      </c>
      <c r="C6" s="196" t="s">
        <v>179</v>
      </c>
      <c r="D6" s="196" t="s">
        <v>180</v>
      </c>
      <c r="E6" s="197">
        <v>2014</v>
      </c>
      <c r="F6" s="197">
        <v>2015</v>
      </c>
      <c r="G6" s="197">
        <v>2016</v>
      </c>
      <c r="I6" s="198"/>
      <c r="J6" s="198"/>
    </row>
    <row r="7" spans="2:13" ht="30" customHeight="1" x14ac:dyDescent="0.2">
      <c r="B7" s="101" t="s">
        <v>252</v>
      </c>
      <c r="C7" s="157">
        <v>1337641.7999999998</v>
      </c>
      <c r="D7" s="157">
        <v>1370445</v>
      </c>
      <c r="E7" s="157">
        <v>1398573.6</v>
      </c>
      <c r="F7" s="157">
        <v>1477626</v>
      </c>
      <c r="G7" s="157">
        <v>1537745.4</v>
      </c>
      <c r="I7" s="548"/>
      <c r="J7" s="199"/>
      <c r="K7" s="549"/>
      <c r="L7" s="200"/>
      <c r="M7" s="201"/>
    </row>
    <row r="8" spans="2:13" x14ac:dyDescent="0.2">
      <c r="B8" s="101" t="s">
        <v>253</v>
      </c>
      <c r="C8" s="157">
        <v>1344501.6</v>
      </c>
      <c r="D8" s="157">
        <v>1368452.4000000001</v>
      </c>
      <c r="E8" s="157">
        <v>1406152.2</v>
      </c>
      <c r="F8" s="157">
        <v>1473429</v>
      </c>
      <c r="G8" s="157">
        <v>1537745.4</v>
      </c>
      <c r="I8" s="548"/>
      <c r="J8" s="199"/>
      <c r="K8" s="549"/>
    </row>
    <row r="9" spans="2:13" x14ac:dyDescent="0.2">
      <c r="B9" s="101" t="s">
        <v>254</v>
      </c>
      <c r="C9" s="157">
        <v>1347767.4000000001</v>
      </c>
      <c r="D9" s="157">
        <v>1370308.8</v>
      </c>
      <c r="E9" s="157">
        <v>1410507.5999999999</v>
      </c>
      <c r="F9" s="157">
        <v>1472713.8</v>
      </c>
      <c r="G9" s="157">
        <v>1543044</v>
      </c>
      <c r="I9" s="548"/>
      <c r="J9" s="199"/>
      <c r="K9" s="549"/>
    </row>
    <row r="10" spans="2:13" x14ac:dyDescent="0.2">
      <c r="B10" s="101" t="s">
        <v>255</v>
      </c>
      <c r="C10" s="157">
        <v>1352010.5999999999</v>
      </c>
      <c r="D10" s="157">
        <v>1372162.8</v>
      </c>
      <c r="E10" s="157">
        <v>1416418.2000000002</v>
      </c>
      <c r="F10" s="157">
        <v>1477366.7999999998</v>
      </c>
      <c r="G10" s="157">
        <v>1548723</v>
      </c>
      <c r="I10" s="548"/>
      <c r="J10" s="199"/>
      <c r="K10" s="549"/>
    </row>
    <row r="11" spans="2:13" x14ac:dyDescent="0.2">
      <c r="B11" s="101" t="s">
        <v>256</v>
      </c>
      <c r="C11" s="157">
        <v>1355472.5999999999</v>
      </c>
      <c r="D11" s="157">
        <v>1376401.2</v>
      </c>
      <c r="E11" s="157">
        <v>1426404.6</v>
      </c>
      <c r="F11" s="157">
        <v>1485286.2</v>
      </c>
      <c r="G11" s="157">
        <v>1554408</v>
      </c>
      <c r="I11" s="548"/>
      <c r="J11" s="199"/>
      <c r="K11" s="549"/>
    </row>
    <row r="12" spans="2:13" x14ac:dyDescent="0.2">
      <c r="B12" s="101" t="s">
        <v>257</v>
      </c>
      <c r="C12" s="157">
        <v>1357248</v>
      </c>
      <c r="D12" s="157">
        <v>1373157</v>
      </c>
      <c r="E12" s="157">
        <v>1435901.4</v>
      </c>
      <c r="F12" s="157">
        <v>1494285</v>
      </c>
      <c r="G12" s="157">
        <v>1559583</v>
      </c>
      <c r="I12" s="548"/>
      <c r="J12" s="199"/>
      <c r="K12" s="549"/>
    </row>
    <row r="13" spans="2:13" x14ac:dyDescent="0.2">
      <c r="B13" s="101" t="s">
        <v>258</v>
      </c>
      <c r="C13" s="157">
        <v>1357641.6</v>
      </c>
      <c r="D13" s="157">
        <v>1371160.2</v>
      </c>
      <c r="E13" s="157">
        <v>1441416.6</v>
      </c>
      <c r="F13" s="157">
        <v>1498977.5999999999</v>
      </c>
      <c r="G13" s="157">
        <v>1563124.2</v>
      </c>
      <c r="I13" s="548"/>
      <c r="J13" s="199"/>
      <c r="K13" s="549"/>
    </row>
    <row r="14" spans="2:13" x14ac:dyDescent="0.2">
      <c r="B14" s="101" t="s">
        <v>259</v>
      </c>
      <c r="C14" s="157">
        <v>1354749.6</v>
      </c>
      <c r="D14" s="157">
        <v>1376993.4</v>
      </c>
      <c r="E14" s="157">
        <v>1443736.2</v>
      </c>
      <c r="F14" s="157">
        <v>1505194.8</v>
      </c>
      <c r="G14" s="157">
        <v>1568499</v>
      </c>
      <c r="I14" s="548"/>
      <c r="J14" s="199"/>
      <c r="K14" s="549"/>
    </row>
    <row r="15" spans="2:13" x14ac:dyDescent="0.2">
      <c r="B15" s="101" t="s">
        <v>260</v>
      </c>
      <c r="C15" s="157">
        <v>1353568.8</v>
      </c>
      <c r="D15" s="157">
        <v>1382322.5999999999</v>
      </c>
      <c r="E15" s="157">
        <v>1446204.6</v>
      </c>
      <c r="F15" s="157">
        <v>1511652.5999999999</v>
      </c>
      <c r="G15" s="157">
        <v>1572546</v>
      </c>
      <c r="I15" s="548"/>
      <c r="J15" s="199"/>
      <c r="K15" s="549"/>
    </row>
    <row r="16" spans="2:13" x14ac:dyDescent="0.2">
      <c r="B16" s="101" t="s">
        <v>261</v>
      </c>
      <c r="C16" s="157">
        <v>1355463</v>
      </c>
      <c r="D16" s="157">
        <v>1385461.7999999998</v>
      </c>
      <c r="E16" s="157">
        <v>1450081.2</v>
      </c>
      <c r="F16" s="157">
        <v>1520813.4</v>
      </c>
      <c r="G16" s="157">
        <v>1573458</v>
      </c>
      <c r="I16" s="548"/>
      <c r="J16" s="199"/>
      <c r="K16" s="549"/>
    </row>
    <row r="17" spans="2:11" x14ac:dyDescent="0.2">
      <c r="B17" s="101" t="s">
        <v>262</v>
      </c>
      <c r="C17" s="157">
        <v>1363967.4000000001</v>
      </c>
      <c r="D17" s="157">
        <v>1391208.6</v>
      </c>
      <c r="E17" s="157">
        <v>1459615.8</v>
      </c>
      <c r="F17" s="157">
        <v>1529402.4000000001</v>
      </c>
      <c r="G17" s="157">
        <v>1575690.5999999999</v>
      </c>
      <c r="I17" s="548"/>
      <c r="J17" s="199"/>
      <c r="K17" s="549"/>
    </row>
    <row r="18" spans="2:11" x14ac:dyDescent="0.2">
      <c r="B18" s="101" t="s">
        <v>263</v>
      </c>
      <c r="C18" s="157">
        <v>1372863</v>
      </c>
      <c r="D18" s="157">
        <v>1394199</v>
      </c>
      <c r="E18" s="157">
        <v>1473222</v>
      </c>
      <c r="F18" s="157">
        <v>1535904.6</v>
      </c>
      <c r="G18" s="157">
        <v>1578811.7999999998</v>
      </c>
      <c r="I18" s="548"/>
      <c r="J18" s="199"/>
      <c r="K18" s="549"/>
    </row>
    <row r="19" spans="2:11" ht="11.25" customHeight="1" x14ac:dyDescent="0.2">
      <c r="B19" s="714" t="s">
        <v>264</v>
      </c>
      <c r="C19" s="461"/>
      <c r="D19" s="461"/>
      <c r="E19" s="461"/>
      <c r="F19" s="461"/>
      <c r="G19" s="461"/>
      <c r="I19" s="64"/>
    </row>
    <row r="20" spans="2:11" ht="11.25" customHeight="1" x14ac:dyDescent="0.2">
      <c r="B20" s="711" t="s">
        <v>265</v>
      </c>
      <c r="C20" s="461"/>
      <c r="D20" s="461"/>
      <c r="E20" s="461"/>
      <c r="F20" s="461"/>
      <c r="G20" s="461"/>
    </row>
    <row r="21" spans="2:11" ht="11.25" customHeight="1" x14ac:dyDescent="0.2">
      <c r="B21" s="711" t="s">
        <v>266</v>
      </c>
      <c r="C21" s="461"/>
      <c r="D21" s="461"/>
      <c r="E21" s="461"/>
      <c r="F21" s="461"/>
      <c r="G21" s="461"/>
      <c r="H21" s="547"/>
    </row>
    <row r="22" spans="2:11" x14ac:dyDescent="0.2">
      <c r="B22" s="165"/>
      <c r="D22" s="550"/>
      <c r="E22" s="550"/>
      <c r="F22" s="550"/>
      <c r="G22" s="550"/>
    </row>
    <row r="23" spans="2:11" x14ac:dyDescent="0.2">
      <c r="B23" s="165"/>
    </row>
    <row r="24" spans="2:11" x14ac:dyDescent="0.2">
      <c r="B24" s="165"/>
    </row>
    <row r="26" spans="2:11" x14ac:dyDescent="0.2">
      <c r="E26" s="461"/>
    </row>
    <row r="27" spans="2:11" x14ac:dyDescent="0.2">
      <c r="E27" s="461"/>
    </row>
    <row r="28" spans="2:11" x14ac:dyDescent="0.2">
      <c r="E28" s="461"/>
    </row>
  </sheetData>
  <mergeCells count="1">
    <mergeCell ref="B1:G1"/>
  </mergeCells>
  <hyperlinks>
    <hyperlink ref="H1" location="'Indice Total'!A1" display="Volver" xr:uid="{00000000-0004-0000-3200-000000000000}"/>
  </hyperlinks>
  <pageMargins left="0.70866141732283472" right="0.70866141732283472" top="0.74803149606299213" bottom="0.74803149606299213" header="0.31496062992125984" footer="0.31496062992125984"/>
  <pageSetup paperSize="14"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249977111117893"/>
    <pageSetUpPr fitToPage="1"/>
  </sheetPr>
  <dimension ref="B1:K64"/>
  <sheetViews>
    <sheetView showGridLines="0" zoomScale="90" zoomScaleNormal="90" workbookViewId="0"/>
  </sheetViews>
  <sheetFormatPr baseColWidth="10" defaultColWidth="11.42578125" defaultRowHeight="12.75" x14ac:dyDescent="0.2"/>
  <cols>
    <col min="1" max="1" width="22.42578125" style="31" customWidth="1"/>
    <col min="2" max="2" width="3.5703125" style="31" customWidth="1"/>
    <col min="3" max="3" width="56.140625" style="31" customWidth="1"/>
    <col min="4" max="16384" width="11.42578125" style="31"/>
  </cols>
  <sheetData>
    <row r="1" spans="2:11" ht="42.75" customHeight="1" x14ac:dyDescent="0.25">
      <c r="B1" s="1712" t="s">
        <v>726</v>
      </c>
      <c r="C1" s="1712"/>
      <c r="D1" s="1712"/>
      <c r="E1" s="1712"/>
      <c r="F1" s="1712"/>
      <c r="G1" s="1712"/>
      <c r="H1" s="1712"/>
      <c r="I1" s="1712"/>
      <c r="J1" s="1712"/>
      <c r="K1" s="1" t="s">
        <v>1</v>
      </c>
    </row>
    <row r="2" spans="2:11" ht="21.75" customHeight="1" x14ac:dyDescent="0.25">
      <c r="B2" s="1745" t="s">
        <v>268</v>
      </c>
      <c r="C2" s="1745"/>
      <c r="D2" s="1745"/>
      <c r="E2" s="1745"/>
      <c r="F2" s="1745"/>
      <c r="G2" s="1745"/>
      <c r="H2" s="1745"/>
      <c r="I2" s="1745"/>
      <c r="J2" s="1745"/>
    </row>
    <row r="3" spans="2:11" ht="10.5" customHeight="1" x14ac:dyDescent="0.2">
      <c r="B3" s="204" t="s">
        <v>269</v>
      </c>
      <c r="C3" s="71"/>
      <c r="D3" s="71"/>
      <c r="E3" s="71"/>
      <c r="F3" s="202"/>
      <c r="G3" s="203"/>
      <c r="H3" s="71"/>
      <c r="I3" s="71"/>
      <c r="J3" s="71"/>
    </row>
    <row r="4" spans="2:11" ht="15" customHeight="1" thickBot="1" x14ac:dyDescent="0.25">
      <c r="B4" s="1851" t="s">
        <v>730</v>
      </c>
      <c r="C4" s="1851"/>
      <c r="D4" s="1851"/>
      <c r="E4" s="1851"/>
      <c r="F4" s="1851"/>
      <c r="G4" s="1851"/>
      <c r="H4" s="1851"/>
      <c r="I4" s="1851"/>
      <c r="J4" s="1851"/>
    </row>
    <row r="5" spans="2:11" ht="22.5" customHeight="1" x14ac:dyDescent="0.2">
      <c r="B5" s="408"/>
      <c r="C5" s="408"/>
      <c r="D5" s="408"/>
      <c r="E5" s="408"/>
      <c r="F5" s="408"/>
      <c r="G5" s="409"/>
      <c r="H5" s="408"/>
      <c r="I5" s="408"/>
      <c r="J5" s="408"/>
    </row>
    <row r="6" spans="2:11" ht="15" x14ac:dyDescent="0.2">
      <c r="B6" s="205"/>
      <c r="C6" s="205"/>
      <c r="D6" s="206" t="s">
        <v>270</v>
      </c>
      <c r="E6" s="206" t="s">
        <v>271</v>
      </c>
      <c r="F6" s="206" t="s">
        <v>272</v>
      </c>
      <c r="G6" s="206" t="s">
        <v>273</v>
      </c>
      <c r="H6" s="206" t="s">
        <v>274</v>
      </c>
      <c r="I6" s="206" t="s">
        <v>275</v>
      </c>
      <c r="J6" s="206" t="s">
        <v>276</v>
      </c>
    </row>
    <row r="7" spans="2:11" ht="15.75" x14ac:dyDescent="0.25">
      <c r="B7" s="207" t="s">
        <v>277</v>
      </c>
      <c r="C7" s="205"/>
      <c r="D7" s="208"/>
      <c r="E7" s="208" t="s">
        <v>278</v>
      </c>
      <c r="F7" s="208" t="s">
        <v>279</v>
      </c>
      <c r="G7" s="208" t="s">
        <v>280</v>
      </c>
      <c r="H7" s="208" t="s">
        <v>281</v>
      </c>
      <c r="I7" s="208" t="s">
        <v>282</v>
      </c>
      <c r="J7" s="208"/>
    </row>
    <row r="8" spans="2:11" ht="15.75" x14ac:dyDescent="0.25">
      <c r="B8" s="72"/>
      <c r="C8" s="48"/>
      <c r="D8" s="63"/>
      <c r="E8" s="63"/>
      <c r="F8" s="63"/>
      <c r="G8" s="63"/>
      <c r="H8" s="63"/>
      <c r="I8" s="63"/>
      <c r="J8" s="63"/>
    </row>
    <row r="9" spans="2:11" s="148" customFormat="1" ht="15.75" x14ac:dyDescent="0.25">
      <c r="B9" s="209"/>
      <c r="C9" s="210"/>
      <c r="D9" s="211"/>
      <c r="E9" s="211"/>
      <c r="F9" s="211"/>
      <c r="G9" s="211"/>
      <c r="H9" s="211"/>
      <c r="I9" s="211"/>
      <c r="J9" s="211"/>
    </row>
    <row r="10" spans="2:11" ht="15.75" customHeight="1" x14ac:dyDescent="0.25">
      <c r="B10" s="1852" t="s">
        <v>283</v>
      </c>
      <c r="C10" s="1852"/>
      <c r="D10" s="1852"/>
      <c r="E10" s="1852"/>
      <c r="F10" s="1852"/>
      <c r="G10" s="1852"/>
      <c r="H10" s="1852"/>
      <c r="I10" s="1852"/>
      <c r="J10" s="1852"/>
    </row>
    <row r="11" spans="2:11" ht="7.5" customHeight="1" x14ac:dyDescent="0.2">
      <c r="B11" s="210"/>
      <c r="C11" s="732"/>
      <c r="D11" s="212"/>
      <c r="E11" s="213"/>
      <c r="F11" s="213"/>
      <c r="G11" s="213"/>
      <c r="H11" s="213"/>
      <c r="I11" s="732"/>
      <c r="J11" s="732"/>
    </row>
    <row r="12" spans="2:11" ht="15.75" x14ac:dyDescent="0.25">
      <c r="B12" s="155" t="s">
        <v>284</v>
      </c>
      <c r="C12" s="732"/>
      <c r="D12" s="23"/>
      <c r="E12" s="23"/>
      <c r="F12" s="23"/>
      <c r="G12" s="732"/>
      <c r="H12" s="732"/>
      <c r="I12" s="732"/>
      <c r="J12" s="732"/>
    </row>
    <row r="13" spans="2:11" ht="15" x14ac:dyDescent="0.2">
      <c r="B13" s="64"/>
      <c r="C13" s="64"/>
      <c r="D13" s="23"/>
      <c r="E13" s="23"/>
      <c r="F13" s="23"/>
      <c r="G13" s="64"/>
      <c r="H13" s="64"/>
      <c r="I13" s="64"/>
      <c r="J13" s="64"/>
    </row>
    <row r="14" spans="2:11" x14ac:dyDescent="0.2">
      <c r="B14" s="105" t="s">
        <v>285</v>
      </c>
      <c r="C14" s="105" t="s">
        <v>286</v>
      </c>
      <c r="D14" s="133">
        <v>57393.459551999993</v>
      </c>
      <c r="E14" s="133">
        <v>65393.46</v>
      </c>
      <c r="F14" s="133">
        <v>67067.53</v>
      </c>
      <c r="G14" s="133">
        <v>70206.289999999994</v>
      </c>
      <c r="H14" s="133">
        <v>72361.62</v>
      </c>
      <c r="I14" s="133">
        <v>74503.520000000004</v>
      </c>
      <c r="J14" s="133">
        <v>75211.3</v>
      </c>
    </row>
    <row r="15" spans="2:11" x14ac:dyDescent="0.2">
      <c r="B15" s="105" t="s">
        <v>287</v>
      </c>
      <c r="C15" s="105" t="s">
        <v>288</v>
      </c>
      <c r="D15" s="133">
        <v>34436.081987999998</v>
      </c>
      <c r="E15" s="133">
        <v>42436.08</v>
      </c>
      <c r="F15" s="133">
        <v>43522.44</v>
      </c>
      <c r="G15" s="133">
        <v>45559.29</v>
      </c>
      <c r="H15" s="133">
        <v>46957.96</v>
      </c>
      <c r="I15" s="133">
        <v>48347.92</v>
      </c>
      <c r="J15" s="133">
        <v>48807.23</v>
      </c>
    </row>
    <row r="16" spans="2:11" x14ac:dyDescent="0.2">
      <c r="B16" s="105" t="s">
        <v>289</v>
      </c>
      <c r="C16" s="105" t="s">
        <v>290</v>
      </c>
      <c r="D16" s="133">
        <v>28696.729775999996</v>
      </c>
      <c r="E16" s="133">
        <v>35496.730000000003</v>
      </c>
      <c r="F16" s="133">
        <v>36405.449999999997</v>
      </c>
      <c r="G16" s="133">
        <v>38109.230000000003</v>
      </c>
      <c r="H16" s="133">
        <v>39279.18</v>
      </c>
      <c r="I16" s="133">
        <v>40441.839999999997</v>
      </c>
      <c r="J16" s="133">
        <v>40826.04</v>
      </c>
    </row>
    <row r="17" spans="2:10" x14ac:dyDescent="0.2">
      <c r="B17" s="105" t="s">
        <v>291</v>
      </c>
      <c r="C17" s="105" t="s">
        <v>292</v>
      </c>
      <c r="D17" s="133">
        <v>8609.0126760000003</v>
      </c>
      <c r="E17" s="133">
        <v>9809.01</v>
      </c>
      <c r="F17" s="133">
        <v>10060.120000000001</v>
      </c>
      <c r="G17" s="133">
        <v>10530.93</v>
      </c>
      <c r="H17" s="133">
        <v>10854.23</v>
      </c>
      <c r="I17" s="133">
        <v>11175.52</v>
      </c>
      <c r="J17" s="133">
        <v>11281.69</v>
      </c>
    </row>
    <row r="18" spans="2:10" ht="15" x14ac:dyDescent="0.2">
      <c r="B18" s="732"/>
      <c r="C18" s="732"/>
      <c r="D18" s="214"/>
      <c r="E18" s="214"/>
      <c r="F18" s="214"/>
      <c r="G18" s="214"/>
      <c r="H18" s="214"/>
      <c r="I18" s="214"/>
      <c r="J18" s="214"/>
    </row>
    <row r="19" spans="2:10" ht="15.75" x14ac:dyDescent="0.25">
      <c r="B19" s="155" t="s">
        <v>293</v>
      </c>
      <c r="C19" s="732"/>
      <c r="D19" s="214"/>
      <c r="E19" s="214"/>
      <c r="F19" s="214"/>
      <c r="G19" s="214"/>
      <c r="H19" s="214"/>
      <c r="I19" s="214"/>
      <c r="J19" s="214"/>
    </row>
    <row r="20" spans="2:10" ht="15" x14ac:dyDescent="0.2">
      <c r="B20" s="64"/>
      <c r="C20" s="64"/>
      <c r="D20" s="214"/>
      <c r="E20" s="214"/>
      <c r="F20" s="214"/>
      <c r="G20" s="214"/>
      <c r="H20" s="214"/>
      <c r="I20" s="214"/>
      <c r="J20" s="214"/>
    </row>
    <row r="21" spans="2:10" x14ac:dyDescent="0.2">
      <c r="B21" s="105" t="s">
        <v>285</v>
      </c>
      <c r="C21" s="105" t="s">
        <v>294</v>
      </c>
      <c r="D21" s="133">
        <v>20661.653364000002</v>
      </c>
      <c r="E21" s="133">
        <v>25461.65</v>
      </c>
      <c r="F21" s="133">
        <v>26113.47</v>
      </c>
      <c r="G21" s="133">
        <v>27335.58</v>
      </c>
      <c r="H21" s="133">
        <v>28174.78</v>
      </c>
      <c r="I21" s="133">
        <v>29008.75</v>
      </c>
      <c r="J21" s="133">
        <v>29284.33</v>
      </c>
    </row>
    <row r="22" spans="2:10" x14ac:dyDescent="0.2">
      <c r="B22" s="105" t="s">
        <v>287</v>
      </c>
      <c r="C22" s="105" t="s">
        <v>295</v>
      </c>
      <c r="D22" s="133">
        <v>17218.035779999998</v>
      </c>
      <c r="E22" s="133">
        <v>21298.04</v>
      </c>
      <c r="F22" s="133">
        <v>21843.27</v>
      </c>
      <c r="G22" s="133">
        <v>22865.54</v>
      </c>
      <c r="H22" s="133">
        <v>23567.51</v>
      </c>
      <c r="I22" s="133">
        <v>24265.11</v>
      </c>
      <c r="J22" s="133">
        <v>24495.63</v>
      </c>
    </row>
    <row r="23" spans="2:10" ht="15" x14ac:dyDescent="0.2">
      <c r="B23" s="732"/>
      <c r="C23" s="732"/>
      <c r="D23" s="214"/>
      <c r="E23" s="214"/>
      <c r="F23" s="214"/>
      <c r="G23" s="214"/>
      <c r="H23" s="214"/>
      <c r="I23" s="214"/>
      <c r="J23" s="214"/>
    </row>
    <row r="24" spans="2:10" ht="15.75" x14ac:dyDescent="0.25">
      <c r="B24" s="155" t="s">
        <v>296</v>
      </c>
      <c r="C24" s="732"/>
      <c r="D24" s="214"/>
      <c r="E24" s="214"/>
      <c r="F24" s="732"/>
      <c r="G24" s="214"/>
      <c r="H24" s="214"/>
      <c r="I24" s="214"/>
      <c r="J24" s="214"/>
    </row>
    <row r="25" spans="2:10" ht="15" x14ac:dyDescent="0.2">
      <c r="B25" s="64"/>
      <c r="C25" s="64"/>
      <c r="D25" s="214"/>
      <c r="E25" s="214"/>
      <c r="F25" s="64"/>
      <c r="G25" s="214"/>
      <c r="H25" s="214"/>
      <c r="I25" s="214"/>
      <c r="J25" s="214"/>
    </row>
    <row r="26" spans="2:10" x14ac:dyDescent="0.2">
      <c r="B26" s="105" t="s">
        <v>285</v>
      </c>
      <c r="C26" s="105" t="s">
        <v>297</v>
      </c>
      <c r="D26" s="133">
        <v>28696.729775999996</v>
      </c>
      <c r="E26" s="133">
        <v>36696.730000000003</v>
      </c>
      <c r="F26" s="133">
        <v>37636.17</v>
      </c>
      <c r="G26" s="133">
        <v>39397.54</v>
      </c>
      <c r="H26" s="133">
        <v>40607.040000000001</v>
      </c>
      <c r="I26" s="133">
        <v>41809.01</v>
      </c>
      <c r="J26" s="133">
        <v>42206.2</v>
      </c>
    </row>
    <row r="27" spans="2:10" x14ac:dyDescent="0.2">
      <c r="B27" s="105" t="s">
        <v>287</v>
      </c>
      <c r="C27" s="105" t="s">
        <v>288</v>
      </c>
      <c r="D27" s="133">
        <v>17218.035779999998</v>
      </c>
      <c r="E27" s="133">
        <v>21218.04</v>
      </c>
      <c r="F27" s="133">
        <v>21761.22</v>
      </c>
      <c r="G27" s="133">
        <v>22779.65</v>
      </c>
      <c r="H27" s="133">
        <v>23478.99</v>
      </c>
      <c r="I27" s="133">
        <v>24173.97</v>
      </c>
      <c r="J27" s="133">
        <v>24403.62</v>
      </c>
    </row>
    <row r="28" spans="2:10" x14ac:dyDescent="0.2">
      <c r="B28" s="105" t="s">
        <v>289</v>
      </c>
      <c r="C28" s="105" t="s">
        <v>290</v>
      </c>
      <c r="D28" s="133">
        <v>14348.364887999998</v>
      </c>
      <c r="E28" s="133">
        <v>17748.36</v>
      </c>
      <c r="F28" s="133">
        <v>18202.72</v>
      </c>
      <c r="G28" s="133">
        <v>19054.61</v>
      </c>
      <c r="H28" s="133">
        <v>19639.59</v>
      </c>
      <c r="I28" s="133">
        <v>20220.919999999998</v>
      </c>
      <c r="J28" s="133">
        <v>20413.02</v>
      </c>
    </row>
    <row r="29" spans="2:10" x14ac:dyDescent="0.2">
      <c r="B29" s="105" t="s">
        <v>291</v>
      </c>
      <c r="C29" s="105" t="s">
        <v>298</v>
      </c>
      <c r="D29" s="133">
        <v>4304.5115519999999</v>
      </c>
      <c r="E29" s="133">
        <v>4904.51</v>
      </c>
      <c r="F29" s="133">
        <v>5030.07</v>
      </c>
      <c r="G29" s="133">
        <v>5265.48</v>
      </c>
      <c r="H29" s="133">
        <v>5427.13</v>
      </c>
      <c r="I29" s="133">
        <v>5587.77</v>
      </c>
      <c r="J29" s="133">
        <v>5640.85</v>
      </c>
    </row>
    <row r="30" spans="2:10" ht="15" x14ac:dyDescent="0.2">
      <c r="B30" s="732"/>
      <c r="C30" s="732"/>
      <c r="D30" s="214"/>
      <c r="E30" s="214"/>
      <c r="F30" s="732"/>
      <c r="G30" s="214"/>
      <c r="H30" s="214"/>
      <c r="I30" s="214"/>
      <c r="J30" s="214"/>
    </row>
    <row r="31" spans="2:10" ht="15.75" x14ac:dyDescent="0.25">
      <c r="B31" s="155" t="s">
        <v>299</v>
      </c>
      <c r="C31" s="732"/>
      <c r="D31" s="214"/>
      <c r="E31" s="214"/>
      <c r="F31" s="732"/>
      <c r="G31" s="214"/>
      <c r="H31" s="214"/>
      <c r="I31" s="214"/>
      <c r="J31" s="214"/>
    </row>
    <row r="32" spans="2:10" ht="15" x14ac:dyDescent="0.2">
      <c r="B32" s="64"/>
      <c r="C32" s="64"/>
      <c r="D32" s="214"/>
      <c r="E32" s="214"/>
      <c r="F32" s="64"/>
      <c r="G32" s="214"/>
      <c r="H32" s="214"/>
      <c r="I32" s="214"/>
      <c r="J32" s="214"/>
    </row>
    <row r="33" spans="2:10" x14ac:dyDescent="0.2">
      <c r="B33" s="105" t="s">
        <v>285</v>
      </c>
      <c r="C33" s="105" t="s">
        <v>297</v>
      </c>
      <c r="D33" s="133">
        <v>12860.143295999998</v>
      </c>
      <c r="E33" s="133">
        <v>20860.14</v>
      </c>
      <c r="F33" s="133">
        <v>21394.16</v>
      </c>
      <c r="G33" s="133">
        <v>22395.41</v>
      </c>
      <c r="H33" s="133">
        <v>23082.95</v>
      </c>
      <c r="I33" s="133">
        <v>23766.21</v>
      </c>
      <c r="J33" s="133">
        <v>23991.99</v>
      </c>
    </row>
    <row r="34" spans="2:10" x14ac:dyDescent="0.2">
      <c r="B34" s="105" t="s">
        <v>287</v>
      </c>
      <c r="C34" s="105" t="s">
        <v>300</v>
      </c>
      <c r="D34" s="133">
        <v>6430.0716479999992</v>
      </c>
      <c r="E34" s="133">
        <v>14430.07</v>
      </c>
      <c r="F34" s="133">
        <v>14799.48</v>
      </c>
      <c r="G34" s="133">
        <v>15492.1</v>
      </c>
      <c r="H34" s="133">
        <v>15967.71</v>
      </c>
      <c r="I34" s="133">
        <v>16440.349999999999</v>
      </c>
      <c r="J34" s="133">
        <v>16596.53</v>
      </c>
    </row>
    <row r="35" spans="2:10" x14ac:dyDescent="0.2">
      <c r="B35" s="105" t="s">
        <v>289</v>
      </c>
      <c r="C35" s="105" t="s">
        <v>298</v>
      </c>
      <c r="D35" s="133">
        <v>1929.0235799999998</v>
      </c>
      <c r="E35" s="133">
        <v>3129.02</v>
      </c>
      <c r="F35" s="133">
        <v>3209.12</v>
      </c>
      <c r="G35" s="133">
        <v>3359.31</v>
      </c>
      <c r="H35" s="133">
        <v>3462.44</v>
      </c>
      <c r="I35" s="133">
        <v>3564.93</v>
      </c>
      <c r="J35" s="133">
        <v>3598.8</v>
      </c>
    </row>
    <row r="36" spans="2:10" ht="15" x14ac:dyDescent="0.2">
      <c r="B36" s="215"/>
      <c r="C36" s="215"/>
      <c r="D36" s="216"/>
      <c r="E36" s="216"/>
      <c r="F36" s="216"/>
      <c r="G36" s="216"/>
      <c r="H36" s="216"/>
      <c r="I36" s="215"/>
      <c r="J36" s="215"/>
    </row>
    <row r="37" spans="2:10" ht="15.75" customHeight="1" x14ac:dyDescent="0.25">
      <c r="B37" s="1853" t="s">
        <v>301</v>
      </c>
      <c r="C37" s="1853"/>
      <c r="D37" s="1853"/>
      <c r="E37" s="1853"/>
      <c r="F37" s="1853"/>
      <c r="G37" s="1853"/>
      <c r="H37" s="1853"/>
      <c r="I37" s="1853"/>
      <c r="J37" s="1853"/>
    </row>
    <row r="38" spans="2:10" ht="15.75" x14ac:dyDescent="0.2">
      <c r="B38" s="732"/>
      <c r="C38" s="194"/>
      <c r="D38" s="217"/>
      <c r="E38" s="217"/>
      <c r="F38" s="217"/>
      <c r="G38" s="193"/>
      <c r="H38" s="193"/>
      <c r="I38" s="217"/>
      <c r="J38" s="193"/>
    </row>
    <row r="39" spans="2:10" ht="15.75" x14ac:dyDescent="0.25">
      <c r="B39" s="155" t="s">
        <v>284</v>
      </c>
      <c r="C39" s="732"/>
      <c r="D39" s="214"/>
      <c r="E39" s="214"/>
      <c r="F39" s="214"/>
      <c r="G39" s="23"/>
      <c r="H39" s="732"/>
      <c r="I39" s="214"/>
      <c r="J39" s="732"/>
    </row>
    <row r="40" spans="2:10" ht="15" x14ac:dyDescent="0.2">
      <c r="B40" s="64"/>
      <c r="C40" s="64"/>
      <c r="D40" s="214"/>
      <c r="E40" s="214"/>
      <c r="F40" s="214"/>
      <c r="G40" s="23"/>
      <c r="H40" s="64"/>
      <c r="I40" s="214"/>
      <c r="J40" s="64"/>
    </row>
    <row r="41" spans="2:10" x14ac:dyDescent="0.2">
      <c r="B41" s="105" t="s">
        <v>285</v>
      </c>
      <c r="C41" s="105" t="s">
        <v>286</v>
      </c>
      <c r="D41" s="133">
        <v>63502.692923999995</v>
      </c>
      <c r="E41" s="133">
        <v>71502.69</v>
      </c>
      <c r="F41" s="133">
        <v>73333.16</v>
      </c>
      <c r="G41" s="133">
        <v>76765.149999999994</v>
      </c>
      <c r="H41" s="133">
        <v>79121.84</v>
      </c>
      <c r="I41" s="133">
        <v>81463.850000000006</v>
      </c>
      <c r="J41" s="133">
        <v>82237.759999999995</v>
      </c>
    </row>
    <row r="42" spans="2:10" x14ac:dyDescent="0.2">
      <c r="B42" s="105" t="s">
        <v>287</v>
      </c>
      <c r="C42" s="105" t="s">
        <v>288</v>
      </c>
      <c r="D42" s="133">
        <v>44949.643728000003</v>
      </c>
      <c r="E42" s="133">
        <v>52949.64</v>
      </c>
      <c r="F42" s="133">
        <v>54305.15</v>
      </c>
      <c r="G42" s="133">
        <v>56846.63</v>
      </c>
      <c r="H42" s="133">
        <v>58591.82</v>
      </c>
      <c r="I42" s="133">
        <v>60326.14</v>
      </c>
      <c r="J42" s="133">
        <v>60899.24</v>
      </c>
    </row>
    <row r="43" spans="2:10" x14ac:dyDescent="0.2">
      <c r="B43" s="105" t="s">
        <v>289</v>
      </c>
      <c r="C43" s="105" t="s">
        <v>290</v>
      </c>
      <c r="D43" s="133">
        <v>38923.333811999997</v>
      </c>
      <c r="E43" s="133">
        <v>45723.33</v>
      </c>
      <c r="F43" s="133">
        <v>46893.85</v>
      </c>
      <c r="G43" s="133">
        <v>49088.480000000003</v>
      </c>
      <c r="H43" s="133">
        <v>50595.5</v>
      </c>
      <c r="I43" s="133">
        <v>52093.13</v>
      </c>
      <c r="J43" s="133">
        <v>52588.01</v>
      </c>
    </row>
    <row r="44" spans="2:10" x14ac:dyDescent="0.2">
      <c r="B44" s="105" t="s">
        <v>291</v>
      </c>
      <c r="C44" s="105" t="s">
        <v>292</v>
      </c>
      <c r="D44" s="133">
        <v>8609.01</v>
      </c>
      <c r="E44" s="133">
        <v>9809.01</v>
      </c>
      <c r="F44" s="133">
        <v>10060.120000000001</v>
      </c>
      <c r="G44" s="133">
        <v>10530.93</v>
      </c>
      <c r="H44" s="133">
        <v>10854.23</v>
      </c>
      <c r="I44" s="133">
        <v>11175.52</v>
      </c>
      <c r="J44" s="133">
        <v>11281.69</v>
      </c>
    </row>
    <row r="45" spans="2:10" ht="15" x14ac:dyDescent="0.2">
      <c r="B45" s="732"/>
      <c r="C45" s="732"/>
      <c r="D45" s="214"/>
      <c r="E45" s="214"/>
      <c r="F45" s="214"/>
      <c r="G45" s="214"/>
      <c r="H45" s="214"/>
      <c r="I45" s="214"/>
      <c r="J45" s="214"/>
    </row>
    <row r="46" spans="2:10" ht="15.75" x14ac:dyDescent="0.25">
      <c r="B46" s="155" t="s">
        <v>293</v>
      </c>
      <c r="C46" s="155"/>
      <c r="D46" s="214"/>
      <c r="E46" s="214"/>
      <c r="F46" s="214"/>
      <c r="G46" s="214"/>
      <c r="H46" s="214"/>
      <c r="I46" s="214"/>
      <c r="J46" s="214"/>
    </row>
    <row r="47" spans="2:10" ht="15" x14ac:dyDescent="0.2">
      <c r="B47" s="64"/>
      <c r="C47" s="64"/>
      <c r="D47" s="214"/>
      <c r="E47" s="214"/>
      <c r="F47" s="214"/>
      <c r="G47" s="214"/>
      <c r="H47" s="214"/>
      <c r="I47" s="214"/>
      <c r="J47" s="214"/>
    </row>
    <row r="48" spans="2:10" x14ac:dyDescent="0.2">
      <c r="B48" s="105" t="s">
        <v>285</v>
      </c>
      <c r="C48" s="105" t="s">
        <v>294</v>
      </c>
      <c r="D48" s="133">
        <v>30486.497843999998</v>
      </c>
      <c r="E48" s="133">
        <v>35286.5</v>
      </c>
      <c r="F48" s="133">
        <v>36189.83</v>
      </c>
      <c r="G48" s="133">
        <v>37883.51</v>
      </c>
      <c r="H48" s="133">
        <v>39046.53</v>
      </c>
      <c r="I48" s="133">
        <v>40202.31</v>
      </c>
      <c r="J48" s="133">
        <v>40584.230000000003</v>
      </c>
    </row>
    <row r="49" spans="2:11" x14ac:dyDescent="0.2">
      <c r="B49" s="105" t="s">
        <v>287</v>
      </c>
      <c r="C49" s="105" t="s">
        <v>295</v>
      </c>
      <c r="D49" s="133">
        <v>26870.76612</v>
      </c>
      <c r="E49" s="133">
        <v>30950.77</v>
      </c>
      <c r="F49" s="133">
        <v>31743.11</v>
      </c>
      <c r="G49" s="133">
        <v>33228.69</v>
      </c>
      <c r="H49" s="133">
        <v>34248.81</v>
      </c>
      <c r="I49" s="133">
        <v>35262.57</v>
      </c>
      <c r="J49" s="133">
        <v>35597.56</v>
      </c>
    </row>
    <row r="50" spans="2:11" ht="15" x14ac:dyDescent="0.2">
      <c r="B50" s="732"/>
      <c r="C50" s="732"/>
      <c r="D50" s="214"/>
      <c r="E50" s="214"/>
      <c r="F50" s="214"/>
      <c r="G50" s="214"/>
      <c r="H50" s="214"/>
      <c r="I50" s="214"/>
      <c r="J50" s="214"/>
    </row>
    <row r="51" spans="2:11" ht="15.75" x14ac:dyDescent="0.25">
      <c r="B51" s="155" t="s">
        <v>296</v>
      </c>
      <c r="C51" s="732"/>
      <c r="D51" s="214"/>
      <c r="E51" s="214"/>
      <c r="F51" s="214"/>
      <c r="G51" s="214"/>
      <c r="H51" s="214"/>
      <c r="I51" s="214"/>
      <c r="J51" s="214"/>
    </row>
    <row r="52" spans="2:11" ht="15" x14ac:dyDescent="0.2">
      <c r="B52" s="64"/>
      <c r="C52" s="64"/>
      <c r="D52" s="214"/>
      <c r="E52" s="214"/>
      <c r="F52" s="214"/>
      <c r="G52" s="214"/>
      <c r="H52" s="214"/>
      <c r="I52" s="214"/>
      <c r="J52" s="214"/>
    </row>
    <row r="53" spans="2:11" x14ac:dyDescent="0.2">
      <c r="B53" s="105" t="s">
        <v>285</v>
      </c>
      <c r="C53" s="105" t="s">
        <v>297</v>
      </c>
      <c r="D53" s="133">
        <v>63502.692923999995</v>
      </c>
      <c r="E53" s="133">
        <v>71502.69</v>
      </c>
      <c r="F53" s="133">
        <v>73333.16</v>
      </c>
      <c r="G53" s="133">
        <v>76765.149999999994</v>
      </c>
      <c r="H53" s="133">
        <v>79121.84</v>
      </c>
      <c r="I53" s="133">
        <v>81463.850000000006</v>
      </c>
      <c r="J53" s="133">
        <v>82237.759999999995</v>
      </c>
    </row>
    <row r="54" spans="2:11" x14ac:dyDescent="0.2">
      <c r="B54" s="105" t="s">
        <v>287</v>
      </c>
      <c r="C54" s="105" t="s">
        <v>288</v>
      </c>
      <c r="D54" s="133">
        <v>17218.04</v>
      </c>
      <c r="E54" s="133">
        <v>21218.04</v>
      </c>
      <c r="F54" s="133">
        <v>21761.22</v>
      </c>
      <c r="G54" s="133">
        <v>22779.65</v>
      </c>
      <c r="H54" s="133">
        <v>23478.99</v>
      </c>
      <c r="I54" s="133">
        <v>24173.97</v>
      </c>
      <c r="J54" s="133">
        <v>24403.62</v>
      </c>
    </row>
    <row r="55" spans="2:11" x14ac:dyDescent="0.2">
      <c r="B55" s="105" t="s">
        <v>289</v>
      </c>
      <c r="C55" s="105" t="s">
        <v>290</v>
      </c>
      <c r="D55" s="133">
        <v>14348.36</v>
      </c>
      <c r="E55" s="218" t="s">
        <v>302</v>
      </c>
      <c r="F55" s="133">
        <v>18202.72</v>
      </c>
      <c r="G55" s="133">
        <v>19054.61</v>
      </c>
      <c r="H55" s="133">
        <v>19639.59</v>
      </c>
      <c r="I55" s="133">
        <v>20220.919999999998</v>
      </c>
      <c r="J55" s="133">
        <v>20413.02</v>
      </c>
    </row>
    <row r="56" spans="2:11" x14ac:dyDescent="0.2">
      <c r="B56" s="105" t="s">
        <v>291</v>
      </c>
      <c r="C56" s="105" t="s">
        <v>298</v>
      </c>
      <c r="D56" s="133">
        <v>4304.51</v>
      </c>
      <c r="E56" s="133">
        <v>4904.51</v>
      </c>
      <c r="F56" s="133">
        <v>5030.07</v>
      </c>
      <c r="G56" s="133">
        <v>5265.48</v>
      </c>
      <c r="H56" s="133">
        <v>5427.13</v>
      </c>
      <c r="I56" s="133">
        <v>5587.77</v>
      </c>
      <c r="J56" s="133">
        <v>5640.85</v>
      </c>
    </row>
    <row r="57" spans="2:11" x14ac:dyDescent="0.2">
      <c r="B57" s="23"/>
      <c r="C57" s="23"/>
      <c r="D57" s="214"/>
      <c r="E57" s="214"/>
      <c r="F57" s="214"/>
      <c r="G57" s="214"/>
      <c r="H57" s="214"/>
      <c r="I57" s="214"/>
      <c r="J57" s="214"/>
    </row>
    <row r="58" spans="2:11" ht="15.75" x14ac:dyDescent="0.25">
      <c r="B58" s="155" t="s">
        <v>299</v>
      </c>
      <c r="C58" s="732"/>
      <c r="D58" s="214"/>
      <c r="E58" s="214"/>
      <c r="F58" s="214"/>
      <c r="G58" s="214"/>
      <c r="H58" s="214"/>
      <c r="I58" s="214"/>
      <c r="J58" s="214"/>
    </row>
    <row r="59" spans="2:11" ht="15" x14ac:dyDescent="0.2">
      <c r="B59" s="64"/>
      <c r="C59" s="64"/>
      <c r="D59" s="214"/>
      <c r="E59" s="214"/>
      <c r="F59" s="214"/>
      <c r="G59" s="214"/>
      <c r="H59" s="214"/>
      <c r="I59" s="214"/>
      <c r="J59" s="214"/>
    </row>
    <row r="60" spans="2:11" x14ac:dyDescent="0.2">
      <c r="B60" s="105" t="s">
        <v>285</v>
      </c>
      <c r="C60" s="105" t="s">
        <v>297</v>
      </c>
      <c r="D60" s="133">
        <v>42686.361036000002</v>
      </c>
      <c r="E60" s="133">
        <v>50686.36</v>
      </c>
      <c r="F60" s="133">
        <v>51983.93</v>
      </c>
      <c r="G60" s="133">
        <v>54416.78</v>
      </c>
      <c r="H60" s="133">
        <v>56087.38</v>
      </c>
      <c r="I60" s="133">
        <v>57747.57</v>
      </c>
      <c r="J60" s="133">
        <v>58296.17</v>
      </c>
    </row>
    <row r="61" spans="2:11" x14ac:dyDescent="0.2">
      <c r="B61" s="105" t="s">
        <v>287</v>
      </c>
      <c r="C61" s="105" t="s">
        <v>300</v>
      </c>
      <c r="D61" s="133">
        <v>13865.923895999998</v>
      </c>
      <c r="E61" s="133">
        <v>21865.919999999998</v>
      </c>
      <c r="F61" s="133">
        <v>22425.69</v>
      </c>
      <c r="G61" s="133">
        <v>23475.21</v>
      </c>
      <c r="H61" s="133">
        <v>24195.9</v>
      </c>
      <c r="I61" s="133">
        <v>24912.1</v>
      </c>
      <c r="J61" s="133">
        <v>25148.76</v>
      </c>
    </row>
    <row r="62" spans="2:11" x14ac:dyDescent="0.2">
      <c r="B62" s="105" t="s">
        <v>289</v>
      </c>
      <c r="C62" s="105" t="s">
        <v>298</v>
      </c>
      <c r="D62" s="133">
        <v>1929.02</v>
      </c>
      <c r="E62" s="133">
        <v>3129.02</v>
      </c>
      <c r="F62" s="133">
        <v>3209.12</v>
      </c>
      <c r="G62" s="133">
        <v>3359.31</v>
      </c>
      <c r="H62" s="133">
        <v>3462.44</v>
      </c>
      <c r="I62" s="133">
        <v>3564.93</v>
      </c>
      <c r="J62" s="133">
        <v>3598.8</v>
      </c>
    </row>
    <row r="63" spans="2:11" ht="15" x14ac:dyDescent="0.2">
      <c r="B63" s="210"/>
      <c r="C63" s="210"/>
      <c r="D63" s="210"/>
      <c r="E63" s="210"/>
      <c r="F63" s="210"/>
      <c r="G63" s="219"/>
      <c r="H63" s="219"/>
      <c r="I63" s="219"/>
      <c r="J63" s="219"/>
      <c r="K63" s="23"/>
    </row>
    <row r="64" spans="2:11" ht="15" x14ac:dyDescent="0.2">
      <c r="B64" s="210"/>
      <c r="C64" s="210"/>
      <c r="D64" s="211"/>
      <c r="E64" s="219"/>
      <c r="F64" s="211"/>
      <c r="G64" s="219"/>
      <c r="H64" s="219"/>
      <c r="I64" s="219"/>
      <c r="J64" s="64"/>
      <c r="K64" s="23"/>
    </row>
  </sheetData>
  <mergeCells count="5">
    <mergeCell ref="B1:J1"/>
    <mergeCell ref="B2:J2"/>
    <mergeCell ref="B4:J4"/>
    <mergeCell ref="B10:J10"/>
    <mergeCell ref="B37:J37"/>
  </mergeCells>
  <hyperlinks>
    <hyperlink ref="K1" location="'Indice Total'!A1" display="Volver" xr:uid="{00000000-0004-0000-3300-000000000000}"/>
  </hyperlinks>
  <pageMargins left="0.9055118110236221" right="0.70866141732283472" top="0.74803149606299213" bottom="0.74803149606299213" header="0.31496062992125984" footer="0.31496062992125984"/>
  <pageSetup scale="92"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249977111117893"/>
    <pageSetUpPr fitToPage="1"/>
  </sheetPr>
  <dimension ref="B1:R98"/>
  <sheetViews>
    <sheetView showGridLines="0" zoomScale="90" zoomScaleNormal="90" workbookViewId="0"/>
  </sheetViews>
  <sheetFormatPr baseColWidth="10" defaultColWidth="10.28515625" defaultRowHeight="15" x14ac:dyDescent="0.25"/>
  <cols>
    <col min="1" max="1" width="22.28515625" style="220" customWidth="1"/>
    <col min="2" max="2" width="2.85546875" style="220" customWidth="1"/>
    <col min="3" max="3" width="57.5703125" style="220" bestFit="1" customWidth="1"/>
    <col min="4" max="9" width="11.28515625" style="220" customWidth="1"/>
    <col min="10" max="10" width="11.42578125" style="220" bestFit="1" customWidth="1"/>
    <col min="11" max="11" width="12" style="220" customWidth="1"/>
    <col min="12" max="14" width="12.28515625" style="220" customWidth="1"/>
    <col min="15" max="15" width="11.28515625" style="220" bestFit="1" customWidth="1"/>
    <col min="16" max="16" width="11.28515625" style="220" customWidth="1"/>
    <col min="17" max="17" width="10.28515625" style="220"/>
    <col min="18" max="18" width="10.85546875" style="220" bestFit="1" customWidth="1"/>
    <col min="19" max="257" width="10.28515625" style="220"/>
    <col min="258" max="258" width="2.85546875" style="220" customWidth="1"/>
    <col min="259" max="259" width="49" style="220" customWidth="1"/>
    <col min="260" max="267" width="11.28515625" style="220" customWidth="1"/>
    <col min="268" max="268" width="11" style="220" bestFit="1" customWidth="1"/>
    <col min="269" max="270" width="10.85546875" style="220" bestFit="1" customWidth="1"/>
    <col min="271" max="513" width="10.28515625" style="220"/>
    <col min="514" max="514" width="2.85546875" style="220" customWidth="1"/>
    <col min="515" max="515" width="49" style="220" customWidth="1"/>
    <col min="516" max="523" width="11.28515625" style="220" customWidth="1"/>
    <col min="524" max="524" width="11" style="220" bestFit="1" customWidth="1"/>
    <col min="525" max="526" width="10.85546875" style="220" bestFit="1" customWidth="1"/>
    <col min="527" max="769" width="10.28515625" style="220"/>
    <col min="770" max="770" width="2.85546875" style="220" customWidth="1"/>
    <col min="771" max="771" width="49" style="220" customWidth="1"/>
    <col min="772" max="779" width="11.28515625" style="220" customWidth="1"/>
    <col min="780" max="780" width="11" style="220" bestFit="1" customWidth="1"/>
    <col min="781" max="782" width="10.85546875" style="220" bestFit="1" customWidth="1"/>
    <col min="783" max="1025" width="10.28515625" style="220"/>
    <col min="1026" max="1026" width="2.85546875" style="220" customWidth="1"/>
    <col min="1027" max="1027" width="49" style="220" customWidth="1"/>
    <col min="1028" max="1035" width="11.28515625" style="220" customWidth="1"/>
    <col min="1036" max="1036" width="11" style="220" bestFit="1" customWidth="1"/>
    <col min="1037" max="1038" width="10.85546875" style="220" bestFit="1" customWidth="1"/>
    <col min="1039" max="1281" width="10.28515625" style="220"/>
    <col min="1282" max="1282" width="2.85546875" style="220" customWidth="1"/>
    <col min="1283" max="1283" width="49" style="220" customWidth="1"/>
    <col min="1284" max="1291" width="11.28515625" style="220" customWidth="1"/>
    <col min="1292" max="1292" width="11" style="220" bestFit="1" customWidth="1"/>
    <col min="1293" max="1294" width="10.85546875" style="220" bestFit="1" customWidth="1"/>
    <col min="1295" max="1537" width="10.28515625" style="220"/>
    <col min="1538" max="1538" width="2.85546875" style="220" customWidth="1"/>
    <col min="1539" max="1539" width="49" style="220" customWidth="1"/>
    <col min="1540" max="1547" width="11.28515625" style="220" customWidth="1"/>
    <col min="1548" max="1548" width="11" style="220" bestFit="1" customWidth="1"/>
    <col min="1549" max="1550" width="10.85546875" style="220" bestFit="1" customWidth="1"/>
    <col min="1551" max="1793" width="10.28515625" style="220"/>
    <col min="1794" max="1794" width="2.85546875" style="220" customWidth="1"/>
    <col min="1795" max="1795" width="49" style="220" customWidth="1"/>
    <col min="1796" max="1803" width="11.28515625" style="220" customWidth="1"/>
    <col min="1804" max="1804" width="11" style="220" bestFit="1" customWidth="1"/>
    <col min="1805" max="1806" width="10.85546875" style="220" bestFit="1" customWidth="1"/>
    <col min="1807" max="2049" width="10.28515625" style="220"/>
    <col min="2050" max="2050" width="2.85546875" style="220" customWidth="1"/>
    <col min="2051" max="2051" width="49" style="220" customWidth="1"/>
    <col min="2052" max="2059" width="11.28515625" style="220" customWidth="1"/>
    <col min="2060" max="2060" width="11" style="220" bestFit="1" customWidth="1"/>
    <col min="2061" max="2062" width="10.85546875" style="220" bestFit="1" customWidth="1"/>
    <col min="2063" max="2305" width="10.28515625" style="220"/>
    <col min="2306" max="2306" width="2.85546875" style="220" customWidth="1"/>
    <col min="2307" max="2307" width="49" style="220" customWidth="1"/>
    <col min="2308" max="2315" width="11.28515625" style="220" customWidth="1"/>
    <col min="2316" max="2316" width="11" style="220" bestFit="1" customWidth="1"/>
    <col min="2317" max="2318" width="10.85546875" style="220" bestFit="1" customWidth="1"/>
    <col min="2319" max="2561" width="10.28515625" style="220"/>
    <col min="2562" max="2562" width="2.85546875" style="220" customWidth="1"/>
    <col min="2563" max="2563" width="49" style="220" customWidth="1"/>
    <col min="2564" max="2571" width="11.28515625" style="220" customWidth="1"/>
    <col min="2572" max="2572" width="11" style="220" bestFit="1" customWidth="1"/>
    <col min="2573" max="2574" width="10.85546875" style="220" bestFit="1" customWidth="1"/>
    <col min="2575" max="2817" width="10.28515625" style="220"/>
    <col min="2818" max="2818" width="2.85546875" style="220" customWidth="1"/>
    <col min="2819" max="2819" width="49" style="220" customWidth="1"/>
    <col min="2820" max="2827" width="11.28515625" style="220" customWidth="1"/>
    <col min="2828" max="2828" width="11" style="220" bestFit="1" customWidth="1"/>
    <col min="2829" max="2830" width="10.85546875" style="220" bestFit="1" customWidth="1"/>
    <col min="2831" max="3073" width="10.28515625" style="220"/>
    <col min="3074" max="3074" width="2.85546875" style="220" customWidth="1"/>
    <col min="3075" max="3075" width="49" style="220" customWidth="1"/>
    <col min="3076" max="3083" width="11.28515625" style="220" customWidth="1"/>
    <col min="3084" max="3084" width="11" style="220" bestFit="1" customWidth="1"/>
    <col min="3085" max="3086" width="10.85546875" style="220" bestFit="1" customWidth="1"/>
    <col min="3087" max="3329" width="10.28515625" style="220"/>
    <col min="3330" max="3330" width="2.85546875" style="220" customWidth="1"/>
    <col min="3331" max="3331" width="49" style="220" customWidth="1"/>
    <col min="3332" max="3339" width="11.28515625" style="220" customWidth="1"/>
    <col min="3340" max="3340" width="11" style="220" bestFit="1" customWidth="1"/>
    <col min="3341" max="3342" width="10.85546875" style="220" bestFit="1" customWidth="1"/>
    <col min="3343" max="3585" width="10.28515625" style="220"/>
    <col min="3586" max="3586" width="2.85546875" style="220" customWidth="1"/>
    <col min="3587" max="3587" width="49" style="220" customWidth="1"/>
    <col min="3588" max="3595" width="11.28515625" style="220" customWidth="1"/>
    <col min="3596" max="3596" width="11" style="220" bestFit="1" customWidth="1"/>
    <col min="3597" max="3598" width="10.85546875" style="220" bestFit="1" customWidth="1"/>
    <col min="3599" max="3841" width="10.28515625" style="220"/>
    <col min="3842" max="3842" width="2.85546875" style="220" customWidth="1"/>
    <col min="3843" max="3843" width="49" style="220" customWidth="1"/>
    <col min="3844" max="3851" width="11.28515625" style="220" customWidth="1"/>
    <col min="3852" max="3852" width="11" style="220" bestFit="1" customWidth="1"/>
    <col min="3853" max="3854" width="10.85546875" style="220" bestFit="1" customWidth="1"/>
    <col min="3855" max="4097" width="10.28515625" style="220"/>
    <col min="4098" max="4098" width="2.85546875" style="220" customWidth="1"/>
    <col min="4099" max="4099" width="49" style="220" customWidth="1"/>
    <col min="4100" max="4107" width="11.28515625" style="220" customWidth="1"/>
    <col min="4108" max="4108" width="11" style="220" bestFit="1" customWidth="1"/>
    <col min="4109" max="4110" width="10.85546875" style="220" bestFit="1" customWidth="1"/>
    <col min="4111" max="4353" width="10.28515625" style="220"/>
    <col min="4354" max="4354" width="2.85546875" style="220" customWidth="1"/>
    <col min="4355" max="4355" width="49" style="220" customWidth="1"/>
    <col min="4356" max="4363" width="11.28515625" style="220" customWidth="1"/>
    <col min="4364" max="4364" width="11" style="220" bestFit="1" customWidth="1"/>
    <col min="4365" max="4366" width="10.85546875" style="220" bestFit="1" customWidth="1"/>
    <col min="4367" max="4609" width="10.28515625" style="220"/>
    <col min="4610" max="4610" width="2.85546875" style="220" customWidth="1"/>
    <col min="4611" max="4611" width="49" style="220" customWidth="1"/>
    <col min="4612" max="4619" width="11.28515625" style="220" customWidth="1"/>
    <col min="4620" max="4620" width="11" style="220" bestFit="1" customWidth="1"/>
    <col min="4621" max="4622" width="10.85546875" style="220" bestFit="1" customWidth="1"/>
    <col min="4623" max="4865" width="10.28515625" style="220"/>
    <col min="4866" max="4866" width="2.85546875" style="220" customWidth="1"/>
    <col min="4867" max="4867" width="49" style="220" customWidth="1"/>
    <col min="4868" max="4875" width="11.28515625" style="220" customWidth="1"/>
    <col min="4876" max="4876" width="11" style="220" bestFit="1" customWidth="1"/>
    <col min="4877" max="4878" width="10.85546875" style="220" bestFit="1" customWidth="1"/>
    <col min="4879" max="5121" width="10.28515625" style="220"/>
    <col min="5122" max="5122" width="2.85546875" style="220" customWidth="1"/>
    <col min="5123" max="5123" width="49" style="220" customWidth="1"/>
    <col min="5124" max="5131" width="11.28515625" style="220" customWidth="1"/>
    <col min="5132" max="5132" width="11" style="220" bestFit="1" customWidth="1"/>
    <col min="5133" max="5134" width="10.85546875" style="220" bestFit="1" customWidth="1"/>
    <col min="5135" max="5377" width="10.28515625" style="220"/>
    <col min="5378" max="5378" width="2.85546875" style="220" customWidth="1"/>
    <col min="5379" max="5379" width="49" style="220" customWidth="1"/>
    <col min="5380" max="5387" width="11.28515625" style="220" customWidth="1"/>
    <col min="5388" max="5388" width="11" style="220" bestFit="1" customWidth="1"/>
    <col min="5389" max="5390" width="10.85546875" style="220" bestFit="1" customWidth="1"/>
    <col min="5391" max="5633" width="10.28515625" style="220"/>
    <col min="5634" max="5634" width="2.85546875" style="220" customWidth="1"/>
    <col min="5635" max="5635" width="49" style="220" customWidth="1"/>
    <col min="5636" max="5643" width="11.28515625" style="220" customWidth="1"/>
    <col min="5644" max="5644" width="11" style="220" bestFit="1" customWidth="1"/>
    <col min="5645" max="5646" width="10.85546875" style="220" bestFit="1" customWidth="1"/>
    <col min="5647" max="5889" width="10.28515625" style="220"/>
    <col min="5890" max="5890" width="2.85546875" style="220" customWidth="1"/>
    <col min="5891" max="5891" width="49" style="220" customWidth="1"/>
    <col min="5892" max="5899" width="11.28515625" style="220" customWidth="1"/>
    <col min="5900" max="5900" width="11" style="220" bestFit="1" customWidth="1"/>
    <col min="5901" max="5902" width="10.85546875" style="220" bestFit="1" customWidth="1"/>
    <col min="5903" max="6145" width="10.28515625" style="220"/>
    <col min="6146" max="6146" width="2.85546875" style="220" customWidth="1"/>
    <col min="6147" max="6147" width="49" style="220" customWidth="1"/>
    <col min="6148" max="6155" width="11.28515625" style="220" customWidth="1"/>
    <col min="6156" max="6156" width="11" style="220" bestFit="1" customWidth="1"/>
    <col min="6157" max="6158" width="10.85546875" style="220" bestFit="1" customWidth="1"/>
    <col min="6159" max="6401" width="10.28515625" style="220"/>
    <col min="6402" max="6402" width="2.85546875" style="220" customWidth="1"/>
    <col min="6403" max="6403" width="49" style="220" customWidth="1"/>
    <col min="6404" max="6411" width="11.28515625" style="220" customWidth="1"/>
    <col min="6412" max="6412" width="11" style="220" bestFit="1" customWidth="1"/>
    <col min="6413" max="6414" width="10.85546875" style="220" bestFit="1" customWidth="1"/>
    <col min="6415" max="6657" width="10.28515625" style="220"/>
    <col min="6658" max="6658" width="2.85546875" style="220" customWidth="1"/>
    <col min="6659" max="6659" width="49" style="220" customWidth="1"/>
    <col min="6660" max="6667" width="11.28515625" style="220" customWidth="1"/>
    <col min="6668" max="6668" width="11" style="220" bestFit="1" customWidth="1"/>
    <col min="6669" max="6670" width="10.85546875" style="220" bestFit="1" customWidth="1"/>
    <col min="6671" max="6913" width="10.28515625" style="220"/>
    <col min="6914" max="6914" width="2.85546875" style="220" customWidth="1"/>
    <col min="6915" max="6915" width="49" style="220" customWidth="1"/>
    <col min="6916" max="6923" width="11.28515625" style="220" customWidth="1"/>
    <col min="6924" max="6924" width="11" style="220" bestFit="1" customWidth="1"/>
    <col min="6925" max="6926" width="10.85546875" style="220" bestFit="1" customWidth="1"/>
    <col min="6927" max="7169" width="10.28515625" style="220"/>
    <col min="7170" max="7170" width="2.85546875" style="220" customWidth="1"/>
    <col min="7171" max="7171" width="49" style="220" customWidth="1"/>
    <col min="7172" max="7179" width="11.28515625" style="220" customWidth="1"/>
    <col min="7180" max="7180" width="11" style="220" bestFit="1" customWidth="1"/>
    <col min="7181" max="7182" width="10.85546875" style="220" bestFit="1" customWidth="1"/>
    <col min="7183" max="7425" width="10.28515625" style="220"/>
    <col min="7426" max="7426" width="2.85546875" style="220" customWidth="1"/>
    <col min="7427" max="7427" width="49" style="220" customWidth="1"/>
    <col min="7428" max="7435" width="11.28515625" style="220" customWidth="1"/>
    <col min="7436" max="7436" width="11" style="220" bestFit="1" customWidth="1"/>
    <col min="7437" max="7438" width="10.85546875" style="220" bestFit="1" customWidth="1"/>
    <col min="7439" max="7681" width="10.28515625" style="220"/>
    <col min="7682" max="7682" width="2.85546875" style="220" customWidth="1"/>
    <col min="7683" max="7683" width="49" style="220" customWidth="1"/>
    <col min="7684" max="7691" width="11.28515625" style="220" customWidth="1"/>
    <col min="7692" max="7692" width="11" style="220" bestFit="1" customWidth="1"/>
    <col min="7693" max="7694" width="10.85546875" style="220" bestFit="1" customWidth="1"/>
    <col min="7695" max="7937" width="10.28515625" style="220"/>
    <col min="7938" max="7938" width="2.85546875" style="220" customWidth="1"/>
    <col min="7939" max="7939" width="49" style="220" customWidth="1"/>
    <col min="7940" max="7947" width="11.28515625" style="220" customWidth="1"/>
    <col min="7948" max="7948" width="11" style="220" bestFit="1" customWidth="1"/>
    <col min="7949" max="7950" width="10.85546875" style="220" bestFit="1" customWidth="1"/>
    <col min="7951" max="8193" width="10.28515625" style="220"/>
    <col min="8194" max="8194" width="2.85546875" style="220" customWidth="1"/>
    <col min="8195" max="8195" width="49" style="220" customWidth="1"/>
    <col min="8196" max="8203" width="11.28515625" style="220" customWidth="1"/>
    <col min="8204" max="8204" width="11" style="220" bestFit="1" customWidth="1"/>
    <col min="8205" max="8206" width="10.85546875" style="220" bestFit="1" customWidth="1"/>
    <col min="8207" max="8449" width="10.28515625" style="220"/>
    <col min="8450" max="8450" width="2.85546875" style="220" customWidth="1"/>
    <col min="8451" max="8451" width="49" style="220" customWidth="1"/>
    <col min="8452" max="8459" width="11.28515625" style="220" customWidth="1"/>
    <col min="8460" max="8460" width="11" style="220" bestFit="1" customWidth="1"/>
    <col min="8461" max="8462" width="10.85546875" style="220" bestFit="1" customWidth="1"/>
    <col min="8463" max="8705" width="10.28515625" style="220"/>
    <col min="8706" max="8706" width="2.85546875" style="220" customWidth="1"/>
    <col min="8707" max="8707" width="49" style="220" customWidth="1"/>
    <col min="8708" max="8715" width="11.28515625" style="220" customWidth="1"/>
    <col min="8716" max="8716" width="11" style="220" bestFit="1" customWidth="1"/>
    <col min="8717" max="8718" width="10.85546875" style="220" bestFit="1" customWidth="1"/>
    <col min="8719" max="8961" width="10.28515625" style="220"/>
    <col min="8962" max="8962" width="2.85546875" style="220" customWidth="1"/>
    <col min="8963" max="8963" width="49" style="220" customWidth="1"/>
    <col min="8964" max="8971" width="11.28515625" style="220" customWidth="1"/>
    <col min="8972" max="8972" width="11" style="220" bestFit="1" customWidth="1"/>
    <col min="8973" max="8974" width="10.85546875" style="220" bestFit="1" customWidth="1"/>
    <col min="8975" max="9217" width="10.28515625" style="220"/>
    <col min="9218" max="9218" width="2.85546875" style="220" customWidth="1"/>
    <col min="9219" max="9219" width="49" style="220" customWidth="1"/>
    <col min="9220" max="9227" width="11.28515625" style="220" customWidth="1"/>
    <col min="9228" max="9228" width="11" style="220" bestFit="1" customWidth="1"/>
    <col min="9229" max="9230" width="10.85546875" style="220" bestFit="1" customWidth="1"/>
    <col min="9231" max="9473" width="10.28515625" style="220"/>
    <col min="9474" max="9474" width="2.85546875" style="220" customWidth="1"/>
    <col min="9475" max="9475" width="49" style="220" customWidth="1"/>
    <col min="9476" max="9483" width="11.28515625" style="220" customWidth="1"/>
    <col min="9484" max="9484" width="11" style="220" bestFit="1" customWidth="1"/>
    <col min="9485" max="9486" width="10.85546875" style="220" bestFit="1" customWidth="1"/>
    <col min="9487" max="9729" width="10.28515625" style="220"/>
    <col min="9730" max="9730" width="2.85546875" style="220" customWidth="1"/>
    <col min="9731" max="9731" width="49" style="220" customWidth="1"/>
    <col min="9732" max="9739" width="11.28515625" style="220" customWidth="1"/>
    <col min="9740" max="9740" width="11" style="220" bestFit="1" customWidth="1"/>
    <col min="9741" max="9742" width="10.85546875" style="220" bestFit="1" customWidth="1"/>
    <col min="9743" max="9985" width="10.28515625" style="220"/>
    <col min="9986" max="9986" width="2.85546875" style="220" customWidth="1"/>
    <col min="9987" max="9987" width="49" style="220" customWidth="1"/>
    <col min="9988" max="9995" width="11.28515625" style="220" customWidth="1"/>
    <col min="9996" max="9996" width="11" style="220" bestFit="1" customWidth="1"/>
    <col min="9997" max="9998" width="10.85546875" style="220" bestFit="1" customWidth="1"/>
    <col min="9999" max="10241" width="10.28515625" style="220"/>
    <col min="10242" max="10242" width="2.85546875" style="220" customWidth="1"/>
    <col min="10243" max="10243" width="49" style="220" customWidth="1"/>
    <col min="10244" max="10251" width="11.28515625" style="220" customWidth="1"/>
    <col min="10252" max="10252" width="11" style="220" bestFit="1" customWidth="1"/>
    <col min="10253" max="10254" width="10.85546875" style="220" bestFit="1" customWidth="1"/>
    <col min="10255" max="10497" width="10.28515625" style="220"/>
    <col min="10498" max="10498" width="2.85546875" style="220" customWidth="1"/>
    <col min="10499" max="10499" width="49" style="220" customWidth="1"/>
    <col min="10500" max="10507" width="11.28515625" style="220" customWidth="1"/>
    <col min="10508" max="10508" width="11" style="220" bestFit="1" customWidth="1"/>
    <col min="10509" max="10510" width="10.85546875" style="220" bestFit="1" customWidth="1"/>
    <col min="10511" max="10753" width="10.28515625" style="220"/>
    <col min="10754" max="10754" width="2.85546875" style="220" customWidth="1"/>
    <col min="10755" max="10755" width="49" style="220" customWidth="1"/>
    <col min="10756" max="10763" width="11.28515625" style="220" customWidth="1"/>
    <col min="10764" max="10764" width="11" style="220" bestFit="1" customWidth="1"/>
    <col min="10765" max="10766" width="10.85546875" style="220" bestFit="1" customWidth="1"/>
    <col min="10767" max="11009" width="10.28515625" style="220"/>
    <col min="11010" max="11010" width="2.85546875" style="220" customWidth="1"/>
    <col min="11011" max="11011" width="49" style="220" customWidth="1"/>
    <col min="11012" max="11019" width="11.28515625" style="220" customWidth="1"/>
    <col min="11020" max="11020" width="11" style="220" bestFit="1" customWidth="1"/>
    <col min="11021" max="11022" width="10.85546875" style="220" bestFit="1" customWidth="1"/>
    <col min="11023" max="11265" width="10.28515625" style="220"/>
    <col min="11266" max="11266" width="2.85546875" style="220" customWidth="1"/>
    <col min="11267" max="11267" width="49" style="220" customWidth="1"/>
    <col min="11268" max="11275" width="11.28515625" style="220" customWidth="1"/>
    <col min="11276" max="11276" width="11" style="220" bestFit="1" customWidth="1"/>
    <col min="11277" max="11278" width="10.85546875" style="220" bestFit="1" customWidth="1"/>
    <col min="11279" max="11521" width="10.28515625" style="220"/>
    <col min="11522" max="11522" width="2.85546875" style="220" customWidth="1"/>
    <col min="11523" max="11523" width="49" style="220" customWidth="1"/>
    <col min="11524" max="11531" width="11.28515625" style="220" customWidth="1"/>
    <col min="11532" max="11532" width="11" style="220" bestFit="1" customWidth="1"/>
    <col min="11533" max="11534" width="10.85546875" style="220" bestFit="1" customWidth="1"/>
    <col min="11535" max="11777" width="10.28515625" style="220"/>
    <col min="11778" max="11778" width="2.85546875" style="220" customWidth="1"/>
    <col min="11779" max="11779" width="49" style="220" customWidth="1"/>
    <col min="11780" max="11787" width="11.28515625" style="220" customWidth="1"/>
    <col min="11788" max="11788" width="11" style="220" bestFit="1" customWidth="1"/>
    <col min="11789" max="11790" width="10.85546875" style="220" bestFit="1" customWidth="1"/>
    <col min="11791" max="12033" width="10.28515625" style="220"/>
    <col min="12034" max="12034" width="2.85546875" style="220" customWidth="1"/>
    <col min="12035" max="12035" width="49" style="220" customWidth="1"/>
    <col min="12036" max="12043" width="11.28515625" style="220" customWidth="1"/>
    <col min="12044" max="12044" width="11" style="220" bestFit="1" customWidth="1"/>
    <col min="12045" max="12046" width="10.85546875" style="220" bestFit="1" customWidth="1"/>
    <col min="12047" max="12289" width="10.28515625" style="220"/>
    <col min="12290" max="12290" width="2.85546875" style="220" customWidth="1"/>
    <col min="12291" max="12291" width="49" style="220" customWidth="1"/>
    <col min="12292" max="12299" width="11.28515625" style="220" customWidth="1"/>
    <col min="12300" max="12300" width="11" style="220" bestFit="1" customWidth="1"/>
    <col min="12301" max="12302" width="10.85546875" style="220" bestFit="1" customWidth="1"/>
    <col min="12303" max="12545" width="10.28515625" style="220"/>
    <col min="12546" max="12546" width="2.85546875" style="220" customWidth="1"/>
    <col min="12547" max="12547" width="49" style="220" customWidth="1"/>
    <col min="12548" max="12555" width="11.28515625" style="220" customWidth="1"/>
    <col min="12556" max="12556" width="11" style="220" bestFit="1" customWidth="1"/>
    <col min="12557" max="12558" width="10.85546875" style="220" bestFit="1" customWidth="1"/>
    <col min="12559" max="12801" width="10.28515625" style="220"/>
    <col min="12802" max="12802" width="2.85546875" style="220" customWidth="1"/>
    <col min="12803" max="12803" width="49" style="220" customWidth="1"/>
    <col min="12804" max="12811" width="11.28515625" style="220" customWidth="1"/>
    <col min="12812" max="12812" width="11" style="220" bestFit="1" customWidth="1"/>
    <col min="12813" max="12814" width="10.85546875" style="220" bestFit="1" customWidth="1"/>
    <col min="12815" max="13057" width="10.28515625" style="220"/>
    <col min="13058" max="13058" width="2.85546875" style="220" customWidth="1"/>
    <col min="13059" max="13059" width="49" style="220" customWidth="1"/>
    <col min="13060" max="13067" width="11.28515625" style="220" customWidth="1"/>
    <col min="13068" max="13068" width="11" style="220" bestFit="1" customWidth="1"/>
    <col min="13069" max="13070" width="10.85546875" style="220" bestFit="1" customWidth="1"/>
    <col min="13071" max="13313" width="10.28515625" style="220"/>
    <col min="13314" max="13314" width="2.85546875" style="220" customWidth="1"/>
    <col min="13315" max="13315" width="49" style="220" customWidth="1"/>
    <col min="13316" max="13323" width="11.28515625" style="220" customWidth="1"/>
    <col min="13324" max="13324" width="11" style="220" bestFit="1" customWidth="1"/>
    <col min="13325" max="13326" width="10.85546875" style="220" bestFit="1" customWidth="1"/>
    <col min="13327" max="13569" width="10.28515625" style="220"/>
    <col min="13570" max="13570" width="2.85546875" style="220" customWidth="1"/>
    <col min="13571" max="13571" width="49" style="220" customWidth="1"/>
    <col min="13572" max="13579" width="11.28515625" style="220" customWidth="1"/>
    <col min="13580" max="13580" width="11" style="220" bestFit="1" customWidth="1"/>
    <col min="13581" max="13582" width="10.85546875" style="220" bestFit="1" customWidth="1"/>
    <col min="13583" max="13825" width="10.28515625" style="220"/>
    <col min="13826" max="13826" width="2.85546875" style="220" customWidth="1"/>
    <col min="13827" max="13827" width="49" style="220" customWidth="1"/>
    <col min="13828" max="13835" width="11.28515625" style="220" customWidth="1"/>
    <col min="13836" max="13836" width="11" style="220" bestFit="1" customWidth="1"/>
    <col min="13837" max="13838" width="10.85546875" style="220" bestFit="1" customWidth="1"/>
    <col min="13839" max="14081" width="10.28515625" style="220"/>
    <col min="14082" max="14082" width="2.85546875" style="220" customWidth="1"/>
    <col min="14083" max="14083" width="49" style="220" customWidth="1"/>
    <col min="14084" max="14091" width="11.28515625" style="220" customWidth="1"/>
    <col min="14092" max="14092" width="11" style="220" bestFit="1" customWidth="1"/>
    <col min="14093" max="14094" width="10.85546875" style="220" bestFit="1" customWidth="1"/>
    <col min="14095" max="14337" width="10.28515625" style="220"/>
    <col min="14338" max="14338" width="2.85546875" style="220" customWidth="1"/>
    <col min="14339" max="14339" width="49" style="220" customWidth="1"/>
    <col min="14340" max="14347" width="11.28515625" style="220" customWidth="1"/>
    <col min="14348" max="14348" width="11" style="220" bestFit="1" customWidth="1"/>
    <col min="14349" max="14350" width="10.85546875" style="220" bestFit="1" customWidth="1"/>
    <col min="14351" max="14593" width="10.28515625" style="220"/>
    <col min="14594" max="14594" width="2.85546875" style="220" customWidth="1"/>
    <col min="14595" max="14595" width="49" style="220" customWidth="1"/>
    <col min="14596" max="14603" width="11.28515625" style="220" customWidth="1"/>
    <col min="14604" max="14604" width="11" style="220" bestFit="1" customWidth="1"/>
    <col min="14605" max="14606" width="10.85546875" style="220" bestFit="1" customWidth="1"/>
    <col min="14607" max="14849" width="10.28515625" style="220"/>
    <col min="14850" max="14850" width="2.85546875" style="220" customWidth="1"/>
    <col min="14851" max="14851" width="49" style="220" customWidth="1"/>
    <col min="14852" max="14859" width="11.28515625" style="220" customWidth="1"/>
    <col min="14860" max="14860" width="11" style="220" bestFit="1" customWidth="1"/>
    <col min="14861" max="14862" width="10.85546875" style="220" bestFit="1" customWidth="1"/>
    <col min="14863" max="15105" width="10.28515625" style="220"/>
    <col min="15106" max="15106" width="2.85546875" style="220" customWidth="1"/>
    <col min="15107" max="15107" width="49" style="220" customWidth="1"/>
    <col min="15108" max="15115" width="11.28515625" style="220" customWidth="1"/>
    <col min="15116" max="15116" width="11" style="220" bestFit="1" customWidth="1"/>
    <col min="15117" max="15118" width="10.85546875" style="220" bestFit="1" customWidth="1"/>
    <col min="15119" max="15361" width="10.28515625" style="220"/>
    <col min="15362" max="15362" width="2.85546875" style="220" customWidth="1"/>
    <col min="15363" max="15363" width="49" style="220" customWidth="1"/>
    <col min="15364" max="15371" width="11.28515625" style="220" customWidth="1"/>
    <col min="15372" max="15372" width="11" style="220" bestFit="1" customWidth="1"/>
    <col min="15373" max="15374" width="10.85546875" style="220" bestFit="1" customWidth="1"/>
    <col min="15375" max="15617" width="10.28515625" style="220"/>
    <col min="15618" max="15618" width="2.85546875" style="220" customWidth="1"/>
    <col min="15619" max="15619" width="49" style="220" customWidth="1"/>
    <col min="15620" max="15627" width="11.28515625" style="220" customWidth="1"/>
    <col min="15628" max="15628" width="11" style="220" bestFit="1" customWidth="1"/>
    <col min="15629" max="15630" width="10.85546875" style="220" bestFit="1" customWidth="1"/>
    <col min="15631" max="15873" width="10.28515625" style="220"/>
    <col min="15874" max="15874" width="2.85546875" style="220" customWidth="1"/>
    <col min="15875" max="15875" width="49" style="220" customWidth="1"/>
    <col min="15876" max="15883" width="11.28515625" style="220" customWidth="1"/>
    <col min="15884" max="15884" width="11" style="220" bestFit="1" customWidth="1"/>
    <col min="15885" max="15886" width="10.85546875" style="220" bestFit="1" customWidth="1"/>
    <col min="15887" max="16129" width="10.28515625" style="220"/>
    <col min="16130" max="16130" width="2.85546875" style="220" customWidth="1"/>
    <col min="16131" max="16131" width="49" style="220" customWidth="1"/>
    <col min="16132" max="16139" width="11.28515625" style="220" customWidth="1"/>
    <col min="16140" max="16140" width="11" style="220" bestFit="1" customWidth="1"/>
    <col min="16141" max="16142" width="10.85546875" style="220" bestFit="1" customWidth="1"/>
    <col min="16143" max="16384" width="10.28515625" style="220"/>
  </cols>
  <sheetData>
    <row r="1" spans="2:18" ht="54.75" customHeight="1" x14ac:dyDescent="0.25">
      <c r="B1" s="1712" t="s">
        <v>771</v>
      </c>
      <c r="C1" s="1712"/>
      <c r="D1" s="1712"/>
      <c r="E1" s="1712"/>
      <c r="F1" s="1712"/>
      <c r="G1" s="1712"/>
      <c r="H1" s="1712"/>
      <c r="I1" s="1712"/>
      <c r="J1" s="1712"/>
      <c r="K1" s="1712"/>
      <c r="L1" s="1712"/>
      <c r="M1" s="1712"/>
      <c r="N1" s="1712"/>
      <c r="O1" s="1712"/>
      <c r="P1" s="1712"/>
      <c r="Q1" s="1" t="s">
        <v>1</v>
      </c>
    </row>
    <row r="2" spans="2:18" ht="24.75" customHeight="1" x14ac:dyDescent="0.25">
      <c r="B2" s="1704" t="s">
        <v>268</v>
      </c>
      <c r="C2" s="1704"/>
      <c r="D2" s="1704"/>
      <c r="E2" s="1704"/>
      <c r="F2" s="1704"/>
      <c r="G2" s="1704"/>
      <c r="H2" s="1704"/>
      <c r="I2" s="1704"/>
      <c r="J2" s="1704"/>
      <c r="K2" s="1704"/>
      <c r="L2" s="1704"/>
      <c r="M2" s="1704"/>
      <c r="N2" s="1704"/>
      <c r="O2" s="1704"/>
      <c r="P2" s="1704"/>
    </row>
    <row r="3" spans="2:18" ht="14.25" customHeight="1" x14ac:dyDescent="0.25">
      <c r="B3" s="1818" t="s">
        <v>269</v>
      </c>
      <c r="C3" s="1818"/>
      <c r="D3" s="1818"/>
      <c r="E3" s="1818"/>
      <c r="F3" s="1818"/>
      <c r="G3" s="1818"/>
      <c r="H3" s="1818"/>
      <c r="I3" s="1818"/>
      <c r="J3" s="1818"/>
      <c r="K3" s="1818"/>
      <c r="L3" s="1818"/>
      <c r="M3" s="1818"/>
      <c r="N3" s="1818"/>
      <c r="O3" s="1818"/>
      <c r="P3" s="1818"/>
    </row>
    <row r="4" spans="2:18" ht="21.75" customHeight="1" thickBot="1" x14ac:dyDescent="0.3">
      <c r="B4" s="1857" t="s">
        <v>820</v>
      </c>
      <c r="C4" s="1857"/>
      <c r="D4" s="1857"/>
      <c r="E4" s="1857"/>
      <c r="F4" s="1857"/>
      <c r="G4" s="1857"/>
      <c r="H4" s="1857"/>
      <c r="I4" s="1857"/>
      <c r="J4" s="1857"/>
      <c r="K4" s="1857"/>
      <c r="L4" s="1857"/>
      <c r="M4" s="1857"/>
      <c r="N4" s="1857"/>
      <c r="O4" s="1857"/>
      <c r="P4" s="1857"/>
    </row>
    <row r="5" spans="2:18" ht="15.75" customHeight="1" x14ac:dyDescent="0.25">
      <c r="B5" s="432"/>
      <c r="C5" s="433"/>
      <c r="D5" s="433"/>
      <c r="E5" s="433"/>
      <c r="F5" s="433"/>
      <c r="G5" s="433"/>
      <c r="H5" s="433"/>
      <c r="I5" s="433"/>
      <c r="J5" s="433"/>
      <c r="K5" s="433"/>
      <c r="L5" s="433"/>
      <c r="M5" s="433"/>
      <c r="N5" s="433"/>
      <c r="O5" s="432"/>
      <c r="P5" s="221"/>
    </row>
    <row r="6" spans="2:18" ht="15" customHeight="1" x14ac:dyDescent="0.2">
      <c r="B6" s="205"/>
      <c r="C6" s="208"/>
      <c r="D6" s="222" t="s">
        <v>304</v>
      </c>
      <c r="E6" s="184" t="s">
        <v>305</v>
      </c>
      <c r="F6" s="184" t="s">
        <v>306</v>
      </c>
      <c r="G6" s="184" t="s">
        <v>307</v>
      </c>
      <c r="H6" s="184" t="s">
        <v>308</v>
      </c>
      <c r="I6" s="184" t="s">
        <v>309</v>
      </c>
      <c r="J6" s="184" t="s">
        <v>310</v>
      </c>
      <c r="K6" s="184" t="s">
        <v>311</v>
      </c>
      <c r="L6" s="184" t="s">
        <v>312</v>
      </c>
      <c r="M6" s="184" t="s">
        <v>313</v>
      </c>
      <c r="N6" s="184" t="s">
        <v>314</v>
      </c>
      <c r="O6" s="184" t="s">
        <v>777</v>
      </c>
      <c r="P6" s="184" t="s">
        <v>819</v>
      </c>
    </row>
    <row r="7" spans="2:18" ht="15.75" x14ac:dyDescent="0.25">
      <c r="B7" s="207" t="s">
        <v>277</v>
      </c>
      <c r="C7" s="208"/>
      <c r="D7" s="184" t="s">
        <v>315</v>
      </c>
      <c r="E7" s="184" t="s">
        <v>316</v>
      </c>
      <c r="F7" s="184" t="s">
        <v>317</v>
      </c>
      <c r="G7" s="184" t="s">
        <v>318</v>
      </c>
      <c r="H7" s="184" t="s">
        <v>319</v>
      </c>
      <c r="I7" s="184" t="s">
        <v>320</v>
      </c>
      <c r="J7" s="184" t="s">
        <v>321</v>
      </c>
      <c r="K7" s="184" t="s">
        <v>322</v>
      </c>
      <c r="L7" s="184" t="s">
        <v>323</v>
      </c>
      <c r="M7" s="184" t="s">
        <v>324</v>
      </c>
      <c r="N7" s="184"/>
      <c r="O7" s="184"/>
      <c r="P7" s="83"/>
    </row>
    <row r="8" spans="2:18" ht="6.75" customHeight="1" x14ac:dyDescent="0.25">
      <c r="B8" s="223"/>
      <c r="C8" s="224"/>
      <c r="D8" s="225"/>
      <c r="E8" s="225"/>
      <c r="F8" s="225"/>
      <c r="G8" s="225"/>
      <c r="H8" s="225"/>
      <c r="I8" s="225"/>
      <c r="J8" s="225"/>
      <c r="K8" s="225"/>
      <c r="L8" s="225"/>
      <c r="M8" s="225"/>
      <c r="N8" s="225"/>
      <c r="O8" s="225"/>
      <c r="P8" s="614"/>
    </row>
    <row r="9" spans="2:18" ht="15.75" x14ac:dyDescent="0.25">
      <c r="B9" s="1854" t="s">
        <v>283</v>
      </c>
      <c r="C9" s="1854"/>
      <c r="D9" s="1854"/>
      <c r="E9" s="1854"/>
      <c r="F9" s="1854"/>
      <c r="G9" s="1854"/>
      <c r="H9" s="1854"/>
      <c r="I9" s="1854"/>
      <c r="J9" s="1854"/>
      <c r="K9" s="1854"/>
      <c r="L9" s="1854"/>
      <c r="M9" s="1854"/>
      <c r="N9" s="1854"/>
      <c r="O9" s="1854"/>
      <c r="P9" s="746"/>
    </row>
    <row r="10" spans="2:18" ht="8.25" customHeight="1" x14ac:dyDescent="0.2">
      <c r="B10" s="226"/>
      <c r="C10" s="227"/>
      <c r="D10" s="1855"/>
      <c r="E10" s="1855"/>
      <c r="F10" s="1855"/>
      <c r="G10" s="1855"/>
      <c r="H10" s="1855"/>
      <c r="I10" s="1855"/>
      <c r="J10" s="1855"/>
      <c r="K10" s="1855"/>
      <c r="L10" s="1855"/>
      <c r="M10" s="226"/>
      <c r="N10" s="226"/>
      <c r="O10" s="226"/>
      <c r="P10" s="226"/>
    </row>
    <row r="11" spans="2:18" ht="16.5" customHeight="1" x14ac:dyDescent="0.25">
      <c r="B11" s="167" t="s">
        <v>284</v>
      </c>
      <c r="C11" s="224"/>
      <c r="D11" s="228"/>
      <c r="E11" s="228"/>
      <c r="F11" s="224"/>
      <c r="G11" s="224"/>
      <c r="H11" s="224"/>
      <c r="I11" s="224"/>
      <c r="J11" s="224"/>
      <c r="K11" s="224"/>
      <c r="L11" s="224"/>
      <c r="M11" s="226"/>
      <c r="N11" s="226"/>
      <c r="O11" s="226"/>
      <c r="P11" s="226"/>
    </row>
    <row r="12" spans="2:18" ht="21" customHeight="1" x14ac:dyDescent="0.2">
      <c r="B12" s="228" t="s">
        <v>285</v>
      </c>
      <c r="C12" s="169" t="s">
        <v>286</v>
      </c>
      <c r="D12" s="230">
        <v>77076.539999999994</v>
      </c>
      <c r="E12" s="230">
        <v>79866.710000000006</v>
      </c>
      <c r="F12" s="230">
        <v>87853.38</v>
      </c>
      <c r="G12" s="230">
        <v>89715.87</v>
      </c>
      <c r="H12" s="230">
        <v>96390.73</v>
      </c>
      <c r="I12" s="230">
        <v>104959.87</v>
      </c>
      <c r="J12" s="230">
        <v>107625.85</v>
      </c>
      <c r="K12" s="230">
        <v>111855.55</v>
      </c>
      <c r="L12" s="230">
        <v>114238.07</v>
      </c>
      <c r="M12" s="230">
        <v>116945.51</v>
      </c>
      <c r="N12" s="230">
        <v>123623.1</v>
      </c>
      <c r="O12" s="230">
        <v>128493.85</v>
      </c>
      <c r="P12" s="230">
        <v>132258.72</v>
      </c>
      <c r="Q12" s="240"/>
      <c r="R12" s="240"/>
    </row>
    <row r="13" spans="2:18" ht="21" customHeight="1" x14ac:dyDescent="0.2">
      <c r="B13" s="228" t="s">
        <v>287</v>
      </c>
      <c r="C13" s="169" t="s">
        <v>288</v>
      </c>
      <c r="D13" s="230">
        <v>50017.65</v>
      </c>
      <c r="E13" s="230">
        <v>51828.29</v>
      </c>
      <c r="F13" s="230">
        <v>57011.12</v>
      </c>
      <c r="G13" s="230">
        <v>58219.76</v>
      </c>
      <c r="H13" s="230">
        <v>62551.31</v>
      </c>
      <c r="I13" s="230">
        <v>68112.12</v>
      </c>
      <c r="J13" s="230">
        <v>69842.17</v>
      </c>
      <c r="K13" s="230">
        <v>72586.97</v>
      </c>
      <c r="L13" s="230">
        <v>74133.070000000007</v>
      </c>
      <c r="M13" s="230">
        <v>75890.02</v>
      </c>
      <c r="N13" s="230">
        <v>80223.34</v>
      </c>
      <c r="O13" s="230">
        <v>83384.14</v>
      </c>
      <c r="P13" s="230">
        <v>85827.3</v>
      </c>
      <c r="Q13" s="240"/>
      <c r="R13" s="240"/>
    </row>
    <row r="14" spans="2:18" ht="21" customHeight="1" x14ac:dyDescent="0.2">
      <c r="B14" s="228" t="s">
        <v>289</v>
      </c>
      <c r="C14" s="169" t="s">
        <v>290</v>
      </c>
      <c r="D14" s="230">
        <v>41838.53</v>
      </c>
      <c r="E14" s="230">
        <v>43353.08</v>
      </c>
      <c r="F14" s="230">
        <v>47688.39</v>
      </c>
      <c r="G14" s="230">
        <v>48699.38</v>
      </c>
      <c r="H14" s="230">
        <v>52322.61</v>
      </c>
      <c r="I14" s="230">
        <v>56974.09</v>
      </c>
      <c r="J14" s="230">
        <v>58421.23</v>
      </c>
      <c r="K14" s="230">
        <v>60717.18</v>
      </c>
      <c r="L14" s="230">
        <v>62010.46</v>
      </c>
      <c r="M14" s="230">
        <v>63480.11</v>
      </c>
      <c r="N14" s="230">
        <v>67104.820000000007</v>
      </c>
      <c r="O14" s="230">
        <v>69748.75</v>
      </c>
      <c r="P14" s="230">
        <v>71792.39</v>
      </c>
      <c r="Q14" s="240"/>
      <c r="R14" s="240"/>
    </row>
    <row r="15" spans="2:18" ht="21" customHeight="1" x14ac:dyDescent="0.2">
      <c r="B15" s="228" t="s">
        <v>291</v>
      </c>
      <c r="C15" s="169" t="s">
        <v>292</v>
      </c>
      <c r="D15" s="230">
        <v>11561.48</v>
      </c>
      <c r="E15" s="230">
        <v>11980.01</v>
      </c>
      <c r="F15" s="230">
        <v>13178.01</v>
      </c>
      <c r="G15" s="230">
        <v>13457.38</v>
      </c>
      <c r="H15" s="230">
        <v>14458.61</v>
      </c>
      <c r="I15" s="230">
        <v>15743.98</v>
      </c>
      <c r="J15" s="230">
        <v>16143.88</v>
      </c>
      <c r="K15" s="230">
        <v>16778.330000000002</v>
      </c>
      <c r="L15" s="230">
        <v>17135.71</v>
      </c>
      <c r="M15" s="230">
        <v>17541.830000000002</v>
      </c>
      <c r="N15" s="230">
        <v>18543.47</v>
      </c>
      <c r="O15" s="230">
        <v>19274.080000000002</v>
      </c>
      <c r="P15" s="230">
        <v>19838.810000000001</v>
      </c>
      <c r="Q15" s="240"/>
      <c r="R15" s="240"/>
    </row>
    <row r="16" spans="2:18" ht="8.25" customHeight="1" x14ac:dyDescent="0.2">
      <c r="B16" s="224"/>
      <c r="C16" s="224"/>
      <c r="D16" s="230"/>
      <c r="E16" s="230"/>
      <c r="F16" s="230"/>
      <c r="G16" s="230"/>
      <c r="H16" s="230"/>
      <c r="I16" s="230"/>
      <c r="J16" s="169"/>
      <c r="K16" s="169"/>
      <c r="L16" s="169"/>
      <c r="M16" s="169"/>
      <c r="N16" s="169"/>
      <c r="O16" s="169"/>
      <c r="P16" s="169"/>
      <c r="R16" s="240"/>
    </row>
    <row r="17" spans="2:18" ht="16.5" customHeight="1" x14ac:dyDescent="0.25">
      <c r="B17" s="167" t="s">
        <v>293</v>
      </c>
      <c r="C17" s="224"/>
      <c r="D17" s="228"/>
      <c r="E17" s="228"/>
      <c r="F17" s="224"/>
      <c r="G17" s="224"/>
      <c r="H17" s="224"/>
      <c r="I17" s="224"/>
      <c r="J17" s="224"/>
      <c r="K17" s="224"/>
      <c r="L17" s="224"/>
      <c r="M17" s="226"/>
      <c r="N17" s="226"/>
      <c r="O17" s="226"/>
      <c r="P17" s="226"/>
      <c r="R17" s="240"/>
    </row>
    <row r="18" spans="2:18" ht="21" customHeight="1" x14ac:dyDescent="0.2">
      <c r="B18" s="169" t="s">
        <v>285</v>
      </c>
      <c r="C18" s="169" t="s">
        <v>294</v>
      </c>
      <c r="D18" s="230">
        <v>30010.58</v>
      </c>
      <c r="E18" s="230">
        <v>31096.959999999999</v>
      </c>
      <c r="F18" s="230">
        <v>34206.660000000003</v>
      </c>
      <c r="G18" s="230">
        <v>34931.839999999997</v>
      </c>
      <c r="H18" s="230">
        <v>37530.769999999997</v>
      </c>
      <c r="I18" s="230">
        <v>40867.26</v>
      </c>
      <c r="J18" s="230">
        <v>41905.29</v>
      </c>
      <c r="K18" s="230">
        <v>43552.17</v>
      </c>
      <c r="L18" s="230">
        <v>44479.83</v>
      </c>
      <c r="M18" s="230">
        <v>45534</v>
      </c>
      <c r="N18" s="230">
        <v>48133.99</v>
      </c>
      <c r="O18" s="230">
        <v>50030.47</v>
      </c>
      <c r="P18" s="230">
        <v>51496.36</v>
      </c>
      <c r="Q18" s="240"/>
      <c r="R18" s="240"/>
    </row>
    <row r="19" spans="2:18" ht="21" customHeight="1" x14ac:dyDescent="0.2">
      <c r="B19" s="169" t="s">
        <v>287</v>
      </c>
      <c r="C19" s="169" t="s">
        <v>295</v>
      </c>
      <c r="D19" s="230">
        <v>25101.119999999999</v>
      </c>
      <c r="E19" s="230">
        <v>26011.85</v>
      </c>
      <c r="F19" s="230">
        <v>28613.040000000001</v>
      </c>
      <c r="G19" s="230">
        <v>29219.64</v>
      </c>
      <c r="H19" s="230">
        <v>31393.58</v>
      </c>
      <c r="I19" s="230">
        <v>34184.47</v>
      </c>
      <c r="J19" s="230">
        <v>35052.76</v>
      </c>
      <c r="K19" s="230">
        <v>36430.33</v>
      </c>
      <c r="L19" s="230">
        <v>37206.300000000003</v>
      </c>
      <c r="M19" s="230">
        <v>38088.089999999997</v>
      </c>
      <c r="N19" s="230">
        <v>40262.92</v>
      </c>
      <c r="O19" s="230">
        <v>41849.279999999999</v>
      </c>
      <c r="P19" s="230">
        <v>43075.46</v>
      </c>
      <c r="Q19" s="240"/>
      <c r="R19" s="240"/>
    </row>
    <row r="20" spans="2:18" ht="21" customHeight="1" x14ac:dyDescent="0.2">
      <c r="B20" s="224"/>
      <c r="C20" s="224"/>
      <c r="D20" s="229"/>
      <c r="E20" s="229"/>
      <c r="F20" s="229"/>
      <c r="G20" s="229"/>
      <c r="H20" s="229"/>
      <c r="I20" s="229"/>
      <c r="J20" s="228"/>
      <c r="K20" s="228"/>
      <c r="L20" s="228"/>
      <c r="M20" s="228"/>
      <c r="N20" s="228"/>
      <c r="O20" s="228"/>
      <c r="P20" s="228"/>
      <c r="R20" s="240"/>
    </row>
    <row r="21" spans="2:18" ht="21" customHeight="1" x14ac:dyDescent="0.25">
      <c r="B21" s="167" t="s">
        <v>296</v>
      </c>
      <c r="C21" s="224"/>
      <c r="D21" s="228"/>
      <c r="E21" s="228"/>
      <c r="F21" s="228"/>
      <c r="G21" s="228"/>
      <c r="H21" s="228"/>
      <c r="I21" s="228"/>
      <c r="J21" s="228"/>
      <c r="K21" s="228"/>
      <c r="L21" s="228"/>
      <c r="M21" s="231"/>
      <c r="N21" s="231"/>
      <c r="O21" s="231"/>
      <c r="P21" s="231"/>
      <c r="R21" s="240"/>
    </row>
    <row r="22" spans="2:18" ht="21" customHeight="1" x14ac:dyDescent="0.2">
      <c r="B22" s="169" t="s">
        <v>285</v>
      </c>
      <c r="C22" s="169" t="s">
        <v>297</v>
      </c>
      <c r="D22" s="230">
        <v>43252.91</v>
      </c>
      <c r="E22" s="230">
        <v>44818.67</v>
      </c>
      <c r="F22" s="230">
        <v>49300.54</v>
      </c>
      <c r="G22" s="230">
        <v>50345.71</v>
      </c>
      <c r="H22" s="230">
        <v>54091.43</v>
      </c>
      <c r="I22" s="230">
        <v>58900.160000000003</v>
      </c>
      <c r="J22" s="230">
        <v>60396.22</v>
      </c>
      <c r="K22" s="230">
        <v>62769.79</v>
      </c>
      <c r="L22" s="230">
        <v>64106.79</v>
      </c>
      <c r="M22" s="230">
        <v>65626.12</v>
      </c>
      <c r="N22" s="230">
        <v>69373.37</v>
      </c>
      <c r="O22" s="230">
        <v>72106.679999999993</v>
      </c>
      <c r="P22" s="230">
        <v>74219.41</v>
      </c>
      <c r="Q22" s="240"/>
      <c r="R22" s="240"/>
    </row>
    <row r="23" spans="2:18" ht="21" customHeight="1" x14ac:dyDescent="0.2">
      <c r="B23" s="169" t="s">
        <v>287</v>
      </c>
      <c r="C23" s="169" t="s">
        <v>288</v>
      </c>
      <c r="D23" s="230">
        <v>25008.83</v>
      </c>
      <c r="E23" s="230">
        <v>25914.15</v>
      </c>
      <c r="F23" s="230">
        <v>28505.57</v>
      </c>
      <c r="G23" s="230">
        <v>29109.89</v>
      </c>
      <c r="H23" s="230">
        <v>31275.67</v>
      </c>
      <c r="I23" s="230">
        <v>34056.080000000002</v>
      </c>
      <c r="J23" s="230">
        <v>34921.1</v>
      </c>
      <c r="K23" s="230">
        <v>36293.5</v>
      </c>
      <c r="L23" s="230">
        <v>37065.550000000003</v>
      </c>
      <c r="M23" s="230">
        <v>37945.03</v>
      </c>
      <c r="N23" s="230">
        <v>40111.69</v>
      </c>
      <c r="O23" s="230">
        <v>41692.089999999997</v>
      </c>
      <c r="P23" s="230">
        <v>42913.67</v>
      </c>
      <c r="Q23" s="240"/>
      <c r="R23" s="240"/>
    </row>
    <row r="24" spans="2:18" ht="21" customHeight="1" x14ac:dyDescent="0.2">
      <c r="B24" s="169" t="s">
        <v>289</v>
      </c>
      <c r="C24" s="169" t="s">
        <v>290</v>
      </c>
      <c r="D24" s="230">
        <v>20919.259999999998</v>
      </c>
      <c r="E24" s="230">
        <v>21676.54</v>
      </c>
      <c r="F24" s="230">
        <v>23844.19</v>
      </c>
      <c r="G24" s="230">
        <v>24349.69</v>
      </c>
      <c r="H24" s="230">
        <v>26161.31</v>
      </c>
      <c r="I24" s="230">
        <v>28487.05</v>
      </c>
      <c r="J24" s="230">
        <v>29210.62</v>
      </c>
      <c r="K24" s="230">
        <v>30358.6</v>
      </c>
      <c r="L24" s="230">
        <v>31005.24</v>
      </c>
      <c r="M24" s="230">
        <v>31740.06</v>
      </c>
      <c r="N24" s="230">
        <v>33552.42</v>
      </c>
      <c r="O24" s="230">
        <v>34874.39</v>
      </c>
      <c r="P24" s="230">
        <v>35896.21</v>
      </c>
      <c r="Q24" s="240"/>
      <c r="R24" s="240"/>
    </row>
    <row r="25" spans="2:18" ht="21" customHeight="1" x14ac:dyDescent="0.2">
      <c r="B25" s="169" t="s">
        <v>291</v>
      </c>
      <c r="C25" s="169" t="s">
        <v>298</v>
      </c>
      <c r="D25" s="230">
        <v>5780.74</v>
      </c>
      <c r="E25" s="230">
        <v>5990</v>
      </c>
      <c r="F25" s="230">
        <v>6589</v>
      </c>
      <c r="G25" s="230">
        <v>6728.69</v>
      </c>
      <c r="H25" s="230">
        <v>7229.3</v>
      </c>
      <c r="I25" s="230">
        <v>7871.98</v>
      </c>
      <c r="J25" s="230">
        <v>8071.93</v>
      </c>
      <c r="K25" s="230">
        <v>8389.16</v>
      </c>
      <c r="L25" s="230">
        <v>8567.85</v>
      </c>
      <c r="M25" s="230">
        <v>8770.91</v>
      </c>
      <c r="N25" s="230">
        <v>9271.73</v>
      </c>
      <c r="O25" s="230">
        <v>9637.0400000000009</v>
      </c>
      <c r="P25" s="230">
        <v>9919.41</v>
      </c>
      <c r="Q25" s="240"/>
      <c r="R25" s="240"/>
    </row>
    <row r="26" spans="2:18" ht="9.75" customHeight="1" x14ac:dyDescent="0.2">
      <c r="B26" s="224"/>
      <c r="C26" s="224"/>
      <c r="D26" s="229"/>
      <c r="E26" s="229"/>
      <c r="F26" s="229"/>
      <c r="G26" s="229"/>
      <c r="H26" s="229"/>
      <c r="I26" s="229"/>
      <c r="J26" s="228"/>
      <c r="K26" s="228"/>
      <c r="L26" s="228"/>
      <c r="M26" s="228"/>
      <c r="N26" s="228"/>
      <c r="O26" s="228"/>
      <c r="P26" s="228"/>
      <c r="R26" s="240"/>
    </row>
    <row r="27" spans="2:18" ht="16.5" customHeight="1" x14ac:dyDescent="0.25">
      <c r="B27" s="167" t="s">
        <v>299</v>
      </c>
      <c r="C27" s="224"/>
      <c r="D27" s="228"/>
      <c r="E27" s="228"/>
      <c r="F27" s="228"/>
      <c r="G27" s="228"/>
      <c r="H27" s="228"/>
      <c r="I27" s="228"/>
      <c r="J27" s="228"/>
      <c r="K27" s="228"/>
      <c r="L27" s="228"/>
      <c r="M27" s="231"/>
      <c r="N27" s="231"/>
      <c r="O27" s="231"/>
      <c r="P27" s="231"/>
      <c r="R27" s="240"/>
    </row>
    <row r="28" spans="2:18" ht="21" customHeight="1" x14ac:dyDescent="0.2">
      <c r="B28" s="169" t="s">
        <v>285</v>
      </c>
      <c r="C28" s="230" t="s">
        <v>297</v>
      </c>
      <c r="D28" s="230">
        <v>24586.99</v>
      </c>
      <c r="E28" s="230">
        <v>25477.040000000001</v>
      </c>
      <c r="F28" s="230">
        <v>28024.74</v>
      </c>
      <c r="G28" s="230">
        <v>28618.86</v>
      </c>
      <c r="H28" s="230">
        <v>30748.1</v>
      </c>
      <c r="I28" s="230">
        <v>33481.61</v>
      </c>
      <c r="J28" s="230">
        <v>34332.04</v>
      </c>
      <c r="K28" s="230">
        <v>35681.29</v>
      </c>
      <c r="L28" s="230">
        <v>36441.300000000003</v>
      </c>
      <c r="M28" s="230">
        <v>37304.959999999999</v>
      </c>
      <c r="N28" s="230">
        <v>39435.07</v>
      </c>
      <c r="O28" s="230">
        <v>40988.81</v>
      </c>
      <c r="P28" s="230">
        <v>42189.78</v>
      </c>
      <c r="Q28" s="240"/>
      <c r="R28" s="240"/>
    </row>
    <row r="29" spans="2:18" ht="21" customHeight="1" x14ac:dyDescent="0.2">
      <c r="B29" s="169" t="s">
        <v>287</v>
      </c>
      <c r="C29" s="230" t="s">
        <v>300</v>
      </c>
      <c r="D29" s="230">
        <v>17008.12</v>
      </c>
      <c r="E29" s="230">
        <v>17623.810000000001</v>
      </c>
      <c r="F29" s="230">
        <v>19386.189999999999</v>
      </c>
      <c r="G29" s="230">
        <v>19797.18</v>
      </c>
      <c r="H29" s="230">
        <v>21270.09</v>
      </c>
      <c r="I29" s="230">
        <v>23161</v>
      </c>
      <c r="J29" s="230">
        <v>23749.29</v>
      </c>
      <c r="K29" s="230">
        <v>24682.639999999999</v>
      </c>
      <c r="L29" s="230">
        <v>25208.38</v>
      </c>
      <c r="M29" s="230">
        <v>25805.82</v>
      </c>
      <c r="N29" s="230">
        <v>27279.33</v>
      </c>
      <c r="O29" s="230">
        <v>28354.14</v>
      </c>
      <c r="P29" s="230">
        <v>29184.92</v>
      </c>
      <c r="Q29" s="240"/>
      <c r="R29" s="240"/>
    </row>
    <row r="30" spans="2:18" ht="21" customHeight="1" x14ac:dyDescent="0.2">
      <c r="B30" s="169" t="s">
        <v>289</v>
      </c>
      <c r="C30" s="230" t="s">
        <v>298</v>
      </c>
      <c r="D30" s="230">
        <v>3688.05</v>
      </c>
      <c r="E30" s="230">
        <v>3821.56</v>
      </c>
      <c r="F30" s="230">
        <v>4203.72</v>
      </c>
      <c r="G30" s="230">
        <v>4292.84</v>
      </c>
      <c r="H30" s="230">
        <v>4612.2299999999996</v>
      </c>
      <c r="I30" s="230">
        <v>5022.26</v>
      </c>
      <c r="J30" s="230">
        <v>5149.83</v>
      </c>
      <c r="K30" s="230">
        <v>5352.22</v>
      </c>
      <c r="L30" s="230">
        <v>5466.22</v>
      </c>
      <c r="M30" s="230">
        <v>5595.77</v>
      </c>
      <c r="N30" s="230">
        <v>5915.29</v>
      </c>
      <c r="O30" s="230">
        <v>6148.35</v>
      </c>
      <c r="P30" s="230">
        <v>6328.5</v>
      </c>
      <c r="Q30" s="240"/>
      <c r="R30" s="240"/>
    </row>
    <row r="31" spans="2:18" ht="15" customHeight="1" x14ac:dyDescent="0.2">
      <c r="B31" s="228"/>
      <c r="C31" s="229"/>
      <c r="D31" s="229"/>
      <c r="E31" s="229"/>
      <c r="F31" s="229"/>
      <c r="G31" s="229"/>
      <c r="H31" s="229"/>
      <c r="I31" s="229"/>
      <c r="J31" s="229"/>
      <c r="K31" s="229"/>
      <c r="L31" s="229"/>
      <c r="M31" s="229"/>
      <c r="N31" s="229"/>
      <c r="O31" s="229"/>
      <c r="P31" s="229"/>
      <c r="R31" s="240"/>
    </row>
    <row r="32" spans="2:18" ht="15" customHeight="1" x14ac:dyDescent="0.25">
      <c r="B32" s="1854" t="s">
        <v>325</v>
      </c>
      <c r="C32" s="1854"/>
      <c r="D32" s="1854"/>
      <c r="E32" s="1854"/>
      <c r="F32" s="1854"/>
      <c r="G32" s="1854"/>
      <c r="H32" s="1854"/>
      <c r="I32" s="1854"/>
      <c r="J32" s="1854"/>
      <c r="K32" s="1854"/>
      <c r="L32" s="1854"/>
      <c r="M32" s="1854"/>
      <c r="N32" s="1854"/>
      <c r="O32" s="1854"/>
      <c r="P32" s="746"/>
      <c r="R32" s="240"/>
    </row>
    <row r="33" spans="2:18" ht="13.5" customHeight="1" x14ac:dyDescent="0.2">
      <c r="B33" s="232"/>
      <c r="C33" s="233"/>
      <c r="D33" s="1855"/>
      <c r="E33" s="1855"/>
      <c r="F33" s="1855"/>
      <c r="G33" s="1855"/>
      <c r="H33" s="1855"/>
      <c r="I33" s="1855"/>
      <c r="J33" s="1855"/>
      <c r="K33" s="1855"/>
      <c r="L33" s="1855"/>
      <c r="M33" s="231"/>
      <c r="N33" s="231"/>
      <c r="O33" s="231"/>
      <c r="P33" s="231"/>
      <c r="R33" s="240"/>
    </row>
    <row r="34" spans="2:18" ht="16.5" customHeight="1" x14ac:dyDescent="0.25">
      <c r="B34" s="167" t="s">
        <v>284</v>
      </c>
      <c r="C34" s="224"/>
      <c r="D34" s="228"/>
      <c r="E34" s="228"/>
      <c r="F34" s="228"/>
      <c r="G34" s="228"/>
      <c r="H34" s="228"/>
      <c r="I34" s="228"/>
      <c r="J34" s="228"/>
      <c r="K34" s="228"/>
      <c r="L34" s="228"/>
      <c r="M34" s="231"/>
      <c r="N34" s="231"/>
      <c r="O34" s="231"/>
      <c r="P34" s="231"/>
      <c r="R34" s="240"/>
    </row>
    <row r="35" spans="2:18" ht="21" customHeight="1" x14ac:dyDescent="0.2">
      <c r="B35" s="228" t="s">
        <v>285</v>
      </c>
      <c r="C35" s="230" t="s">
        <v>286</v>
      </c>
      <c r="D35" s="230">
        <v>84277.26</v>
      </c>
      <c r="E35" s="230">
        <v>87328.1</v>
      </c>
      <c r="F35" s="230">
        <v>96060.91</v>
      </c>
      <c r="G35" s="230">
        <v>98097.4</v>
      </c>
      <c r="H35" s="230">
        <v>105395.85</v>
      </c>
      <c r="I35" s="230" t="s">
        <v>326</v>
      </c>
      <c r="J35" s="230">
        <v>117680.58</v>
      </c>
      <c r="K35" s="230">
        <v>122305.43</v>
      </c>
      <c r="L35" s="230">
        <v>124910.54</v>
      </c>
      <c r="M35" s="230">
        <v>127870.92</v>
      </c>
      <c r="N35" s="230">
        <v>135172.35</v>
      </c>
      <c r="O35" s="230">
        <v>140498.14000000001</v>
      </c>
      <c r="P35" s="230">
        <v>144614.74</v>
      </c>
      <c r="Q35" s="240"/>
      <c r="R35" s="240"/>
    </row>
    <row r="36" spans="2:18" ht="21" customHeight="1" x14ac:dyDescent="0.2">
      <c r="B36" s="228" t="s">
        <v>287</v>
      </c>
      <c r="C36" s="230" t="s">
        <v>288</v>
      </c>
      <c r="D36" s="230">
        <v>62409.54</v>
      </c>
      <c r="E36" s="230">
        <v>64668.77</v>
      </c>
      <c r="F36" s="230">
        <v>71135.649999999994</v>
      </c>
      <c r="G36" s="230">
        <v>72643.73</v>
      </c>
      <c r="H36" s="230">
        <v>78048.42</v>
      </c>
      <c r="I36" s="230">
        <v>84986.92</v>
      </c>
      <c r="J36" s="230">
        <v>87145.59</v>
      </c>
      <c r="K36" s="230">
        <v>90570.41</v>
      </c>
      <c r="L36" s="230">
        <v>92499.56</v>
      </c>
      <c r="M36" s="230">
        <v>94691.8</v>
      </c>
      <c r="N36" s="230">
        <v>100098.7</v>
      </c>
      <c r="O36" s="230">
        <v>104042.59</v>
      </c>
      <c r="P36" s="230">
        <v>107091.04</v>
      </c>
      <c r="Q36" s="240"/>
      <c r="R36" s="240"/>
    </row>
    <row r="37" spans="2:18" ht="21" customHeight="1" x14ac:dyDescent="0.2">
      <c r="B37" s="228" t="s">
        <v>289</v>
      </c>
      <c r="C37" s="230" t="s">
        <v>290</v>
      </c>
      <c r="D37" s="230">
        <v>53892.19</v>
      </c>
      <c r="E37" s="230">
        <v>55843.09</v>
      </c>
      <c r="F37" s="230">
        <v>61427.4</v>
      </c>
      <c r="G37" s="230">
        <v>62729.66</v>
      </c>
      <c r="H37" s="230">
        <v>67396.75</v>
      </c>
      <c r="I37" s="230">
        <v>73388.320000000007</v>
      </c>
      <c r="J37" s="230">
        <v>75252.38</v>
      </c>
      <c r="K37" s="230">
        <v>78209.8</v>
      </c>
      <c r="L37" s="230">
        <v>79875.67</v>
      </c>
      <c r="M37" s="230">
        <v>81768.72</v>
      </c>
      <c r="N37" s="230">
        <v>86437.71</v>
      </c>
      <c r="O37" s="230">
        <v>89843.36</v>
      </c>
      <c r="P37" s="230">
        <v>92475.77</v>
      </c>
      <c r="Q37" s="240"/>
      <c r="R37" s="240"/>
    </row>
    <row r="38" spans="2:18" ht="21" customHeight="1" x14ac:dyDescent="0.2">
      <c r="B38" s="228" t="s">
        <v>291</v>
      </c>
      <c r="C38" s="169" t="s">
        <v>292</v>
      </c>
      <c r="D38" s="230">
        <v>11561.48</v>
      </c>
      <c r="E38" s="230">
        <v>11980.01</v>
      </c>
      <c r="F38" s="230">
        <v>13178.01</v>
      </c>
      <c r="G38" s="230">
        <v>13457.38</v>
      </c>
      <c r="H38" s="230">
        <v>14458.61</v>
      </c>
      <c r="I38" s="230">
        <v>15743.98</v>
      </c>
      <c r="J38" s="230">
        <v>16143.88</v>
      </c>
      <c r="K38" s="230">
        <v>16778.330000000002</v>
      </c>
      <c r="L38" s="230">
        <v>17135.71</v>
      </c>
      <c r="M38" s="230">
        <v>17541.830000000002</v>
      </c>
      <c r="N38" s="230">
        <v>18543.47</v>
      </c>
      <c r="O38" s="230">
        <v>19274.080000000002</v>
      </c>
      <c r="P38" s="230">
        <v>19838.810000000001</v>
      </c>
      <c r="Q38" s="240"/>
      <c r="R38" s="240"/>
    </row>
    <row r="39" spans="2:18" s="235" customFormat="1" ht="8.25" customHeight="1" x14ac:dyDescent="0.25">
      <c r="B39" s="1696"/>
      <c r="C39" s="215"/>
      <c r="D39" s="1697"/>
      <c r="E39" s="1697"/>
      <c r="F39" s="1697"/>
      <c r="G39" s="1697"/>
      <c r="H39" s="1697"/>
      <c r="I39" s="1697"/>
      <c r="J39" s="1697"/>
      <c r="K39" s="1697"/>
      <c r="L39" s="1697"/>
      <c r="M39" s="1697"/>
      <c r="N39" s="1697"/>
      <c r="O39" s="1697"/>
      <c r="P39" s="1697"/>
      <c r="R39" s="240"/>
    </row>
    <row r="40" spans="2:18" ht="17.25" customHeight="1" x14ac:dyDescent="0.25">
      <c r="B40" s="1692" t="s">
        <v>293</v>
      </c>
      <c r="C40" s="1693"/>
      <c r="D40" s="1694"/>
      <c r="E40" s="1694"/>
      <c r="F40" s="1694"/>
      <c r="G40" s="1694"/>
      <c r="H40" s="1694"/>
      <c r="I40" s="1694"/>
      <c r="J40" s="1694"/>
      <c r="K40" s="1694"/>
      <c r="L40" s="1694"/>
      <c r="M40" s="1695"/>
      <c r="N40" s="1695"/>
      <c r="O40" s="1695"/>
      <c r="P40" s="1695"/>
      <c r="R40" s="240"/>
    </row>
    <row r="41" spans="2:18" ht="21" customHeight="1" x14ac:dyDescent="0.2">
      <c r="B41" s="169" t="s">
        <v>285</v>
      </c>
      <c r="C41" s="169" t="s">
        <v>294</v>
      </c>
      <c r="D41" s="230">
        <v>41590.720000000001</v>
      </c>
      <c r="E41" s="230">
        <v>43096.3</v>
      </c>
      <c r="F41" s="230">
        <v>47405.93</v>
      </c>
      <c r="G41" s="230">
        <v>48410.94</v>
      </c>
      <c r="H41" s="230">
        <v>52012.71</v>
      </c>
      <c r="I41" s="230">
        <v>56636.639999999999</v>
      </c>
      <c r="J41" s="230">
        <v>58075.21</v>
      </c>
      <c r="K41" s="230">
        <v>60357.57</v>
      </c>
      <c r="L41" s="230">
        <v>61643.19</v>
      </c>
      <c r="M41" s="230">
        <v>63104.13</v>
      </c>
      <c r="N41" s="230">
        <v>66707.38</v>
      </c>
      <c r="O41" s="230">
        <v>69335.649999999994</v>
      </c>
      <c r="P41" s="230">
        <v>71367.179999999993</v>
      </c>
      <c r="Q41" s="240"/>
      <c r="R41" s="240"/>
    </row>
    <row r="42" spans="2:18" ht="21" customHeight="1" x14ac:dyDescent="0.2">
      <c r="B42" s="169" t="s">
        <v>287</v>
      </c>
      <c r="C42" s="169" t="s">
        <v>295</v>
      </c>
      <c r="D42" s="230">
        <v>36480.379999999997</v>
      </c>
      <c r="E42" s="230">
        <v>37800.97</v>
      </c>
      <c r="F42" s="230">
        <v>41581.07</v>
      </c>
      <c r="G42" s="230">
        <v>42462.59</v>
      </c>
      <c r="H42" s="230">
        <v>45621.81</v>
      </c>
      <c r="I42" s="230">
        <v>49677.59</v>
      </c>
      <c r="J42" s="230">
        <v>50939.4</v>
      </c>
      <c r="K42" s="230">
        <v>52941.32</v>
      </c>
      <c r="L42" s="230">
        <v>54068.97</v>
      </c>
      <c r="M42" s="230">
        <v>55350.400000000001</v>
      </c>
      <c r="N42" s="230">
        <v>58510.91</v>
      </c>
      <c r="O42" s="230">
        <v>60816.24</v>
      </c>
      <c r="P42" s="230">
        <v>62598.16</v>
      </c>
      <c r="Q42" s="240"/>
      <c r="R42" s="240"/>
    </row>
    <row r="43" spans="2:18" ht="10.5" customHeight="1" x14ac:dyDescent="0.2">
      <c r="B43" s="224"/>
      <c r="C43" s="224"/>
      <c r="D43" s="229"/>
      <c r="E43" s="229"/>
      <c r="F43" s="229"/>
      <c r="G43" s="229"/>
      <c r="H43" s="229"/>
      <c r="I43" s="229"/>
      <c r="J43" s="228"/>
      <c r="K43" s="228"/>
      <c r="L43" s="228"/>
      <c r="M43" s="228"/>
      <c r="N43" s="228"/>
      <c r="O43" s="228"/>
      <c r="P43" s="228"/>
      <c r="R43" s="240"/>
    </row>
    <row r="44" spans="2:18" ht="15.75" customHeight="1" x14ac:dyDescent="0.25">
      <c r="B44" s="167" t="s">
        <v>296</v>
      </c>
      <c r="C44" s="224"/>
      <c r="D44" s="228"/>
      <c r="E44" s="228"/>
      <c r="F44" s="228"/>
      <c r="G44" s="228"/>
      <c r="H44" s="228"/>
      <c r="I44" s="228"/>
      <c r="J44" s="228"/>
      <c r="K44" s="228"/>
      <c r="L44" s="228"/>
      <c r="M44" s="231"/>
      <c r="N44" s="231"/>
      <c r="O44" s="231"/>
      <c r="P44" s="231"/>
      <c r="R44" s="240"/>
    </row>
    <row r="45" spans="2:18" ht="21" customHeight="1" x14ac:dyDescent="0.2">
      <c r="B45" s="169" t="s">
        <v>285</v>
      </c>
      <c r="C45" s="169" t="s">
        <v>297</v>
      </c>
      <c r="D45" s="230">
        <v>84277.26</v>
      </c>
      <c r="E45" s="230">
        <v>87328.1</v>
      </c>
      <c r="F45" s="230">
        <v>96060.91</v>
      </c>
      <c r="G45" s="230">
        <v>98097.4</v>
      </c>
      <c r="H45" s="230">
        <v>105395.85</v>
      </c>
      <c r="I45" s="230">
        <v>114765.54</v>
      </c>
      <c r="J45" s="230">
        <v>117680.58</v>
      </c>
      <c r="K45" s="230">
        <v>122305.43</v>
      </c>
      <c r="L45" s="230">
        <v>124910.54</v>
      </c>
      <c r="M45" s="230">
        <v>127870.92</v>
      </c>
      <c r="N45" s="230">
        <v>135172.35</v>
      </c>
      <c r="O45" s="230">
        <v>140498.14000000001</v>
      </c>
      <c r="P45" s="230">
        <v>144614.74</v>
      </c>
      <c r="Q45" s="240"/>
      <c r="R45" s="240"/>
    </row>
    <row r="46" spans="2:18" ht="21" customHeight="1" x14ac:dyDescent="0.2">
      <c r="B46" s="169" t="s">
        <v>287</v>
      </c>
      <c r="C46" s="169" t="s">
        <v>288</v>
      </c>
      <c r="D46" s="230">
        <v>25008.83</v>
      </c>
      <c r="E46" s="230">
        <v>25914.15</v>
      </c>
      <c r="F46" s="230">
        <v>28505.57</v>
      </c>
      <c r="G46" s="230">
        <v>29109.89</v>
      </c>
      <c r="H46" s="230">
        <v>31275.67</v>
      </c>
      <c r="I46" s="230">
        <v>34056.080000000002</v>
      </c>
      <c r="J46" s="230">
        <v>34921.1</v>
      </c>
      <c r="K46" s="230">
        <v>36293.5</v>
      </c>
      <c r="L46" s="230">
        <v>37066.550000000003</v>
      </c>
      <c r="M46" s="230">
        <v>37945.03</v>
      </c>
      <c r="N46" s="230">
        <v>40111.69</v>
      </c>
      <c r="O46" s="230">
        <v>41692.089999999997</v>
      </c>
      <c r="P46" s="230">
        <v>42913.67</v>
      </c>
      <c r="Q46" s="240"/>
      <c r="R46" s="240"/>
    </row>
    <row r="47" spans="2:18" ht="21" customHeight="1" x14ac:dyDescent="0.2">
      <c r="B47" s="169" t="s">
        <v>289</v>
      </c>
      <c r="C47" s="169" t="s">
        <v>290</v>
      </c>
      <c r="D47" s="230">
        <v>20919.259999999998</v>
      </c>
      <c r="E47" s="230">
        <v>21676.54</v>
      </c>
      <c r="F47" s="230">
        <v>23844.19</v>
      </c>
      <c r="G47" s="230">
        <v>24349.69</v>
      </c>
      <c r="H47" s="230">
        <v>26161.31</v>
      </c>
      <c r="I47" s="230">
        <v>28487.05</v>
      </c>
      <c r="J47" s="230">
        <v>29210.62</v>
      </c>
      <c r="K47" s="230">
        <v>30358.6</v>
      </c>
      <c r="L47" s="230">
        <v>31005.24</v>
      </c>
      <c r="M47" s="230">
        <v>31740.06</v>
      </c>
      <c r="N47" s="230">
        <v>33552.42</v>
      </c>
      <c r="O47" s="230">
        <v>34874.39</v>
      </c>
      <c r="P47" s="230">
        <v>35896.21</v>
      </c>
      <c r="Q47" s="240"/>
      <c r="R47" s="240"/>
    </row>
    <row r="48" spans="2:18" ht="21" customHeight="1" x14ac:dyDescent="0.2">
      <c r="B48" s="169" t="s">
        <v>291</v>
      </c>
      <c r="C48" s="169" t="s">
        <v>298</v>
      </c>
      <c r="D48" s="230">
        <v>5780.74</v>
      </c>
      <c r="E48" s="230">
        <v>5990</v>
      </c>
      <c r="F48" s="230">
        <v>6589</v>
      </c>
      <c r="G48" s="230">
        <v>6728.69</v>
      </c>
      <c r="H48" s="230">
        <v>7229.3</v>
      </c>
      <c r="I48" s="230">
        <v>7871.98</v>
      </c>
      <c r="J48" s="230">
        <v>8071.93</v>
      </c>
      <c r="K48" s="230">
        <v>8389.16</v>
      </c>
      <c r="L48" s="230">
        <v>8567.85</v>
      </c>
      <c r="M48" s="230">
        <v>8770.91</v>
      </c>
      <c r="N48" s="230">
        <v>9271.73</v>
      </c>
      <c r="O48" s="230">
        <v>9637.0400000000009</v>
      </c>
      <c r="P48" s="230">
        <v>9919.41</v>
      </c>
      <c r="Q48" s="240"/>
      <c r="R48" s="240"/>
    </row>
    <row r="49" spans="2:18" ht="9" customHeight="1" x14ac:dyDescent="0.2">
      <c r="B49" s="224"/>
      <c r="C49" s="224"/>
      <c r="D49" s="229"/>
      <c r="E49" s="229"/>
      <c r="F49" s="229"/>
      <c r="G49" s="229"/>
      <c r="H49" s="229"/>
      <c r="I49" s="229"/>
      <c r="J49" s="228"/>
      <c r="K49" s="228"/>
      <c r="L49" s="228"/>
      <c r="M49" s="228"/>
      <c r="N49" s="228"/>
      <c r="O49" s="228"/>
      <c r="P49" s="228"/>
      <c r="R49" s="240"/>
    </row>
    <row r="50" spans="2:18" ht="18" customHeight="1" x14ac:dyDescent="0.25">
      <c r="B50" s="167" t="s">
        <v>299</v>
      </c>
      <c r="C50" s="224"/>
      <c r="D50" s="228"/>
      <c r="E50" s="228"/>
      <c r="F50" s="228"/>
      <c r="G50" s="228"/>
      <c r="H50" s="228"/>
      <c r="I50" s="228"/>
      <c r="J50" s="228"/>
      <c r="K50" s="228"/>
      <c r="L50" s="228"/>
      <c r="M50" s="231"/>
      <c r="N50" s="231"/>
      <c r="O50" s="231"/>
      <c r="P50" s="231"/>
      <c r="R50" s="240"/>
    </row>
    <row r="51" spans="2:18" ht="21" customHeight="1" x14ac:dyDescent="0.2">
      <c r="B51" s="169" t="s">
        <v>285</v>
      </c>
      <c r="C51" s="169" t="s">
        <v>297</v>
      </c>
      <c r="D51" s="230">
        <v>59741.919999999998</v>
      </c>
      <c r="E51" s="230">
        <v>61904.58</v>
      </c>
      <c r="F51" s="230">
        <v>68095.039999999994</v>
      </c>
      <c r="G51" s="230">
        <v>69538.649999999994</v>
      </c>
      <c r="H51" s="230">
        <v>74712.33</v>
      </c>
      <c r="I51" s="230">
        <v>81354.259999999995</v>
      </c>
      <c r="J51" s="230">
        <v>83420.66</v>
      </c>
      <c r="K51" s="230">
        <v>86699.09</v>
      </c>
      <c r="L51" s="230">
        <v>88545.78</v>
      </c>
      <c r="M51" s="230">
        <v>90644.31</v>
      </c>
      <c r="N51" s="230">
        <v>95820.1</v>
      </c>
      <c r="O51" s="230">
        <v>99595.41</v>
      </c>
      <c r="P51" s="230">
        <v>102513.56</v>
      </c>
      <c r="Q51" s="240"/>
      <c r="R51" s="240"/>
    </row>
    <row r="52" spans="2:18" ht="21" customHeight="1" x14ac:dyDescent="0.2">
      <c r="B52" s="169" t="s">
        <v>287</v>
      </c>
      <c r="C52" s="169" t="s">
        <v>300</v>
      </c>
      <c r="D52" s="230">
        <v>25772.45</v>
      </c>
      <c r="E52" s="230">
        <v>26705.41</v>
      </c>
      <c r="F52" s="230">
        <v>29375.95</v>
      </c>
      <c r="G52" s="230">
        <v>29998.720000000001</v>
      </c>
      <c r="H52" s="230">
        <v>32230.62</v>
      </c>
      <c r="I52" s="230">
        <v>35095.919999999998</v>
      </c>
      <c r="J52" s="230">
        <v>35987.360000000001</v>
      </c>
      <c r="K52" s="230">
        <v>37401.660000000003</v>
      </c>
      <c r="L52" s="230">
        <v>38198.32</v>
      </c>
      <c r="M52" s="230">
        <v>39103.620000000003</v>
      </c>
      <c r="N52" s="230">
        <v>41336.44</v>
      </c>
      <c r="O52" s="230">
        <v>42965.1</v>
      </c>
      <c r="P52" s="230">
        <v>44223.98</v>
      </c>
      <c r="Q52" s="240"/>
      <c r="R52" s="240"/>
    </row>
    <row r="53" spans="2:18" ht="21" customHeight="1" x14ac:dyDescent="0.2">
      <c r="B53" s="169" t="s">
        <v>289</v>
      </c>
      <c r="C53" s="169" t="s">
        <v>298</v>
      </c>
      <c r="D53" s="230">
        <v>3688.05</v>
      </c>
      <c r="E53" s="230">
        <v>3821.56</v>
      </c>
      <c r="F53" s="230">
        <v>4203.72</v>
      </c>
      <c r="G53" s="230">
        <v>4292.84</v>
      </c>
      <c r="H53" s="230">
        <v>4612.2299999999996</v>
      </c>
      <c r="I53" s="230">
        <v>5022.26</v>
      </c>
      <c r="J53" s="230">
        <v>5149.83</v>
      </c>
      <c r="K53" s="230">
        <v>5352.22</v>
      </c>
      <c r="L53" s="230">
        <v>5466.22</v>
      </c>
      <c r="M53" s="230">
        <v>5595.77</v>
      </c>
      <c r="N53" s="230">
        <v>5915.29</v>
      </c>
      <c r="O53" s="230">
        <v>6148.35</v>
      </c>
      <c r="P53" s="230">
        <v>6328.5</v>
      </c>
      <c r="Q53" s="240"/>
      <c r="R53" s="240"/>
    </row>
    <row r="54" spans="2:18" ht="15.75" customHeight="1" x14ac:dyDescent="0.25">
      <c r="B54" s="231"/>
      <c r="C54" s="231"/>
      <c r="D54" s="234"/>
      <c r="E54" s="234"/>
      <c r="F54" s="234"/>
      <c r="G54" s="234"/>
      <c r="H54" s="234"/>
      <c r="I54" s="234"/>
      <c r="J54" s="231"/>
      <c r="K54" s="231"/>
      <c r="L54" s="231"/>
      <c r="M54" s="231"/>
      <c r="N54" s="231"/>
      <c r="O54" s="231"/>
      <c r="P54" s="231"/>
      <c r="R54" s="240"/>
    </row>
    <row r="55" spans="2:18" ht="20.25" customHeight="1" x14ac:dyDescent="0.25">
      <c r="B55" s="1854" t="s">
        <v>327</v>
      </c>
      <c r="C55" s="1854"/>
      <c r="D55" s="1854"/>
      <c r="E55" s="1854"/>
      <c r="F55" s="1854"/>
      <c r="G55" s="1854"/>
      <c r="H55" s="1854"/>
      <c r="I55" s="1854"/>
      <c r="J55" s="1854"/>
      <c r="K55" s="1854"/>
      <c r="L55" s="1854"/>
      <c r="M55" s="1854"/>
      <c r="N55" s="1854"/>
      <c r="O55" s="1854"/>
      <c r="P55" s="746"/>
      <c r="R55" s="240"/>
    </row>
    <row r="56" spans="2:18" ht="15" customHeight="1" x14ac:dyDescent="0.2">
      <c r="B56" s="231"/>
      <c r="C56" s="226"/>
      <c r="D56" s="1856"/>
      <c r="E56" s="1856"/>
      <c r="F56" s="1856"/>
      <c r="G56" s="1856"/>
      <c r="H56" s="1856"/>
      <c r="I56" s="1856"/>
      <c r="J56" s="1856"/>
      <c r="K56" s="1856"/>
      <c r="L56" s="1856"/>
      <c r="M56" s="231"/>
      <c r="N56" s="231"/>
      <c r="O56" s="231"/>
      <c r="P56" s="231"/>
      <c r="R56" s="240"/>
    </row>
    <row r="57" spans="2:18" ht="15.75" x14ac:dyDescent="0.25">
      <c r="B57" s="167" t="s">
        <v>284</v>
      </c>
      <c r="C57" s="224"/>
      <c r="D57" s="228"/>
      <c r="E57" s="228"/>
      <c r="F57" s="228"/>
      <c r="G57" s="228"/>
      <c r="H57" s="228"/>
      <c r="I57" s="228"/>
      <c r="J57" s="228"/>
      <c r="K57" s="228"/>
      <c r="L57" s="228"/>
      <c r="M57" s="231"/>
      <c r="N57" s="231"/>
      <c r="O57" s="231"/>
      <c r="P57" s="231"/>
      <c r="R57" s="240"/>
    </row>
    <row r="58" spans="2:18" ht="21" customHeight="1" x14ac:dyDescent="0.2">
      <c r="B58" s="169" t="s">
        <v>285</v>
      </c>
      <c r="C58" s="169" t="s">
        <v>286</v>
      </c>
      <c r="D58" s="230">
        <v>89921</v>
      </c>
      <c r="E58" s="230">
        <v>93176.14</v>
      </c>
      <c r="F58" s="230">
        <v>102493.75</v>
      </c>
      <c r="G58" s="230">
        <v>104666.62</v>
      </c>
      <c r="H58" s="230">
        <v>112453.82</v>
      </c>
      <c r="I58" s="230">
        <v>122450.96</v>
      </c>
      <c r="J58" s="230">
        <v>125561.21</v>
      </c>
      <c r="K58" s="230">
        <v>130495.77</v>
      </c>
      <c r="L58" s="230">
        <v>133275.32999999999</v>
      </c>
      <c r="M58" s="230">
        <v>136433.96</v>
      </c>
      <c r="N58" s="230">
        <v>144224.34</v>
      </c>
      <c r="O58" s="230">
        <v>149906.78</v>
      </c>
      <c r="P58" s="230">
        <v>154299.04999999999</v>
      </c>
      <c r="Q58" s="240"/>
      <c r="R58" s="240"/>
    </row>
    <row r="59" spans="2:18" ht="21" customHeight="1" x14ac:dyDescent="0.2">
      <c r="B59" s="169" t="s">
        <v>287</v>
      </c>
      <c r="C59" s="169" t="s">
        <v>288</v>
      </c>
      <c r="D59" s="230">
        <v>62409.54</v>
      </c>
      <c r="E59" s="230">
        <v>64668.77</v>
      </c>
      <c r="F59" s="230">
        <v>71135.649999999994</v>
      </c>
      <c r="G59" s="230">
        <v>72643.73</v>
      </c>
      <c r="H59" s="230">
        <v>78048.42</v>
      </c>
      <c r="I59" s="230">
        <v>84986.92</v>
      </c>
      <c r="J59" s="230">
        <v>87145.59</v>
      </c>
      <c r="K59" s="230">
        <v>90570.41</v>
      </c>
      <c r="L59" s="230">
        <v>92499.56</v>
      </c>
      <c r="M59" s="230">
        <v>94691.8</v>
      </c>
      <c r="N59" s="230">
        <v>100098.7</v>
      </c>
      <c r="O59" s="230">
        <v>104042.59</v>
      </c>
      <c r="P59" s="230">
        <v>107091.04</v>
      </c>
      <c r="Q59" s="240"/>
      <c r="R59" s="240"/>
    </row>
    <row r="60" spans="2:18" ht="21" customHeight="1" x14ac:dyDescent="0.2">
      <c r="B60" s="169" t="s">
        <v>289</v>
      </c>
      <c r="C60" s="169" t="s">
        <v>290</v>
      </c>
      <c r="D60" s="230">
        <v>53892.19</v>
      </c>
      <c r="E60" s="230">
        <v>55843.09</v>
      </c>
      <c r="F60" s="230">
        <v>61427.4</v>
      </c>
      <c r="G60" s="230">
        <v>62729.66</v>
      </c>
      <c r="H60" s="230">
        <v>67396.75</v>
      </c>
      <c r="I60" s="230">
        <v>73388.320000000007</v>
      </c>
      <c r="J60" s="230">
        <v>75252.38</v>
      </c>
      <c r="K60" s="230">
        <v>78209.8</v>
      </c>
      <c r="L60" s="230">
        <v>79875.67</v>
      </c>
      <c r="M60" s="230">
        <v>81768.72</v>
      </c>
      <c r="N60" s="230">
        <v>86437.71</v>
      </c>
      <c r="O60" s="230">
        <v>89843.36</v>
      </c>
      <c r="P60" s="230">
        <v>92475.77</v>
      </c>
      <c r="Q60" s="240"/>
      <c r="R60" s="240"/>
    </row>
    <row r="61" spans="2:18" ht="21" customHeight="1" x14ac:dyDescent="0.2">
      <c r="B61" s="169" t="s">
        <v>291</v>
      </c>
      <c r="C61" s="169" t="s">
        <v>292</v>
      </c>
      <c r="D61" s="230">
        <v>11561.48</v>
      </c>
      <c r="E61" s="230">
        <v>11980.01</v>
      </c>
      <c r="F61" s="230">
        <v>13178.01</v>
      </c>
      <c r="G61" s="230">
        <v>13457.38</v>
      </c>
      <c r="H61" s="230">
        <v>14458.61</v>
      </c>
      <c r="I61" s="230">
        <v>15743.98</v>
      </c>
      <c r="J61" s="230">
        <v>16143.88</v>
      </c>
      <c r="K61" s="230">
        <v>16778.330000000002</v>
      </c>
      <c r="L61" s="230">
        <v>17135.71</v>
      </c>
      <c r="M61" s="230">
        <v>17541.830000000002</v>
      </c>
      <c r="N61" s="230">
        <v>18543.47</v>
      </c>
      <c r="O61" s="230">
        <v>19274.080000000002</v>
      </c>
      <c r="P61" s="230">
        <v>19838.810000000001</v>
      </c>
      <c r="Q61" s="240"/>
      <c r="R61" s="240"/>
    </row>
    <row r="62" spans="2:18" ht="18" customHeight="1" x14ac:dyDescent="0.25">
      <c r="B62" s="167" t="s">
        <v>293</v>
      </c>
      <c r="C62" s="224"/>
      <c r="D62" s="228"/>
      <c r="E62" s="228"/>
      <c r="F62" s="228"/>
      <c r="G62" s="228"/>
      <c r="H62" s="228"/>
      <c r="I62" s="228"/>
      <c r="J62" s="228"/>
      <c r="K62" s="228"/>
      <c r="L62" s="228"/>
      <c r="M62" s="231"/>
      <c r="N62" s="231"/>
      <c r="O62" s="231"/>
      <c r="P62" s="231"/>
      <c r="R62" s="240"/>
    </row>
    <row r="63" spans="2:18" s="2" customFormat="1" ht="21" customHeight="1" x14ac:dyDescent="0.2">
      <c r="B63" s="169" t="s">
        <v>285</v>
      </c>
      <c r="C63" s="169" t="s">
        <v>294</v>
      </c>
      <c r="D63" s="230">
        <v>41590.720000000001</v>
      </c>
      <c r="E63" s="230">
        <v>43096.3</v>
      </c>
      <c r="F63" s="230">
        <v>47405.93</v>
      </c>
      <c r="G63" s="230">
        <v>48410.94</v>
      </c>
      <c r="H63" s="230">
        <v>52012.71</v>
      </c>
      <c r="I63" s="230">
        <v>56636.639999999999</v>
      </c>
      <c r="J63" s="230">
        <v>58075.21</v>
      </c>
      <c r="K63" s="230">
        <v>60357.57</v>
      </c>
      <c r="L63" s="230">
        <v>61643.19</v>
      </c>
      <c r="M63" s="230">
        <v>63104.13</v>
      </c>
      <c r="N63" s="230">
        <v>66707.38</v>
      </c>
      <c r="O63" s="230">
        <v>69335.649999999994</v>
      </c>
      <c r="P63" s="230">
        <v>71367.179999999993</v>
      </c>
      <c r="Q63" s="241"/>
      <c r="R63" s="240"/>
    </row>
    <row r="64" spans="2:18" s="2" customFormat="1" ht="21" customHeight="1" x14ac:dyDescent="0.2">
      <c r="B64" s="169" t="s">
        <v>287</v>
      </c>
      <c r="C64" s="169" t="s">
        <v>295</v>
      </c>
      <c r="D64" s="230">
        <v>36480.379999999997</v>
      </c>
      <c r="E64" s="230">
        <v>37800.97</v>
      </c>
      <c r="F64" s="230">
        <v>41581.07</v>
      </c>
      <c r="G64" s="230">
        <v>42462.59</v>
      </c>
      <c r="H64" s="230">
        <v>45621.81</v>
      </c>
      <c r="I64" s="230">
        <v>49677.59</v>
      </c>
      <c r="J64" s="230">
        <v>50939.4</v>
      </c>
      <c r="K64" s="230">
        <v>52941.32</v>
      </c>
      <c r="L64" s="230">
        <v>54068.97</v>
      </c>
      <c r="M64" s="230">
        <v>55350.400000000001</v>
      </c>
      <c r="N64" s="230">
        <v>58510.91</v>
      </c>
      <c r="O64" s="230">
        <v>60816.24</v>
      </c>
      <c r="P64" s="230">
        <v>62598.16</v>
      </c>
      <c r="Q64" s="241"/>
      <c r="R64" s="240"/>
    </row>
    <row r="65" spans="2:18" ht="18" customHeight="1" x14ac:dyDescent="0.25">
      <c r="B65" s="167" t="s">
        <v>296</v>
      </c>
      <c r="C65" s="224"/>
      <c r="D65" s="228"/>
      <c r="E65" s="228"/>
      <c r="F65" s="228"/>
      <c r="G65" s="228"/>
      <c r="H65" s="228"/>
      <c r="I65" s="228"/>
      <c r="J65" s="228"/>
      <c r="K65" s="228"/>
      <c r="L65" s="228"/>
      <c r="M65" s="231"/>
      <c r="N65" s="231"/>
      <c r="O65" s="231"/>
      <c r="P65" s="231"/>
      <c r="R65" s="240"/>
    </row>
    <row r="66" spans="2:18" ht="21" customHeight="1" x14ac:dyDescent="0.2">
      <c r="B66" s="169" t="s">
        <v>285</v>
      </c>
      <c r="C66" s="169" t="s">
        <v>297</v>
      </c>
      <c r="D66" s="230">
        <v>89921</v>
      </c>
      <c r="E66" s="230">
        <v>93176.14</v>
      </c>
      <c r="F66" s="230">
        <v>102493.75</v>
      </c>
      <c r="G66" s="230">
        <v>104666.62</v>
      </c>
      <c r="H66" s="230">
        <v>112453.82</v>
      </c>
      <c r="I66" s="230">
        <v>122450.96</v>
      </c>
      <c r="J66" s="230">
        <v>125561.21</v>
      </c>
      <c r="K66" s="230">
        <v>130495.77</v>
      </c>
      <c r="L66" s="230">
        <v>133275.32999999999</v>
      </c>
      <c r="M66" s="230">
        <v>136433.96</v>
      </c>
      <c r="N66" s="230">
        <v>144224.34</v>
      </c>
      <c r="O66" s="230">
        <v>149906.78</v>
      </c>
      <c r="P66" s="230">
        <v>154299.04999999999</v>
      </c>
      <c r="Q66" s="240"/>
      <c r="R66" s="240"/>
    </row>
    <row r="67" spans="2:18" ht="21" customHeight="1" x14ac:dyDescent="0.2">
      <c r="B67" s="169" t="s">
        <v>287</v>
      </c>
      <c r="C67" s="169" t="s">
        <v>288</v>
      </c>
      <c r="D67" s="230">
        <v>25008.83</v>
      </c>
      <c r="E67" s="230">
        <v>25914.15</v>
      </c>
      <c r="F67" s="230">
        <v>28505.57</v>
      </c>
      <c r="G67" s="230">
        <v>29109.89</v>
      </c>
      <c r="H67" s="230">
        <v>31275.67</v>
      </c>
      <c r="I67" s="230">
        <v>34056.080000000002</v>
      </c>
      <c r="J67" s="230">
        <v>34921.1</v>
      </c>
      <c r="K67" s="230">
        <v>36293.5</v>
      </c>
      <c r="L67" s="230">
        <v>37066.550000000003</v>
      </c>
      <c r="M67" s="230">
        <v>37945.03</v>
      </c>
      <c r="N67" s="230">
        <v>40111.69</v>
      </c>
      <c r="O67" s="230">
        <v>41692.089999999997</v>
      </c>
      <c r="P67" s="230">
        <v>42913.67</v>
      </c>
      <c r="Q67" s="240"/>
      <c r="R67" s="240"/>
    </row>
    <row r="68" spans="2:18" ht="21" customHeight="1" x14ac:dyDescent="0.2">
      <c r="B68" s="169" t="s">
        <v>289</v>
      </c>
      <c r="C68" s="169" t="s">
        <v>290</v>
      </c>
      <c r="D68" s="230">
        <v>20919.259999999998</v>
      </c>
      <c r="E68" s="230">
        <v>21676.54</v>
      </c>
      <c r="F68" s="230">
        <v>23844.19</v>
      </c>
      <c r="G68" s="230">
        <v>24349.69</v>
      </c>
      <c r="H68" s="230">
        <v>26161.31</v>
      </c>
      <c r="I68" s="230">
        <v>28487.05</v>
      </c>
      <c r="J68" s="230">
        <v>29210.62</v>
      </c>
      <c r="K68" s="230">
        <v>30358.6</v>
      </c>
      <c r="L68" s="230">
        <v>31005.24</v>
      </c>
      <c r="M68" s="230">
        <v>31740.06</v>
      </c>
      <c r="N68" s="230">
        <v>33552.42</v>
      </c>
      <c r="O68" s="230">
        <v>34874.39</v>
      </c>
      <c r="P68" s="230">
        <v>35896.21</v>
      </c>
      <c r="Q68" s="240"/>
      <c r="R68" s="240"/>
    </row>
    <row r="69" spans="2:18" ht="21" customHeight="1" x14ac:dyDescent="0.2">
      <c r="B69" s="169" t="s">
        <v>291</v>
      </c>
      <c r="C69" s="169" t="s">
        <v>298</v>
      </c>
      <c r="D69" s="230">
        <v>5780.74</v>
      </c>
      <c r="E69" s="230">
        <v>5990</v>
      </c>
      <c r="F69" s="230">
        <v>6589</v>
      </c>
      <c r="G69" s="230">
        <v>6728.69</v>
      </c>
      <c r="H69" s="230">
        <v>7229.3</v>
      </c>
      <c r="I69" s="230">
        <v>7871.98</v>
      </c>
      <c r="J69" s="230">
        <v>8071.93</v>
      </c>
      <c r="K69" s="230">
        <v>8389.16</v>
      </c>
      <c r="L69" s="230">
        <v>8567.85</v>
      </c>
      <c r="M69" s="230">
        <v>8770.91</v>
      </c>
      <c r="N69" s="230">
        <v>9271.73</v>
      </c>
      <c r="O69" s="230">
        <v>9637.0400000000009</v>
      </c>
      <c r="P69" s="230">
        <v>9919.41</v>
      </c>
      <c r="Q69" s="240"/>
      <c r="R69" s="240"/>
    </row>
    <row r="70" spans="2:18" ht="5.25" customHeight="1" x14ac:dyDescent="0.25">
      <c r="B70" s="457"/>
      <c r="C70" s="457"/>
      <c r="D70" s="457"/>
      <c r="E70" s="457"/>
      <c r="F70" s="458"/>
      <c r="G70" s="458"/>
      <c r="H70" s="459"/>
      <c r="I70" s="459"/>
      <c r="J70" s="460"/>
      <c r="K70" s="460"/>
      <c r="L70" s="460"/>
      <c r="M70" s="460"/>
      <c r="N70" s="460"/>
      <c r="O70" s="460"/>
      <c r="P70" s="460"/>
      <c r="R70" s="240"/>
    </row>
    <row r="71" spans="2:18" x14ac:dyDescent="0.2">
      <c r="B71" s="237"/>
      <c r="C71" s="124"/>
      <c r="D71" s="236"/>
      <c r="E71" s="238"/>
      <c r="F71" s="239"/>
      <c r="G71" s="239"/>
      <c r="H71" s="240"/>
      <c r="I71" s="241"/>
    </row>
    <row r="72" spans="2:18" x14ac:dyDescent="0.25">
      <c r="B72" s="221"/>
      <c r="C72" s="242"/>
      <c r="D72" s="221"/>
      <c r="E72" s="221"/>
      <c r="F72" s="239"/>
      <c r="G72" s="239"/>
      <c r="H72" s="240"/>
      <c r="I72" s="241"/>
    </row>
    <row r="73" spans="2:18" x14ac:dyDescent="0.25">
      <c r="F73" s="239"/>
      <c r="G73" s="239"/>
      <c r="H73" s="240"/>
      <c r="I73" s="241"/>
    </row>
    <row r="74" spans="2:18" x14ac:dyDescent="0.25">
      <c r="D74" s="240"/>
      <c r="E74" s="240"/>
      <c r="F74" s="239"/>
      <c r="G74" s="239"/>
      <c r="H74" s="240"/>
      <c r="I74" s="241"/>
    </row>
    <row r="75" spans="2:18" x14ac:dyDescent="0.25">
      <c r="D75" s="240"/>
      <c r="E75" s="240"/>
      <c r="F75" s="239"/>
      <c r="G75" s="239"/>
      <c r="H75" s="240"/>
      <c r="I75" s="241"/>
    </row>
    <row r="76" spans="2:18" x14ac:dyDescent="0.25">
      <c r="D76" s="240"/>
      <c r="E76" s="240"/>
      <c r="F76" s="239"/>
      <c r="G76" s="239"/>
      <c r="H76" s="240"/>
      <c r="I76" s="241"/>
    </row>
    <row r="77" spans="2:18" x14ac:dyDescent="0.25">
      <c r="E77" s="240"/>
      <c r="F77" s="239"/>
      <c r="H77" s="240"/>
      <c r="I77" s="241"/>
    </row>
    <row r="78" spans="2:18" x14ac:dyDescent="0.25">
      <c r="E78" s="240"/>
      <c r="F78" s="124"/>
      <c r="H78" s="240"/>
      <c r="I78" s="241"/>
    </row>
    <row r="79" spans="2:18" x14ac:dyDescent="0.25">
      <c r="F79" s="124"/>
      <c r="H79" s="240"/>
      <c r="I79" s="240"/>
    </row>
    <row r="80" spans="2:18" x14ac:dyDescent="0.25">
      <c r="F80" s="124"/>
      <c r="H80" s="240"/>
      <c r="I80" s="240"/>
    </row>
    <row r="81" spans="6:9" x14ac:dyDescent="0.25">
      <c r="F81" s="124"/>
      <c r="H81" s="240"/>
      <c r="I81" s="240"/>
    </row>
    <row r="82" spans="6:9" x14ac:dyDescent="0.25">
      <c r="F82" s="124"/>
      <c r="H82" s="240"/>
      <c r="I82" s="240"/>
    </row>
    <row r="83" spans="6:9" x14ac:dyDescent="0.25">
      <c r="F83" s="124"/>
      <c r="H83" s="240"/>
      <c r="I83" s="240"/>
    </row>
    <row r="84" spans="6:9" x14ac:dyDescent="0.25">
      <c r="H84" s="240"/>
      <c r="I84" s="240"/>
    </row>
    <row r="85" spans="6:9" x14ac:dyDescent="0.25">
      <c r="H85" s="240"/>
      <c r="I85" s="240"/>
    </row>
    <row r="86" spans="6:9" x14ac:dyDescent="0.25">
      <c r="H86" s="240"/>
      <c r="I86" s="240"/>
    </row>
    <row r="87" spans="6:9" x14ac:dyDescent="0.25">
      <c r="H87" s="240"/>
      <c r="I87" s="240"/>
    </row>
    <row r="88" spans="6:9" x14ac:dyDescent="0.25">
      <c r="H88" s="240"/>
      <c r="I88" s="240"/>
    </row>
    <row r="89" spans="6:9" x14ac:dyDescent="0.25">
      <c r="H89" s="240"/>
      <c r="I89" s="240"/>
    </row>
    <row r="90" spans="6:9" x14ac:dyDescent="0.25">
      <c r="H90" s="240"/>
      <c r="I90" s="240"/>
    </row>
    <row r="91" spans="6:9" x14ac:dyDescent="0.25">
      <c r="H91" s="240"/>
      <c r="I91" s="240"/>
    </row>
    <row r="92" spans="6:9" x14ac:dyDescent="0.25">
      <c r="H92" s="240"/>
      <c r="I92" s="240"/>
    </row>
    <row r="93" spans="6:9" x14ac:dyDescent="0.25">
      <c r="H93" s="240"/>
      <c r="I93" s="240"/>
    </row>
    <row r="94" spans="6:9" x14ac:dyDescent="0.25">
      <c r="H94" s="240"/>
      <c r="I94" s="240"/>
    </row>
    <row r="95" spans="6:9" x14ac:dyDescent="0.25">
      <c r="H95" s="240"/>
      <c r="I95" s="240"/>
    </row>
    <row r="96" spans="6:9" x14ac:dyDescent="0.25">
      <c r="I96" s="240"/>
    </row>
    <row r="97" spans="9:9" x14ac:dyDescent="0.25">
      <c r="I97" s="240"/>
    </row>
    <row r="98" spans="9:9" x14ac:dyDescent="0.25">
      <c r="I98" s="240"/>
    </row>
  </sheetData>
  <mergeCells count="10">
    <mergeCell ref="B32:O32"/>
    <mergeCell ref="D33:L33"/>
    <mergeCell ref="B55:O55"/>
    <mergeCell ref="D56:L56"/>
    <mergeCell ref="B1:P1"/>
    <mergeCell ref="B2:P2"/>
    <mergeCell ref="B3:P3"/>
    <mergeCell ref="B4:P4"/>
    <mergeCell ref="B9:O9"/>
    <mergeCell ref="D10:L10"/>
  </mergeCells>
  <hyperlinks>
    <hyperlink ref="Q1" location="'Indice Total'!A1" display="Volver" xr:uid="{00000000-0004-0000-3400-000000000000}"/>
  </hyperlinks>
  <pageMargins left="0.70866141732283472" right="0.70866141732283472" top="0.74803149606299213" bottom="0.74803149606299213" header="0.31496062992125984" footer="0.31496062992125984"/>
  <pageSetup scale="7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tint="-0.249977111117893"/>
  </sheetPr>
  <dimension ref="B1:I49"/>
  <sheetViews>
    <sheetView showGridLines="0" zoomScale="90" zoomScaleNormal="90" workbookViewId="0"/>
  </sheetViews>
  <sheetFormatPr baseColWidth="10" defaultColWidth="11.42578125" defaultRowHeight="12.75" x14ac:dyDescent="0.2"/>
  <cols>
    <col min="1" max="1" width="22.42578125" style="721" customWidth="1"/>
    <col min="2" max="2" width="11.42578125" style="247"/>
    <col min="3" max="3" width="9.42578125" style="721" customWidth="1"/>
    <col min="4" max="4" width="13.140625" style="247" customWidth="1"/>
    <col min="5" max="5" width="8.85546875" style="721" customWidth="1"/>
    <col min="6" max="6" width="16" style="721" customWidth="1"/>
    <col min="7" max="7" width="3.140625" style="721" customWidth="1"/>
    <col min="8" max="8" width="25.28515625" style="721" customWidth="1"/>
    <col min="9" max="16384" width="11.42578125" style="721"/>
  </cols>
  <sheetData>
    <row r="1" spans="2:9" ht="45" customHeight="1" x14ac:dyDescent="0.25">
      <c r="B1" s="1712" t="s">
        <v>835</v>
      </c>
      <c r="C1" s="1712"/>
      <c r="D1" s="1712"/>
      <c r="E1" s="1712"/>
      <c r="F1" s="1712"/>
      <c r="G1" s="1712"/>
      <c r="H1" s="1712"/>
      <c r="I1" s="1" t="s">
        <v>1</v>
      </c>
    </row>
    <row r="2" spans="2:9" ht="23.25" customHeight="1" x14ac:dyDescent="0.2">
      <c r="B2" s="243" t="s">
        <v>329</v>
      </c>
      <c r="C2" s="193"/>
      <c r="D2" s="243"/>
      <c r="E2" s="194"/>
      <c r="F2" s="193"/>
      <c r="G2" s="193"/>
      <c r="H2" s="193"/>
    </row>
    <row r="3" spans="2:9" ht="16.5" thickBot="1" x14ac:dyDescent="0.25">
      <c r="B3" s="243" t="s">
        <v>821</v>
      </c>
      <c r="C3" s="193"/>
      <c r="D3" s="243"/>
      <c r="E3" s="194"/>
      <c r="F3" s="193"/>
      <c r="G3" s="193"/>
      <c r="H3" s="193"/>
    </row>
    <row r="4" spans="2:9" ht="16.5" customHeight="1" x14ac:dyDescent="0.2">
      <c r="B4" s="434"/>
      <c r="C4" s="408"/>
      <c r="D4" s="434"/>
      <c r="E4" s="408"/>
      <c r="F4" s="408"/>
      <c r="G4" s="408"/>
      <c r="H4" s="408"/>
    </row>
    <row r="5" spans="2:9" x14ac:dyDescent="0.2">
      <c r="B5" s="1859" t="s">
        <v>330</v>
      </c>
      <c r="C5" s="1860"/>
      <c r="D5" s="1862" t="s">
        <v>331</v>
      </c>
      <c r="E5" s="1860"/>
      <c r="F5" s="1863" t="s">
        <v>332</v>
      </c>
      <c r="G5" s="1863" t="s">
        <v>333</v>
      </c>
      <c r="H5" s="1864"/>
    </row>
    <row r="6" spans="2:9" ht="24" customHeight="1" x14ac:dyDescent="0.2">
      <c r="B6" s="1861"/>
      <c r="C6" s="1860"/>
      <c r="D6" s="1860" t="s">
        <v>334</v>
      </c>
      <c r="E6" s="1860"/>
      <c r="F6" s="1860"/>
      <c r="G6" s="1860"/>
      <c r="H6" s="1864"/>
    </row>
    <row r="7" spans="2:9" ht="14.25" x14ac:dyDescent="0.2">
      <c r="B7" s="244" t="s">
        <v>335</v>
      </c>
      <c r="C7" s="147">
        <v>1979</v>
      </c>
      <c r="D7" s="244" t="s">
        <v>336</v>
      </c>
      <c r="E7" s="147">
        <v>1979</v>
      </c>
      <c r="F7" s="245">
        <v>31417.5</v>
      </c>
      <c r="G7" s="245"/>
      <c r="H7" s="101" t="s">
        <v>337</v>
      </c>
    </row>
    <row r="8" spans="2:9" ht="14.25" x14ac:dyDescent="0.2">
      <c r="B8" s="244" t="s">
        <v>338</v>
      </c>
      <c r="C8" s="147">
        <v>1979</v>
      </c>
      <c r="D8" s="244" t="s">
        <v>339</v>
      </c>
      <c r="E8" s="147">
        <v>1979</v>
      </c>
      <c r="F8" s="245">
        <v>34873.5</v>
      </c>
      <c r="G8" s="245"/>
      <c r="H8" s="246" t="s">
        <v>340</v>
      </c>
    </row>
    <row r="9" spans="2:9" ht="14.25" x14ac:dyDescent="0.2">
      <c r="B9" s="244" t="s">
        <v>341</v>
      </c>
      <c r="C9" s="147">
        <v>1979</v>
      </c>
      <c r="D9" s="244" t="s">
        <v>335</v>
      </c>
      <c r="E9" s="147">
        <v>1980</v>
      </c>
      <c r="F9" s="245">
        <v>41150.5</v>
      </c>
      <c r="G9" s="245"/>
      <c r="H9" s="246" t="s">
        <v>340</v>
      </c>
    </row>
    <row r="10" spans="2:9" ht="14.25" x14ac:dyDescent="0.2">
      <c r="B10" s="244" t="s">
        <v>342</v>
      </c>
      <c r="C10" s="147">
        <v>1980</v>
      </c>
      <c r="D10" s="244" t="s">
        <v>343</v>
      </c>
      <c r="E10" s="147">
        <v>1980</v>
      </c>
      <c r="F10" s="245">
        <v>44442.5</v>
      </c>
      <c r="G10" s="245"/>
      <c r="H10" s="246" t="s">
        <v>340</v>
      </c>
    </row>
    <row r="11" spans="2:9" ht="14.25" x14ac:dyDescent="0.2">
      <c r="B11" s="244" t="s">
        <v>344</v>
      </c>
      <c r="C11" s="147">
        <v>1980</v>
      </c>
      <c r="D11" s="244" t="s">
        <v>338</v>
      </c>
      <c r="E11" s="147">
        <v>1981</v>
      </c>
      <c r="F11" s="245">
        <v>50664.5</v>
      </c>
      <c r="G11" s="245"/>
      <c r="H11" s="246" t="s">
        <v>340</v>
      </c>
    </row>
    <row r="12" spans="2:9" ht="14.25" x14ac:dyDescent="0.2">
      <c r="B12" s="244" t="s">
        <v>345</v>
      </c>
      <c r="C12" s="147">
        <v>1981</v>
      </c>
      <c r="D12" s="244" t="s">
        <v>336</v>
      </c>
      <c r="E12" s="147">
        <v>1983</v>
      </c>
      <c r="F12" s="245">
        <v>57757.4</v>
      </c>
      <c r="G12" s="245"/>
      <c r="H12" s="101" t="s">
        <v>346</v>
      </c>
    </row>
    <row r="13" spans="2:9" ht="14.25" x14ac:dyDescent="0.2">
      <c r="B13" s="244" t="s">
        <v>338</v>
      </c>
      <c r="C13" s="147">
        <v>1983</v>
      </c>
      <c r="D13" s="244" t="s">
        <v>341</v>
      </c>
      <c r="E13" s="147">
        <v>1984</v>
      </c>
      <c r="F13" s="245">
        <v>60645.32</v>
      </c>
      <c r="G13" s="245"/>
      <c r="H13" s="246" t="s">
        <v>340</v>
      </c>
    </row>
    <row r="14" spans="2:9" ht="14.25" x14ac:dyDescent="0.2">
      <c r="B14" s="244" t="s">
        <v>347</v>
      </c>
      <c r="C14" s="147">
        <v>1985</v>
      </c>
      <c r="D14" s="244" t="s">
        <v>339</v>
      </c>
      <c r="E14" s="147">
        <v>1985</v>
      </c>
      <c r="F14" s="245">
        <v>74255.710000000006</v>
      </c>
      <c r="G14" s="245"/>
      <c r="H14" s="246" t="s">
        <v>340</v>
      </c>
    </row>
    <row r="15" spans="2:9" ht="14.25" x14ac:dyDescent="0.2">
      <c r="B15" s="244" t="s">
        <v>341</v>
      </c>
      <c r="C15" s="147">
        <v>1985</v>
      </c>
      <c r="D15" s="244" t="s">
        <v>344</v>
      </c>
      <c r="E15" s="147">
        <v>1986</v>
      </c>
      <c r="F15" s="245">
        <v>85393.51</v>
      </c>
      <c r="G15" s="245"/>
      <c r="H15" s="246" t="s">
        <v>340</v>
      </c>
    </row>
    <row r="16" spans="2:9" ht="14.25" x14ac:dyDescent="0.2">
      <c r="B16" s="244" t="s">
        <v>339</v>
      </c>
      <c r="C16" s="147">
        <v>1986</v>
      </c>
      <c r="D16" s="244" t="s">
        <v>345</v>
      </c>
      <c r="E16" s="147">
        <v>1987</v>
      </c>
      <c r="F16" s="245">
        <v>93936</v>
      </c>
      <c r="G16" s="245"/>
      <c r="H16" s="246" t="s">
        <v>340</v>
      </c>
    </row>
    <row r="17" spans="2:8" ht="14.25" x14ac:dyDescent="0.2">
      <c r="B17" s="244" t="s">
        <v>343</v>
      </c>
      <c r="C17" s="147">
        <v>1987</v>
      </c>
      <c r="D17" s="244" t="s">
        <v>348</v>
      </c>
      <c r="E17" s="147">
        <v>1988</v>
      </c>
      <c r="F17" s="245">
        <v>105208</v>
      </c>
      <c r="G17" s="245"/>
      <c r="H17" s="246" t="s">
        <v>340</v>
      </c>
    </row>
    <row r="18" spans="2:8" ht="14.25" x14ac:dyDescent="0.2">
      <c r="B18" s="244" t="s">
        <v>336</v>
      </c>
      <c r="C18" s="147">
        <v>1988</v>
      </c>
      <c r="D18" s="244" t="s">
        <v>347</v>
      </c>
      <c r="E18" s="147">
        <v>1989</v>
      </c>
      <c r="F18" s="245">
        <v>120990</v>
      </c>
      <c r="G18" s="245"/>
      <c r="H18" s="246" t="s">
        <v>340</v>
      </c>
    </row>
    <row r="19" spans="2:8" ht="14.25" x14ac:dyDescent="0.2">
      <c r="B19" s="244" t="s">
        <v>349</v>
      </c>
      <c r="C19" s="147">
        <v>1989</v>
      </c>
      <c r="D19" s="244" t="s">
        <v>339</v>
      </c>
      <c r="E19" s="147">
        <v>1989</v>
      </c>
      <c r="F19" s="245">
        <v>133097</v>
      </c>
      <c r="G19" s="245"/>
      <c r="H19" s="246" t="s">
        <v>340</v>
      </c>
    </row>
    <row r="20" spans="2:8" ht="14.25" x14ac:dyDescent="0.2">
      <c r="B20" s="244" t="s">
        <v>341</v>
      </c>
      <c r="C20" s="147">
        <v>1989</v>
      </c>
      <c r="D20" s="244" t="s">
        <v>348</v>
      </c>
      <c r="E20" s="147">
        <v>1990</v>
      </c>
      <c r="F20" s="245">
        <v>149068</v>
      </c>
      <c r="G20" s="245"/>
      <c r="H20" s="246" t="s">
        <v>340</v>
      </c>
    </row>
    <row r="21" spans="2:8" ht="14.25" x14ac:dyDescent="0.2">
      <c r="B21" s="244" t="s">
        <v>336</v>
      </c>
      <c r="C21" s="147">
        <v>1990</v>
      </c>
      <c r="D21" s="244" t="s">
        <v>348</v>
      </c>
      <c r="E21" s="147">
        <v>1991</v>
      </c>
      <c r="F21" s="245">
        <v>215405</v>
      </c>
      <c r="G21" s="245"/>
      <c r="H21" s="246" t="s">
        <v>340</v>
      </c>
    </row>
    <row r="22" spans="2:8" ht="14.25" x14ac:dyDescent="0.2">
      <c r="B22" s="244" t="s">
        <v>336</v>
      </c>
      <c r="C22" s="147">
        <v>1991</v>
      </c>
      <c r="D22" s="244" t="s">
        <v>348</v>
      </c>
      <c r="E22" s="147">
        <v>1992</v>
      </c>
      <c r="F22" s="245">
        <v>273349.01</v>
      </c>
      <c r="G22" s="245"/>
      <c r="H22" s="246" t="s">
        <v>340</v>
      </c>
    </row>
    <row r="23" spans="2:8" ht="14.25" x14ac:dyDescent="0.2">
      <c r="B23" s="244" t="s">
        <v>336</v>
      </c>
      <c r="C23" s="147">
        <v>1992</v>
      </c>
      <c r="D23" s="244" t="s">
        <v>341</v>
      </c>
      <c r="E23" s="147">
        <v>1992</v>
      </c>
      <c r="F23" s="245">
        <v>319732.82</v>
      </c>
      <c r="G23" s="245"/>
      <c r="H23" s="246" t="s">
        <v>340</v>
      </c>
    </row>
    <row r="24" spans="2:8" ht="14.25" x14ac:dyDescent="0.2">
      <c r="B24" s="244" t="s">
        <v>350</v>
      </c>
      <c r="C24" s="147" t="s">
        <v>351</v>
      </c>
      <c r="D24" s="244" t="s">
        <v>352</v>
      </c>
      <c r="E24" s="147" t="s">
        <v>351</v>
      </c>
      <c r="F24" s="245">
        <v>344484</v>
      </c>
      <c r="G24" s="245"/>
      <c r="H24" s="101" t="s">
        <v>353</v>
      </c>
    </row>
    <row r="25" spans="2:8" ht="14.25" x14ac:dyDescent="0.2">
      <c r="B25" s="244" t="s">
        <v>354</v>
      </c>
      <c r="C25" s="147">
        <v>1993</v>
      </c>
      <c r="D25" s="244" t="s">
        <v>339</v>
      </c>
      <c r="E25" s="147">
        <v>1993</v>
      </c>
      <c r="F25" s="245">
        <v>430605</v>
      </c>
      <c r="G25" s="245"/>
      <c r="H25" s="246" t="s">
        <v>26</v>
      </c>
    </row>
    <row r="26" spans="2:8" ht="14.25" x14ac:dyDescent="0.2">
      <c r="B26" s="244" t="s">
        <v>341</v>
      </c>
      <c r="C26" s="147">
        <v>1993</v>
      </c>
      <c r="D26" s="244" t="s">
        <v>339</v>
      </c>
      <c r="E26" s="147">
        <v>1994</v>
      </c>
      <c r="F26" s="245">
        <v>482665</v>
      </c>
      <c r="G26" s="245"/>
      <c r="H26" s="246" t="s">
        <v>340</v>
      </c>
    </row>
    <row r="27" spans="2:8" ht="14.25" x14ac:dyDescent="0.2">
      <c r="B27" s="244" t="s">
        <v>341</v>
      </c>
      <c r="C27" s="147">
        <v>1994</v>
      </c>
      <c r="D27" s="244" t="s">
        <v>339</v>
      </c>
      <c r="E27" s="147">
        <v>1995</v>
      </c>
      <c r="F27" s="245">
        <v>525622</v>
      </c>
      <c r="G27" s="245"/>
      <c r="H27" s="246" t="s">
        <v>340</v>
      </c>
    </row>
    <row r="28" spans="2:8" ht="14.25" x14ac:dyDescent="0.2">
      <c r="B28" s="244" t="s">
        <v>341</v>
      </c>
      <c r="C28" s="147">
        <v>1995</v>
      </c>
      <c r="D28" s="244" t="s">
        <v>339</v>
      </c>
      <c r="E28" s="147">
        <v>1996</v>
      </c>
      <c r="F28" s="245">
        <v>568723</v>
      </c>
      <c r="G28" s="245"/>
      <c r="H28" s="246" t="s">
        <v>340</v>
      </c>
    </row>
    <row r="29" spans="2:8" ht="14.25" x14ac:dyDescent="0.2">
      <c r="B29" s="244" t="s">
        <v>341</v>
      </c>
      <c r="C29" s="147">
        <v>1996</v>
      </c>
      <c r="D29" s="244" t="s">
        <v>339</v>
      </c>
      <c r="E29" s="147">
        <v>1997</v>
      </c>
      <c r="F29" s="245">
        <v>605974</v>
      </c>
      <c r="G29" s="245"/>
      <c r="H29" s="246" t="s">
        <v>340</v>
      </c>
    </row>
    <row r="30" spans="2:8" ht="14.25" x14ac:dyDescent="0.2">
      <c r="B30" s="244" t="s">
        <v>341</v>
      </c>
      <c r="C30" s="147">
        <v>1997</v>
      </c>
      <c r="D30" s="244" t="s">
        <v>339</v>
      </c>
      <c r="E30" s="147">
        <v>1998</v>
      </c>
      <c r="F30" s="245">
        <v>644029</v>
      </c>
      <c r="G30" s="245"/>
      <c r="H30" s="246" t="s">
        <v>340</v>
      </c>
    </row>
    <row r="31" spans="2:8" ht="14.25" x14ac:dyDescent="0.2">
      <c r="B31" s="244" t="s">
        <v>341</v>
      </c>
      <c r="C31" s="147">
        <v>1998</v>
      </c>
      <c r="D31" s="244" t="s">
        <v>339</v>
      </c>
      <c r="E31" s="147">
        <v>1999</v>
      </c>
      <c r="F31" s="245">
        <v>671593</v>
      </c>
      <c r="G31" s="245"/>
      <c r="H31" s="246" t="s">
        <v>340</v>
      </c>
    </row>
    <row r="32" spans="2:8" ht="14.25" x14ac:dyDescent="0.2">
      <c r="B32" s="244" t="s">
        <v>341</v>
      </c>
      <c r="C32" s="147">
        <v>1999</v>
      </c>
      <c r="D32" s="244" t="s">
        <v>339</v>
      </c>
      <c r="E32" s="147">
        <v>2000</v>
      </c>
      <c r="F32" s="245">
        <v>688786</v>
      </c>
      <c r="G32" s="245"/>
      <c r="H32" s="246" t="s">
        <v>340</v>
      </c>
    </row>
    <row r="33" spans="2:9" ht="14.25" x14ac:dyDescent="0.2">
      <c r="B33" s="244" t="s">
        <v>341</v>
      </c>
      <c r="C33" s="147">
        <v>2000</v>
      </c>
      <c r="D33" s="244" t="s">
        <v>339</v>
      </c>
      <c r="E33" s="147">
        <v>2001</v>
      </c>
      <c r="F33" s="245">
        <v>721021</v>
      </c>
      <c r="G33" s="245"/>
      <c r="H33" s="246" t="s">
        <v>340</v>
      </c>
    </row>
    <row r="34" spans="2:9" ht="14.25" x14ac:dyDescent="0.2">
      <c r="B34" s="244" t="s">
        <v>341</v>
      </c>
      <c r="C34" s="147">
        <v>2001</v>
      </c>
      <c r="D34" s="244" t="s">
        <v>339</v>
      </c>
      <c r="E34" s="147">
        <v>2002</v>
      </c>
      <c r="F34" s="245">
        <v>743156</v>
      </c>
      <c r="G34" s="245"/>
      <c r="H34" s="246" t="s">
        <v>340</v>
      </c>
    </row>
    <row r="35" spans="2:9" ht="14.25" x14ac:dyDescent="0.2">
      <c r="B35" s="244" t="s">
        <v>341</v>
      </c>
      <c r="C35" s="147">
        <v>2002</v>
      </c>
      <c r="D35" s="244" t="s">
        <v>339</v>
      </c>
      <c r="E35" s="147">
        <v>2003</v>
      </c>
      <c r="F35" s="245">
        <v>765153</v>
      </c>
      <c r="G35" s="245"/>
      <c r="H35" s="246" t="s">
        <v>340</v>
      </c>
    </row>
    <row r="36" spans="2:9" ht="14.25" x14ac:dyDescent="0.2">
      <c r="B36" s="244" t="s">
        <v>341</v>
      </c>
      <c r="C36" s="147">
        <v>2003</v>
      </c>
      <c r="D36" s="244" t="s">
        <v>339</v>
      </c>
      <c r="E36" s="147">
        <v>2004</v>
      </c>
      <c r="F36" s="245">
        <v>772422</v>
      </c>
      <c r="G36" s="245"/>
      <c r="H36" s="246" t="s">
        <v>340</v>
      </c>
    </row>
    <row r="37" spans="2:9" ht="14.25" x14ac:dyDescent="0.2">
      <c r="B37" s="244" t="s">
        <v>341</v>
      </c>
      <c r="C37" s="147">
        <v>2004</v>
      </c>
      <c r="D37" s="244" t="s">
        <v>339</v>
      </c>
      <c r="E37" s="147">
        <v>2005</v>
      </c>
      <c r="F37" s="245">
        <v>791578</v>
      </c>
      <c r="G37" s="245"/>
      <c r="H37" s="246" t="s">
        <v>340</v>
      </c>
    </row>
    <row r="38" spans="2:9" ht="14.25" x14ac:dyDescent="0.2">
      <c r="B38" s="244" t="s">
        <v>341</v>
      </c>
      <c r="C38" s="147">
        <v>2005</v>
      </c>
      <c r="D38" s="244" t="s">
        <v>339</v>
      </c>
      <c r="E38" s="147">
        <v>2006</v>
      </c>
      <c r="F38" s="245">
        <v>820233</v>
      </c>
      <c r="G38" s="245"/>
      <c r="H38" s="246" t="s">
        <v>340</v>
      </c>
    </row>
    <row r="39" spans="2:9" ht="14.25" x14ac:dyDescent="0.2">
      <c r="B39" s="244" t="s">
        <v>341</v>
      </c>
      <c r="C39" s="147">
        <v>2006</v>
      </c>
      <c r="D39" s="244" t="s">
        <v>339</v>
      </c>
      <c r="E39" s="147">
        <v>2007</v>
      </c>
      <c r="F39" s="245">
        <v>837622</v>
      </c>
      <c r="G39" s="245"/>
      <c r="H39" s="246" t="s">
        <v>340</v>
      </c>
    </row>
    <row r="40" spans="2:9" ht="14.25" x14ac:dyDescent="0.2">
      <c r="B40" s="244" t="s">
        <v>341</v>
      </c>
      <c r="C40" s="147">
        <v>2007</v>
      </c>
      <c r="D40" s="244" t="s">
        <v>339</v>
      </c>
      <c r="E40" s="147">
        <v>2008</v>
      </c>
      <c r="F40" s="245">
        <v>899941</v>
      </c>
      <c r="G40" s="245"/>
      <c r="H40" s="246" t="s">
        <v>340</v>
      </c>
    </row>
    <row r="41" spans="2:9" ht="14.25" x14ac:dyDescent="0.2">
      <c r="B41" s="244" t="s">
        <v>341</v>
      </c>
      <c r="C41" s="147">
        <v>2008</v>
      </c>
      <c r="D41" s="244" t="s">
        <v>339</v>
      </c>
      <c r="E41" s="147">
        <v>2010</v>
      </c>
      <c r="F41" s="245">
        <v>979946</v>
      </c>
      <c r="G41" s="245"/>
      <c r="H41" s="246" t="s">
        <v>340</v>
      </c>
    </row>
    <row r="42" spans="2:9" ht="14.25" x14ac:dyDescent="0.2">
      <c r="B42" s="244" t="s">
        <v>341</v>
      </c>
      <c r="C42" s="147">
        <v>2010</v>
      </c>
      <c r="D42" s="244" t="s">
        <v>339</v>
      </c>
      <c r="E42" s="147">
        <v>2011</v>
      </c>
      <c r="F42" s="245">
        <v>1004837</v>
      </c>
      <c r="G42" s="245"/>
      <c r="H42" s="246" t="s">
        <v>340</v>
      </c>
    </row>
    <row r="43" spans="2:9" ht="14.25" x14ac:dyDescent="0.2">
      <c r="B43" s="244" t="s">
        <v>341</v>
      </c>
      <c r="C43" s="147">
        <v>2011</v>
      </c>
      <c r="D43" s="244" t="s">
        <v>339</v>
      </c>
      <c r="E43" s="147">
        <v>2012</v>
      </c>
      <c r="F43" s="245">
        <v>1044327</v>
      </c>
      <c r="G43" s="245"/>
      <c r="H43" s="246" t="s">
        <v>340</v>
      </c>
    </row>
    <row r="44" spans="2:9" ht="14.25" x14ac:dyDescent="0.2">
      <c r="B44" s="244" t="s">
        <v>341</v>
      </c>
      <c r="C44" s="147">
        <v>2012</v>
      </c>
      <c r="D44" s="244" t="s">
        <v>339</v>
      </c>
      <c r="E44" s="147">
        <v>2013</v>
      </c>
      <c r="F44" s="245">
        <v>1066571</v>
      </c>
      <c r="G44" s="245"/>
      <c r="H44" s="246" t="s">
        <v>340</v>
      </c>
    </row>
    <row r="45" spans="2:9" ht="14.25" x14ac:dyDescent="0.2">
      <c r="B45" s="244" t="s">
        <v>341</v>
      </c>
      <c r="C45" s="147">
        <v>2013</v>
      </c>
      <c r="D45" s="244" t="s">
        <v>339</v>
      </c>
      <c r="E45" s="147">
        <v>2014</v>
      </c>
      <c r="F45" s="245">
        <v>1091849</v>
      </c>
      <c r="G45" s="245"/>
      <c r="H45" s="246" t="s">
        <v>340</v>
      </c>
    </row>
    <row r="46" spans="2:9" ht="14.25" x14ac:dyDescent="0.2">
      <c r="B46" s="244" t="s">
        <v>341</v>
      </c>
      <c r="C46" s="147">
        <v>2014</v>
      </c>
      <c r="D46" s="244"/>
      <c r="E46" s="147"/>
      <c r="F46" s="245">
        <v>1154194</v>
      </c>
      <c r="G46" s="245"/>
      <c r="H46" s="246" t="s">
        <v>340</v>
      </c>
      <c r="I46" s="374"/>
    </row>
    <row r="47" spans="2:9" ht="14.25" x14ac:dyDescent="0.2">
      <c r="B47" s="244" t="s">
        <v>341</v>
      </c>
      <c r="C47" s="147">
        <v>2015</v>
      </c>
      <c r="D47" s="244"/>
      <c r="E47" s="147"/>
      <c r="F47" s="245">
        <v>1199669</v>
      </c>
      <c r="G47" s="245"/>
      <c r="H47" s="246" t="s">
        <v>340</v>
      </c>
    </row>
    <row r="48" spans="2:9" ht="14.25" x14ac:dyDescent="0.2">
      <c r="B48" s="244" t="s">
        <v>341</v>
      </c>
      <c r="C48" s="147">
        <v>2016</v>
      </c>
      <c r="D48" s="244"/>
      <c r="E48" s="147"/>
      <c r="F48" s="245">
        <v>1234819</v>
      </c>
      <c r="G48" s="245"/>
      <c r="H48" s="246" t="s">
        <v>340</v>
      </c>
    </row>
    <row r="49" spans="2:8" ht="34.5" customHeight="1" x14ac:dyDescent="0.2">
      <c r="B49" s="1716" t="s">
        <v>355</v>
      </c>
      <c r="C49" s="1858"/>
      <c r="D49" s="1858"/>
      <c r="E49" s="1858"/>
      <c r="F49" s="1858"/>
      <c r="G49" s="1858"/>
      <c r="H49" s="1858"/>
    </row>
  </sheetData>
  <mergeCells count="6">
    <mergeCell ref="B49:H49"/>
    <mergeCell ref="B1:H1"/>
    <mergeCell ref="B5:C6"/>
    <mergeCell ref="D5:E6"/>
    <mergeCell ref="F5:F6"/>
    <mergeCell ref="G5:H6"/>
  </mergeCells>
  <hyperlinks>
    <hyperlink ref="I1" location="'Indice Total'!A1" display="Volver" xr:uid="{00000000-0004-0000-3500-000000000000}"/>
  </hyperlinks>
  <pageMargins left="0.7" right="0.7" top="0.75" bottom="0.75" header="0.3" footer="0.3"/>
  <ignoredErrors>
    <ignoredError sqref="C24 E24" numberStoredAsText="1"/>
  </ignoredError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tint="-0.249977111117893"/>
  </sheetPr>
  <dimension ref="B1:N39"/>
  <sheetViews>
    <sheetView showGridLines="0" zoomScale="90" zoomScaleNormal="90" workbookViewId="0"/>
  </sheetViews>
  <sheetFormatPr baseColWidth="10" defaultColWidth="11.42578125" defaultRowHeight="12.75" x14ac:dyDescent="0.2"/>
  <cols>
    <col min="1" max="1" width="22.5703125" style="31" customWidth="1"/>
    <col min="2" max="2" width="4.5703125" style="31" customWidth="1"/>
    <col min="3" max="3" width="58.28515625" style="31" customWidth="1"/>
    <col min="4" max="16384" width="11.42578125" style="31"/>
  </cols>
  <sheetData>
    <row r="1" spans="2:14" ht="43.5" customHeight="1" x14ac:dyDescent="0.25">
      <c r="B1" s="1712" t="s">
        <v>868</v>
      </c>
      <c r="C1" s="1712"/>
      <c r="D1" s="1712"/>
      <c r="E1" s="1712"/>
      <c r="F1" s="1712"/>
      <c r="G1" s="1712"/>
      <c r="H1" s="1712"/>
      <c r="I1" s="1712"/>
      <c r="J1" s="1712"/>
      <c r="K1" s="1712"/>
      <c r="L1" s="1712"/>
      <c r="M1" s="1712"/>
    </row>
    <row r="2" spans="2:14" ht="43.5" customHeight="1" x14ac:dyDescent="0.2">
      <c r="B2" s="1701" t="s">
        <v>731</v>
      </c>
      <c r="C2" s="1701"/>
      <c r="D2" s="1701"/>
      <c r="E2" s="1701"/>
      <c r="F2" s="1701"/>
      <c r="G2" s="1701"/>
      <c r="H2" s="1701"/>
      <c r="I2" s="1701"/>
      <c r="J2" s="1701"/>
      <c r="K2" s="1701"/>
      <c r="L2" s="1701"/>
      <c r="M2" s="1701"/>
      <c r="N2" s="1701"/>
    </row>
    <row r="3" spans="2:14" ht="17.25" customHeight="1" x14ac:dyDescent="0.2">
      <c r="B3" s="1866" t="s">
        <v>738</v>
      </c>
      <c r="C3" s="1866"/>
      <c r="D3" s="1866"/>
      <c r="E3" s="1866"/>
      <c r="F3" s="1866"/>
      <c r="G3" s="1866"/>
      <c r="H3" s="1866"/>
      <c r="I3" s="1866"/>
      <c r="J3" s="1866"/>
      <c r="K3" s="1866"/>
      <c r="L3" s="1866"/>
      <c r="M3" s="1866"/>
    </row>
    <row r="4" spans="2:14" ht="18.75" customHeight="1" thickBot="1" x14ac:dyDescent="0.25">
      <c r="B4" s="1866" t="s">
        <v>822</v>
      </c>
      <c r="C4" s="1866"/>
      <c r="D4" s="1866"/>
      <c r="E4" s="1866"/>
      <c r="F4" s="1866"/>
      <c r="G4" s="1866"/>
      <c r="H4" s="1866"/>
      <c r="I4" s="1866"/>
      <c r="J4" s="1866"/>
      <c r="K4" s="1866"/>
      <c r="L4" s="1866"/>
      <c r="M4" s="1866"/>
    </row>
    <row r="5" spans="2:14" ht="15" x14ac:dyDescent="0.2">
      <c r="B5" s="221"/>
      <c r="C5" s="432"/>
      <c r="D5" s="435"/>
      <c r="E5" s="435"/>
      <c r="F5" s="432"/>
      <c r="G5" s="432"/>
      <c r="H5" s="436"/>
      <c r="I5" s="419"/>
      <c r="J5" s="432"/>
      <c r="K5" s="432"/>
      <c r="L5" s="432"/>
      <c r="M5" s="409"/>
      <c r="N5" s="409"/>
    </row>
    <row r="6" spans="2:14" ht="15.75" x14ac:dyDescent="0.2">
      <c r="B6" s="248"/>
      <c r="C6" s="248"/>
      <c r="D6" s="249" t="s">
        <v>357</v>
      </c>
      <c r="E6" s="249" t="s">
        <v>358</v>
      </c>
      <c r="F6" s="249" t="s">
        <v>359</v>
      </c>
      <c r="G6" s="249" t="s">
        <v>360</v>
      </c>
      <c r="H6" s="249" t="s">
        <v>361</v>
      </c>
      <c r="I6" s="249" t="s">
        <v>311</v>
      </c>
      <c r="J6" s="249" t="s">
        <v>312</v>
      </c>
      <c r="K6" s="249" t="s">
        <v>313</v>
      </c>
      <c r="L6" s="249" t="s">
        <v>314</v>
      </c>
      <c r="M6" s="249" t="s">
        <v>776</v>
      </c>
      <c r="N6" s="249" t="s">
        <v>819</v>
      </c>
    </row>
    <row r="7" spans="2:14" ht="15.75" x14ac:dyDescent="0.2">
      <c r="B7" s="248"/>
      <c r="C7" s="248"/>
      <c r="D7" s="250" t="s">
        <v>362</v>
      </c>
      <c r="E7" s="249" t="s">
        <v>363</v>
      </c>
      <c r="F7" s="249" t="s">
        <v>364</v>
      </c>
      <c r="G7" s="249" t="s">
        <v>365</v>
      </c>
      <c r="H7" s="249" t="s">
        <v>366</v>
      </c>
      <c r="I7" s="249" t="s">
        <v>322</v>
      </c>
      <c r="J7" s="249" t="s">
        <v>323</v>
      </c>
      <c r="K7" s="249" t="s">
        <v>324</v>
      </c>
      <c r="L7" s="249"/>
      <c r="M7" s="251"/>
      <c r="N7" s="251"/>
    </row>
    <row r="8" spans="2:14" ht="15" x14ac:dyDescent="0.2">
      <c r="B8" s="226"/>
      <c r="C8" s="226"/>
      <c r="D8" s="252"/>
      <c r="E8" s="252"/>
      <c r="F8" s="252"/>
      <c r="G8" s="252"/>
      <c r="H8" s="253"/>
      <c r="I8" s="254"/>
      <c r="J8" s="252"/>
      <c r="K8" s="252"/>
      <c r="L8" s="252"/>
      <c r="M8" s="252"/>
      <c r="N8" s="252"/>
    </row>
    <row r="9" spans="2:14" ht="15.75" x14ac:dyDescent="0.2">
      <c r="B9" s="1865" t="s">
        <v>367</v>
      </c>
      <c r="C9" s="1865"/>
      <c r="D9" s="1865"/>
      <c r="E9" s="1865"/>
      <c r="F9" s="1865"/>
      <c r="G9" s="1865"/>
      <c r="H9" s="1865"/>
      <c r="I9" s="1865"/>
      <c r="J9" s="1865"/>
      <c r="K9" s="1865"/>
      <c r="L9" s="1865"/>
      <c r="M9" s="1865"/>
      <c r="N9" s="747"/>
    </row>
    <row r="10" spans="2:14" s="148" customFormat="1" ht="9" customHeight="1" x14ac:dyDescent="0.2">
      <c r="B10" s="255"/>
      <c r="C10" s="255"/>
      <c r="D10" s="255"/>
      <c r="E10" s="255"/>
      <c r="F10" s="255"/>
      <c r="G10" s="255"/>
      <c r="H10" s="255"/>
      <c r="I10" s="255"/>
      <c r="J10" s="255"/>
      <c r="K10" s="255"/>
      <c r="L10" s="255"/>
      <c r="M10" s="255"/>
      <c r="N10" s="255"/>
    </row>
    <row r="11" spans="2:14" ht="15" x14ac:dyDescent="0.2">
      <c r="B11" s="256" t="s">
        <v>368</v>
      </c>
      <c r="C11" s="257"/>
      <c r="D11" s="257"/>
      <c r="E11" s="257"/>
      <c r="F11" s="257"/>
      <c r="G11" s="257"/>
      <c r="H11" s="258"/>
      <c r="I11" s="259"/>
      <c r="J11" s="257"/>
      <c r="K11" s="257"/>
      <c r="L11" s="257"/>
      <c r="M11" s="257"/>
      <c r="N11" s="257"/>
    </row>
    <row r="12" spans="2:14" x14ac:dyDescent="0.2">
      <c r="B12" s="254" t="s">
        <v>285</v>
      </c>
      <c r="C12" s="254" t="s">
        <v>369</v>
      </c>
      <c r="D12" s="253">
        <v>10041.969999999999</v>
      </c>
      <c r="E12" s="253">
        <v>10254.86</v>
      </c>
      <c r="F12" s="253">
        <v>11017.82</v>
      </c>
      <c r="G12" s="253">
        <v>11997.3</v>
      </c>
      <c r="H12" s="253">
        <v>12302.03</v>
      </c>
      <c r="I12" s="253">
        <v>12785.5</v>
      </c>
      <c r="J12" s="234">
        <v>13057.83</v>
      </c>
      <c r="K12" s="234">
        <v>13367.3</v>
      </c>
      <c r="L12" s="234">
        <v>14130.57</v>
      </c>
      <c r="M12" s="234">
        <v>14687.31</v>
      </c>
      <c r="N12" s="234">
        <v>15117.65</v>
      </c>
    </row>
    <row r="13" spans="2:14" x14ac:dyDescent="0.2">
      <c r="B13" s="254" t="s">
        <v>287</v>
      </c>
      <c r="C13" s="254" t="s">
        <v>370</v>
      </c>
      <c r="D13" s="253">
        <v>10041.969999999999</v>
      </c>
      <c r="E13" s="253">
        <v>10254.86</v>
      </c>
      <c r="F13" s="253">
        <v>11017.82</v>
      </c>
      <c r="G13" s="253">
        <v>11997.3</v>
      </c>
      <c r="H13" s="253">
        <v>12302.03</v>
      </c>
      <c r="I13" s="253">
        <v>12785.5</v>
      </c>
      <c r="J13" s="234">
        <v>13057.83</v>
      </c>
      <c r="K13" s="234">
        <v>13367.3</v>
      </c>
      <c r="L13" s="234">
        <v>14130.57</v>
      </c>
      <c r="M13" s="234">
        <v>14687.31</v>
      </c>
      <c r="N13" s="234">
        <v>15117.65</v>
      </c>
    </row>
    <row r="14" spans="2:14" x14ac:dyDescent="0.2">
      <c r="B14" s="254"/>
      <c r="C14" s="254"/>
      <c r="D14" s="253"/>
      <c r="E14" s="253"/>
      <c r="F14" s="253"/>
      <c r="G14" s="253"/>
      <c r="H14" s="253"/>
      <c r="I14" s="253"/>
      <c r="J14" s="234"/>
      <c r="K14" s="234"/>
      <c r="L14" s="234"/>
      <c r="M14" s="234"/>
      <c r="N14" s="234"/>
    </row>
    <row r="15" spans="2:14" ht="15" x14ac:dyDescent="0.2">
      <c r="B15" s="256" t="s">
        <v>371</v>
      </c>
      <c r="C15" s="257"/>
      <c r="D15" s="257"/>
      <c r="E15" s="257"/>
      <c r="F15" s="257"/>
      <c r="G15" s="257"/>
      <c r="H15" s="258"/>
      <c r="I15" s="259"/>
      <c r="J15" s="257"/>
      <c r="K15" s="257"/>
      <c r="L15" s="257"/>
      <c r="M15" s="257"/>
      <c r="N15" s="257"/>
    </row>
    <row r="16" spans="2:14" x14ac:dyDescent="0.2">
      <c r="B16" s="254"/>
      <c r="C16" s="254"/>
      <c r="D16" s="253"/>
      <c r="E16" s="253"/>
      <c r="F16" s="253"/>
      <c r="G16" s="253"/>
      <c r="H16" s="253"/>
      <c r="I16" s="253"/>
      <c r="J16" s="234"/>
      <c r="K16" s="234"/>
      <c r="L16" s="234"/>
      <c r="M16" s="234"/>
      <c r="N16" s="234"/>
    </row>
    <row r="17" spans="2:14" x14ac:dyDescent="0.2">
      <c r="B17" s="254" t="s">
        <v>285</v>
      </c>
      <c r="C17" s="105" t="s">
        <v>294</v>
      </c>
      <c r="D17" s="253">
        <v>6025.2</v>
      </c>
      <c r="E17" s="253">
        <v>6152.93</v>
      </c>
      <c r="F17" s="253">
        <v>6610.71</v>
      </c>
      <c r="G17" s="253">
        <v>7198.4</v>
      </c>
      <c r="H17" s="253">
        <v>7381.24</v>
      </c>
      <c r="I17" s="253">
        <v>7671.32</v>
      </c>
      <c r="J17" s="234">
        <v>7834.72</v>
      </c>
      <c r="K17" s="234">
        <v>8020.4</v>
      </c>
      <c r="L17" s="234">
        <v>8478.36</v>
      </c>
      <c r="M17" s="234">
        <v>8812.41</v>
      </c>
      <c r="N17" s="234">
        <v>9070.61</v>
      </c>
    </row>
    <row r="18" spans="2:14" x14ac:dyDescent="0.2">
      <c r="B18" s="254" t="s">
        <v>287</v>
      </c>
      <c r="C18" s="105" t="s">
        <v>295</v>
      </c>
      <c r="D18" s="253">
        <v>6025.2</v>
      </c>
      <c r="E18" s="253">
        <v>6152.93</v>
      </c>
      <c r="F18" s="253">
        <v>6610.71</v>
      </c>
      <c r="G18" s="253">
        <v>7198.4</v>
      </c>
      <c r="H18" s="253">
        <v>7381.24</v>
      </c>
      <c r="I18" s="253">
        <v>7671.32</v>
      </c>
      <c r="J18" s="234">
        <v>7834.72</v>
      </c>
      <c r="K18" s="234">
        <v>8020.4</v>
      </c>
      <c r="L18" s="234">
        <v>8478.36</v>
      </c>
      <c r="M18" s="234">
        <v>8812.41</v>
      </c>
      <c r="N18" s="234">
        <v>9070.61</v>
      </c>
    </row>
    <row r="19" spans="2:14" x14ac:dyDescent="0.2">
      <c r="B19" s="254"/>
      <c r="C19" s="105"/>
      <c r="D19" s="253"/>
      <c r="E19" s="253"/>
      <c r="F19" s="253"/>
      <c r="G19" s="253"/>
      <c r="H19" s="253"/>
      <c r="I19" s="253"/>
      <c r="J19" s="234"/>
      <c r="K19" s="234"/>
      <c r="L19" s="234"/>
      <c r="M19" s="234"/>
      <c r="N19" s="234"/>
    </row>
    <row r="20" spans="2:14" ht="23.25" customHeight="1" x14ac:dyDescent="0.2">
      <c r="B20" s="260" t="s">
        <v>372</v>
      </c>
      <c r="C20" s="261"/>
      <c r="D20" s="261"/>
      <c r="E20" s="261"/>
      <c r="F20" s="261"/>
      <c r="G20" s="261"/>
      <c r="H20" s="262"/>
      <c r="I20" s="263"/>
      <c r="J20" s="261"/>
      <c r="K20" s="261"/>
      <c r="L20" s="261"/>
      <c r="M20" s="261"/>
      <c r="N20" s="261"/>
    </row>
    <row r="21" spans="2:14" x14ac:dyDescent="0.2">
      <c r="B21" s="105" t="s">
        <v>285</v>
      </c>
      <c r="C21" s="105" t="s">
        <v>373</v>
      </c>
      <c r="D21" s="133">
        <v>5020.9799999999996</v>
      </c>
      <c r="E21" s="133">
        <v>5127.42</v>
      </c>
      <c r="F21" s="133">
        <v>5508.9</v>
      </c>
      <c r="G21" s="133">
        <v>5998.64</v>
      </c>
      <c r="H21" s="133">
        <v>6151.01</v>
      </c>
      <c r="I21" s="133">
        <v>6392.74</v>
      </c>
      <c r="J21" s="229">
        <v>6528.91</v>
      </c>
      <c r="K21" s="229">
        <v>6683.65</v>
      </c>
      <c r="L21" s="229">
        <v>7065.29</v>
      </c>
      <c r="M21" s="229">
        <v>7343.66</v>
      </c>
      <c r="N21" s="229">
        <v>7558.83</v>
      </c>
    </row>
    <row r="22" spans="2:14" x14ac:dyDescent="0.2">
      <c r="B22" s="105" t="s">
        <v>287</v>
      </c>
      <c r="C22" s="105" t="s">
        <v>374</v>
      </c>
      <c r="D22" s="133">
        <v>5020.9799999999996</v>
      </c>
      <c r="E22" s="133">
        <v>5127.42</v>
      </c>
      <c r="F22" s="133">
        <v>5508.9</v>
      </c>
      <c r="G22" s="133">
        <v>5998.64</v>
      </c>
      <c r="H22" s="133">
        <v>6151.01</v>
      </c>
      <c r="I22" s="133">
        <v>6392.74</v>
      </c>
      <c r="J22" s="229">
        <v>6528.91</v>
      </c>
      <c r="K22" s="229">
        <v>6683.65</v>
      </c>
      <c r="L22" s="229">
        <v>7065.29</v>
      </c>
      <c r="M22" s="229">
        <v>7343.66</v>
      </c>
      <c r="N22" s="229">
        <v>7558.83</v>
      </c>
    </row>
    <row r="23" spans="2:14" ht="15" x14ac:dyDescent="0.2">
      <c r="B23" s="252"/>
      <c r="C23" s="252"/>
      <c r="D23" s="253"/>
      <c r="E23" s="253"/>
      <c r="F23" s="253"/>
      <c r="G23" s="253"/>
      <c r="H23" s="253"/>
      <c r="I23" s="253"/>
      <c r="J23" s="252"/>
      <c r="K23" s="252"/>
      <c r="L23" s="252"/>
      <c r="M23" s="252"/>
      <c r="N23" s="252"/>
    </row>
    <row r="24" spans="2:14" ht="15.75" customHeight="1" x14ac:dyDescent="0.2">
      <c r="B24" s="1865" t="s">
        <v>375</v>
      </c>
      <c r="C24" s="1865"/>
      <c r="D24" s="1865"/>
      <c r="E24" s="1865"/>
      <c r="F24" s="1865"/>
      <c r="G24" s="1865"/>
      <c r="H24" s="1865"/>
      <c r="I24" s="1865"/>
      <c r="J24" s="1865"/>
      <c r="K24" s="1865"/>
      <c r="L24" s="1865"/>
      <c r="M24" s="1865"/>
      <c r="N24" s="747"/>
    </row>
    <row r="25" spans="2:14" ht="15.75" customHeight="1" x14ac:dyDescent="0.2">
      <c r="B25" s="264"/>
      <c r="C25" s="265"/>
      <c r="D25" s="266"/>
      <c r="E25" s="266"/>
      <c r="F25" s="266"/>
      <c r="G25" s="266"/>
      <c r="H25" s="266"/>
      <c r="I25" s="266"/>
      <c r="J25" s="226"/>
      <c r="K25" s="226"/>
      <c r="L25" s="226"/>
      <c r="M25" s="226"/>
      <c r="N25" s="226"/>
    </row>
    <row r="26" spans="2:14" ht="15" x14ac:dyDescent="0.2">
      <c r="B26" s="256" t="s">
        <v>376</v>
      </c>
      <c r="C26" s="257"/>
      <c r="D26" s="257"/>
      <c r="E26" s="257"/>
      <c r="F26" s="257"/>
      <c r="G26" s="257"/>
      <c r="H26" s="258"/>
      <c r="I26" s="259"/>
      <c r="J26" s="257"/>
      <c r="K26" s="257"/>
      <c r="L26" s="257"/>
      <c r="M26" s="257"/>
      <c r="N26" s="257"/>
    </row>
    <row r="27" spans="2:14" x14ac:dyDescent="0.2">
      <c r="B27" s="254" t="s">
        <v>285</v>
      </c>
      <c r="C27" s="254" t="s">
        <v>369</v>
      </c>
      <c r="D27" s="253">
        <v>9986.9699999999993</v>
      </c>
      <c r="E27" s="253">
        <v>10198.69</v>
      </c>
      <c r="F27" s="253">
        <v>10957.47</v>
      </c>
      <c r="G27" s="253">
        <v>11931.59</v>
      </c>
      <c r="H27" s="253">
        <v>12234.65</v>
      </c>
      <c r="I27" s="253">
        <v>12715.47</v>
      </c>
      <c r="J27" s="253">
        <v>12986.31</v>
      </c>
      <c r="K27" s="253">
        <v>13294.09</v>
      </c>
      <c r="L27" s="253">
        <v>14053.18</v>
      </c>
      <c r="M27" s="253">
        <v>14606.88</v>
      </c>
      <c r="N27" s="253">
        <v>15034.86</v>
      </c>
    </row>
    <row r="28" spans="2:14" x14ac:dyDescent="0.2">
      <c r="B28" s="254" t="s">
        <v>287</v>
      </c>
      <c r="C28" s="254" t="s">
        <v>370</v>
      </c>
      <c r="D28" s="253">
        <v>8648.02</v>
      </c>
      <c r="E28" s="253">
        <v>8831.36</v>
      </c>
      <c r="F28" s="253">
        <v>9488.41</v>
      </c>
      <c r="G28" s="253">
        <v>10331.93</v>
      </c>
      <c r="H28" s="253">
        <v>10594.36</v>
      </c>
      <c r="I28" s="253">
        <v>11010.72</v>
      </c>
      <c r="J28" s="253">
        <v>11245.25</v>
      </c>
      <c r="K28" s="253">
        <v>11511.76</v>
      </c>
      <c r="L28" s="253">
        <v>12169.08</v>
      </c>
      <c r="M28" s="253">
        <v>12648.54</v>
      </c>
      <c r="N28" s="253">
        <v>13019.14</v>
      </c>
    </row>
    <row r="29" spans="2:14" ht="9" customHeight="1" x14ac:dyDescent="0.2">
      <c r="B29" s="254"/>
      <c r="C29" s="254"/>
      <c r="D29" s="253"/>
      <c r="E29" s="253"/>
      <c r="F29" s="253"/>
      <c r="G29" s="253"/>
      <c r="H29" s="253"/>
      <c r="I29" s="253"/>
      <c r="J29" s="253"/>
      <c r="K29" s="253"/>
      <c r="L29" s="253"/>
      <c r="M29" s="253"/>
      <c r="N29" s="253"/>
    </row>
    <row r="30" spans="2:14" ht="15" x14ac:dyDescent="0.2">
      <c r="B30" s="256" t="s">
        <v>371</v>
      </c>
      <c r="C30" s="257"/>
      <c r="D30" s="257"/>
      <c r="E30" s="257"/>
      <c r="F30" s="257"/>
      <c r="G30" s="257"/>
      <c r="H30" s="258"/>
      <c r="I30" s="259"/>
      <c r="J30" s="257"/>
      <c r="K30" s="257"/>
      <c r="L30" s="257"/>
      <c r="M30" s="257"/>
      <c r="N30" s="257"/>
    </row>
    <row r="31" spans="2:14" ht="9.75" customHeight="1" x14ac:dyDescent="0.2">
      <c r="B31" s="254"/>
      <c r="C31" s="254"/>
      <c r="D31" s="253"/>
      <c r="E31" s="253"/>
      <c r="F31" s="253"/>
      <c r="G31" s="253"/>
      <c r="H31" s="253"/>
      <c r="I31" s="253"/>
      <c r="J31" s="253"/>
      <c r="K31" s="253"/>
      <c r="L31" s="253"/>
      <c r="M31" s="253"/>
      <c r="N31" s="253"/>
    </row>
    <row r="32" spans="2:14" x14ac:dyDescent="0.2">
      <c r="B32" s="105" t="s">
        <v>285</v>
      </c>
      <c r="C32" s="105" t="s">
        <v>294</v>
      </c>
      <c r="D32" s="253">
        <v>6773.54</v>
      </c>
      <c r="E32" s="253">
        <v>6917.14</v>
      </c>
      <c r="F32" s="253">
        <v>7431.78</v>
      </c>
      <c r="G32" s="253">
        <v>8092.47</v>
      </c>
      <c r="H32" s="253">
        <v>8298.02</v>
      </c>
      <c r="I32" s="253">
        <v>8624.1299999999992</v>
      </c>
      <c r="J32" s="253">
        <v>8807.82</v>
      </c>
      <c r="K32" s="253">
        <v>9016.57</v>
      </c>
      <c r="L32" s="253">
        <v>9531.42</v>
      </c>
      <c r="M32" s="253">
        <v>9906.9599999999991</v>
      </c>
      <c r="N32" s="253">
        <v>10197.23</v>
      </c>
    </row>
    <row r="33" spans="2:14" x14ac:dyDescent="0.2">
      <c r="B33" s="105" t="s">
        <v>287</v>
      </c>
      <c r="C33" s="105" t="s">
        <v>295</v>
      </c>
      <c r="D33" s="253">
        <v>5970.2</v>
      </c>
      <c r="E33" s="253">
        <v>6096.77</v>
      </c>
      <c r="F33" s="253">
        <v>6550.37</v>
      </c>
      <c r="G33" s="253">
        <v>7132.7</v>
      </c>
      <c r="H33" s="253">
        <v>7313.87</v>
      </c>
      <c r="I33" s="253">
        <v>7601.31</v>
      </c>
      <c r="J33" s="253">
        <v>7763.22</v>
      </c>
      <c r="K33" s="253">
        <v>7947.21</v>
      </c>
      <c r="L33" s="253">
        <v>8401</v>
      </c>
      <c r="M33" s="253">
        <v>8732</v>
      </c>
      <c r="N33" s="253">
        <v>8987.85</v>
      </c>
    </row>
    <row r="34" spans="2:14" x14ac:dyDescent="0.2">
      <c r="B34" s="105"/>
      <c r="C34" s="105"/>
      <c r="D34" s="253"/>
      <c r="E34" s="253"/>
      <c r="F34" s="253"/>
      <c r="G34" s="253"/>
      <c r="H34" s="253"/>
      <c r="I34" s="253"/>
      <c r="J34" s="253"/>
      <c r="K34" s="253"/>
      <c r="L34" s="253"/>
      <c r="M34" s="253"/>
      <c r="N34" s="253"/>
    </row>
    <row r="35" spans="2:14" ht="15" x14ac:dyDescent="0.2">
      <c r="B35" s="256" t="s">
        <v>377</v>
      </c>
      <c r="C35" s="257"/>
      <c r="D35" s="257"/>
      <c r="E35" s="257"/>
      <c r="F35" s="257"/>
      <c r="G35" s="257"/>
      <c r="H35" s="258"/>
      <c r="I35" s="259"/>
      <c r="J35" s="257"/>
      <c r="K35" s="257"/>
      <c r="L35" s="257"/>
      <c r="M35" s="257"/>
      <c r="N35" s="257"/>
    </row>
    <row r="36" spans="2:14" x14ac:dyDescent="0.2">
      <c r="B36" s="254" t="s">
        <v>285</v>
      </c>
      <c r="C36" s="254" t="s">
        <v>373</v>
      </c>
      <c r="D36" s="253">
        <v>5020.9799999999996</v>
      </c>
      <c r="E36" s="253">
        <v>5127.42</v>
      </c>
      <c r="F36" s="253">
        <v>5508.9</v>
      </c>
      <c r="G36" s="253">
        <v>5998.64</v>
      </c>
      <c r="H36" s="253">
        <v>6151.01</v>
      </c>
      <c r="I36" s="253">
        <v>6392.74</v>
      </c>
      <c r="J36" s="253">
        <v>6528.91</v>
      </c>
      <c r="K36" s="253">
        <v>6683.65</v>
      </c>
      <c r="L36" s="253">
        <v>7065.29</v>
      </c>
      <c r="M36" s="253">
        <v>7343.66</v>
      </c>
      <c r="N36" s="253">
        <v>7558.83</v>
      </c>
    </row>
    <row r="37" spans="2:14" x14ac:dyDescent="0.2">
      <c r="B37" s="254" t="s">
        <v>287</v>
      </c>
      <c r="C37" s="254" t="s">
        <v>374</v>
      </c>
      <c r="D37" s="253">
        <v>5020.9799999999996</v>
      </c>
      <c r="E37" s="253">
        <v>5127.42</v>
      </c>
      <c r="F37" s="253">
        <v>5508.9</v>
      </c>
      <c r="G37" s="253">
        <v>5998.64</v>
      </c>
      <c r="H37" s="253">
        <v>6151.01</v>
      </c>
      <c r="I37" s="253">
        <v>6392.74</v>
      </c>
      <c r="J37" s="253">
        <v>6528.91</v>
      </c>
      <c r="K37" s="253">
        <v>6683.65</v>
      </c>
      <c r="L37" s="253">
        <v>7065.29</v>
      </c>
      <c r="M37" s="253">
        <v>7343.66</v>
      </c>
      <c r="N37" s="253">
        <v>7558.83</v>
      </c>
    </row>
    <row r="38" spans="2:14" ht="15" x14ac:dyDescent="0.2">
      <c r="B38" s="236"/>
      <c r="C38" s="236"/>
      <c r="D38" s="8"/>
      <c r="E38" s="8"/>
      <c r="F38" s="236"/>
      <c r="G38" s="221"/>
      <c r="H38" s="239"/>
      <c r="I38" s="124"/>
      <c r="J38" s="221"/>
      <c r="K38" s="221"/>
    </row>
    <row r="39" spans="2:14" x14ac:dyDescent="0.2">
      <c r="C39" s="23"/>
      <c r="D39" s="23"/>
      <c r="E39" s="23"/>
      <c r="F39" s="23"/>
      <c r="G39" s="23"/>
      <c r="H39" s="23"/>
      <c r="I39" s="23"/>
      <c r="J39" s="23"/>
      <c r="K39" s="23"/>
      <c r="L39" s="23"/>
    </row>
  </sheetData>
  <mergeCells count="6">
    <mergeCell ref="B24:M24"/>
    <mergeCell ref="B1:M1"/>
    <mergeCell ref="B2:N2"/>
    <mergeCell ref="B3:M3"/>
    <mergeCell ref="B4:M4"/>
    <mergeCell ref="B9:M9"/>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0.249977111117893"/>
    <pageSetUpPr fitToPage="1"/>
  </sheetPr>
  <dimension ref="B1:N80"/>
  <sheetViews>
    <sheetView showGridLines="0" zoomScale="90" zoomScaleNormal="90" workbookViewId="0"/>
  </sheetViews>
  <sheetFormatPr baseColWidth="10" defaultColWidth="10.28515625" defaultRowHeight="15.75" x14ac:dyDescent="0.2"/>
  <cols>
    <col min="1" max="1" width="26.7109375" style="267" customWidth="1"/>
    <col min="2" max="2" width="2.85546875" style="267" customWidth="1"/>
    <col min="3" max="3" width="57.5703125" style="267" bestFit="1" customWidth="1"/>
    <col min="4" max="7" width="13.85546875" style="267" customWidth="1"/>
    <col min="8" max="8" width="13.85546875" style="280" customWidth="1"/>
    <col min="9" max="9" width="12.5703125" style="268" customWidth="1"/>
    <col min="10" max="10" width="12.28515625" style="267" customWidth="1"/>
    <col min="11" max="12" width="10.28515625" style="267"/>
    <col min="13" max="14" width="10.28515625" style="31"/>
    <col min="15" max="257" width="10.28515625" style="267"/>
    <col min="258" max="258" width="2.85546875" style="267" customWidth="1"/>
    <col min="259" max="259" width="49.7109375" style="267" customWidth="1"/>
    <col min="260" max="265" width="13.85546875" style="267" customWidth="1"/>
    <col min="266" max="266" width="12.5703125" style="267" customWidth="1"/>
    <col min="267" max="267" width="12.28515625" style="267" customWidth="1"/>
    <col min="268" max="513" width="10.28515625" style="267"/>
    <col min="514" max="514" width="2.85546875" style="267" customWidth="1"/>
    <col min="515" max="515" width="49.7109375" style="267" customWidth="1"/>
    <col min="516" max="521" width="13.85546875" style="267" customWidth="1"/>
    <col min="522" max="522" width="12.5703125" style="267" customWidth="1"/>
    <col min="523" max="523" width="12.28515625" style="267" customWidth="1"/>
    <col min="524" max="769" width="10.28515625" style="267"/>
    <col min="770" max="770" width="2.85546875" style="267" customWidth="1"/>
    <col min="771" max="771" width="49.7109375" style="267" customWidth="1"/>
    <col min="772" max="777" width="13.85546875" style="267" customWidth="1"/>
    <col min="778" max="778" width="12.5703125" style="267" customWidth="1"/>
    <col min="779" max="779" width="12.28515625" style="267" customWidth="1"/>
    <col min="780" max="1025" width="10.28515625" style="267"/>
    <col min="1026" max="1026" width="2.85546875" style="267" customWidth="1"/>
    <col min="1027" max="1027" width="49.7109375" style="267" customWidth="1"/>
    <col min="1028" max="1033" width="13.85546875" style="267" customWidth="1"/>
    <col min="1034" max="1034" width="12.5703125" style="267" customWidth="1"/>
    <col min="1035" max="1035" width="12.28515625" style="267" customWidth="1"/>
    <col min="1036" max="1281" width="10.28515625" style="267"/>
    <col min="1282" max="1282" width="2.85546875" style="267" customWidth="1"/>
    <col min="1283" max="1283" width="49.7109375" style="267" customWidth="1"/>
    <col min="1284" max="1289" width="13.85546875" style="267" customWidth="1"/>
    <col min="1290" max="1290" width="12.5703125" style="267" customWidth="1"/>
    <col min="1291" max="1291" width="12.28515625" style="267" customWidth="1"/>
    <col min="1292" max="1537" width="10.28515625" style="267"/>
    <col min="1538" max="1538" width="2.85546875" style="267" customWidth="1"/>
    <col min="1539" max="1539" width="49.7109375" style="267" customWidth="1"/>
    <col min="1540" max="1545" width="13.85546875" style="267" customWidth="1"/>
    <col min="1546" max="1546" width="12.5703125" style="267" customWidth="1"/>
    <col min="1547" max="1547" width="12.28515625" style="267" customWidth="1"/>
    <col min="1548" max="1793" width="10.28515625" style="267"/>
    <col min="1794" max="1794" width="2.85546875" style="267" customWidth="1"/>
    <col min="1795" max="1795" width="49.7109375" style="267" customWidth="1"/>
    <col min="1796" max="1801" width="13.85546875" style="267" customWidth="1"/>
    <col min="1802" max="1802" width="12.5703125" style="267" customWidth="1"/>
    <col min="1803" max="1803" width="12.28515625" style="267" customWidth="1"/>
    <col min="1804" max="2049" width="10.28515625" style="267"/>
    <col min="2050" max="2050" width="2.85546875" style="267" customWidth="1"/>
    <col min="2051" max="2051" width="49.7109375" style="267" customWidth="1"/>
    <col min="2052" max="2057" width="13.85546875" style="267" customWidth="1"/>
    <col min="2058" max="2058" width="12.5703125" style="267" customWidth="1"/>
    <col min="2059" max="2059" width="12.28515625" style="267" customWidth="1"/>
    <col min="2060" max="2305" width="10.28515625" style="267"/>
    <col min="2306" max="2306" width="2.85546875" style="267" customWidth="1"/>
    <col min="2307" max="2307" width="49.7109375" style="267" customWidth="1"/>
    <col min="2308" max="2313" width="13.85546875" style="267" customWidth="1"/>
    <col min="2314" max="2314" width="12.5703125" style="267" customWidth="1"/>
    <col min="2315" max="2315" width="12.28515625" style="267" customWidth="1"/>
    <col min="2316" max="2561" width="10.28515625" style="267"/>
    <col min="2562" max="2562" width="2.85546875" style="267" customWidth="1"/>
    <col min="2563" max="2563" width="49.7109375" style="267" customWidth="1"/>
    <col min="2564" max="2569" width="13.85546875" style="267" customWidth="1"/>
    <col min="2570" max="2570" width="12.5703125" style="267" customWidth="1"/>
    <col min="2571" max="2571" width="12.28515625" style="267" customWidth="1"/>
    <col min="2572" max="2817" width="10.28515625" style="267"/>
    <col min="2818" max="2818" width="2.85546875" style="267" customWidth="1"/>
    <col min="2819" max="2819" width="49.7109375" style="267" customWidth="1"/>
    <col min="2820" max="2825" width="13.85546875" style="267" customWidth="1"/>
    <col min="2826" max="2826" width="12.5703125" style="267" customWidth="1"/>
    <col min="2827" max="2827" width="12.28515625" style="267" customWidth="1"/>
    <col min="2828" max="3073" width="10.28515625" style="267"/>
    <col min="3074" max="3074" width="2.85546875" style="267" customWidth="1"/>
    <col min="3075" max="3075" width="49.7109375" style="267" customWidth="1"/>
    <col min="3076" max="3081" width="13.85546875" style="267" customWidth="1"/>
    <col min="3082" max="3082" width="12.5703125" style="267" customWidth="1"/>
    <col min="3083" max="3083" width="12.28515625" style="267" customWidth="1"/>
    <col min="3084" max="3329" width="10.28515625" style="267"/>
    <col min="3330" max="3330" width="2.85546875" style="267" customWidth="1"/>
    <col min="3331" max="3331" width="49.7109375" style="267" customWidth="1"/>
    <col min="3332" max="3337" width="13.85546875" style="267" customWidth="1"/>
    <col min="3338" max="3338" width="12.5703125" style="267" customWidth="1"/>
    <col min="3339" max="3339" width="12.28515625" style="267" customWidth="1"/>
    <col min="3340" max="3585" width="10.28515625" style="267"/>
    <col min="3586" max="3586" width="2.85546875" style="267" customWidth="1"/>
    <col min="3587" max="3587" width="49.7109375" style="267" customWidth="1"/>
    <col min="3588" max="3593" width="13.85546875" style="267" customWidth="1"/>
    <col min="3594" max="3594" width="12.5703125" style="267" customWidth="1"/>
    <col min="3595" max="3595" width="12.28515625" style="267" customWidth="1"/>
    <col min="3596" max="3841" width="10.28515625" style="267"/>
    <col min="3842" max="3842" width="2.85546875" style="267" customWidth="1"/>
    <col min="3843" max="3843" width="49.7109375" style="267" customWidth="1"/>
    <col min="3844" max="3849" width="13.85546875" style="267" customWidth="1"/>
    <col min="3850" max="3850" width="12.5703125" style="267" customWidth="1"/>
    <col min="3851" max="3851" width="12.28515625" style="267" customWidth="1"/>
    <col min="3852" max="4097" width="10.28515625" style="267"/>
    <col min="4098" max="4098" width="2.85546875" style="267" customWidth="1"/>
    <col min="4099" max="4099" width="49.7109375" style="267" customWidth="1"/>
    <col min="4100" max="4105" width="13.85546875" style="267" customWidth="1"/>
    <col min="4106" max="4106" width="12.5703125" style="267" customWidth="1"/>
    <col min="4107" max="4107" width="12.28515625" style="267" customWidth="1"/>
    <col min="4108" max="4353" width="10.28515625" style="267"/>
    <col min="4354" max="4354" width="2.85546875" style="267" customWidth="1"/>
    <col min="4355" max="4355" width="49.7109375" style="267" customWidth="1"/>
    <col min="4356" max="4361" width="13.85546875" style="267" customWidth="1"/>
    <col min="4362" max="4362" width="12.5703125" style="267" customWidth="1"/>
    <col min="4363" max="4363" width="12.28515625" style="267" customWidth="1"/>
    <col min="4364" max="4609" width="10.28515625" style="267"/>
    <col min="4610" max="4610" width="2.85546875" style="267" customWidth="1"/>
    <col min="4611" max="4611" width="49.7109375" style="267" customWidth="1"/>
    <col min="4612" max="4617" width="13.85546875" style="267" customWidth="1"/>
    <col min="4618" max="4618" width="12.5703125" style="267" customWidth="1"/>
    <col min="4619" max="4619" width="12.28515625" style="267" customWidth="1"/>
    <col min="4620" max="4865" width="10.28515625" style="267"/>
    <col min="4866" max="4866" width="2.85546875" style="267" customWidth="1"/>
    <col min="4867" max="4867" width="49.7109375" style="267" customWidth="1"/>
    <col min="4868" max="4873" width="13.85546875" style="267" customWidth="1"/>
    <col min="4874" max="4874" width="12.5703125" style="267" customWidth="1"/>
    <col min="4875" max="4875" width="12.28515625" style="267" customWidth="1"/>
    <col min="4876" max="5121" width="10.28515625" style="267"/>
    <col min="5122" max="5122" width="2.85546875" style="267" customWidth="1"/>
    <col min="5123" max="5123" width="49.7109375" style="267" customWidth="1"/>
    <col min="5124" max="5129" width="13.85546875" style="267" customWidth="1"/>
    <col min="5130" max="5130" width="12.5703125" style="267" customWidth="1"/>
    <col min="5131" max="5131" width="12.28515625" style="267" customWidth="1"/>
    <col min="5132" max="5377" width="10.28515625" style="267"/>
    <col min="5378" max="5378" width="2.85546875" style="267" customWidth="1"/>
    <col min="5379" max="5379" width="49.7109375" style="267" customWidth="1"/>
    <col min="5380" max="5385" width="13.85546875" style="267" customWidth="1"/>
    <col min="5386" max="5386" width="12.5703125" style="267" customWidth="1"/>
    <col min="5387" max="5387" width="12.28515625" style="267" customWidth="1"/>
    <col min="5388" max="5633" width="10.28515625" style="267"/>
    <col min="5634" max="5634" width="2.85546875" style="267" customWidth="1"/>
    <col min="5635" max="5635" width="49.7109375" style="267" customWidth="1"/>
    <col min="5636" max="5641" width="13.85546875" style="267" customWidth="1"/>
    <col min="5642" max="5642" width="12.5703125" style="267" customWidth="1"/>
    <col min="5643" max="5643" width="12.28515625" style="267" customWidth="1"/>
    <col min="5644" max="5889" width="10.28515625" style="267"/>
    <col min="5890" max="5890" width="2.85546875" style="267" customWidth="1"/>
    <col min="5891" max="5891" width="49.7109375" style="267" customWidth="1"/>
    <col min="5892" max="5897" width="13.85546875" style="267" customWidth="1"/>
    <col min="5898" max="5898" width="12.5703125" style="267" customWidth="1"/>
    <col min="5899" max="5899" width="12.28515625" style="267" customWidth="1"/>
    <col min="5900" max="6145" width="10.28515625" style="267"/>
    <col min="6146" max="6146" width="2.85546875" style="267" customWidth="1"/>
    <col min="6147" max="6147" width="49.7109375" style="267" customWidth="1"/>
    <col min="6148" max="6153" width="13.85546875" style="267" customWidth="1"/>
    <col min="6154" max="6154" width="12.5703125" style="267" customWidth="1"/>
    <col min="6155" max="6155" width="12.28515625" style="267" customWidth="1"/>
    <col min="6156" max="6401" width="10.28515625" style="267"/>
    <col min="6402" max="6402" width="2.85546875" style="267" customWidth="1"/>
    <col min="6403" max="6403" width="49.7109375" style="267" customWidth="1"/>
    <col min="6404" max="6409" width="13.85546875" style="267" customWidth="1"/>
    <col min="6410" max="6410" width="12.5703125" style="267" customWidth="1"/>
    <col min="6411" max="6411" width="12.28515625" style="267" customWidth="1"/>
    <col min="6412" max="6657" width="10.28515625" style="267"/>
    <col min="6658" max="6658" width="2.85546875" style="267" customWidth="1"/>
    <col min="6659" max="6659" width="49.7109375" style="267" customWidth="1"/>
    <col min="6660" max="6665" width="13.85546875" style="267" customWidth="1"/>
    <col min="6666" max="6666" width="12.5703125" style="267" customWidth="1"/>
    <col min="6667" max="6667" width="12.28515625" style="267" customWidth="1"/>
    <col min="6668" max="6913" width="10.28515625" style="267"/>
    <col min="6914" max="6914" width="2.85546875" style="267" customWidth="1"/>
    <col min="6915" max="6915" width="49.7109375" style="267" customWidth="1"/>
    <col min="6916" max="6921" width="13.85546875" style="267" customWidth="1"/>
    <col min="6922" max="6922" width="12.5703125" style="267" customWidth="1"/>
    <col min="6923" max="6923" width="12.28515625" style="267" customWidth="1"/>
    <col min="6924" max="7169" width="10.28515625" style="267"/>
    <col min="7170" max="7170" width="2.85546875" style="267" customWidth="1"/>
    <col min="7171" max="7171" width="49.7109375" style="267" customWidth="1"/>
    <col min="7172" max="7177" width="13.85546875" style="267" customWidth="1"/>
    <col min="7178" max="7178" width="12.5703125" style="267" customWidth="1"/>
    <col min="7179" max="7179" width="12.28515625" style="267" customWidth="1"/>
    <col min="7180" max="7425" width="10.28515625" style="267"/>
    <col min="7426" max="7426" width="2.85546875" style="267" customWidth="1"/>
    <col min="7427" max="7427" width="49.7109375" style="267" customWidth="1"/>
    <col min="7428" max="7433" width="13.85546875" style="267" customWidth="1"/>
    <col min="7434" max="7434" width="12.5703125" style="267" customWidth="1"/>
    <col min="7435" max="7435" width="12.28515625" style="267" customWidth="1"/>
    <col min="7436" max="7681" width="10.28515625" style="267"/>
    <col min="7682" max="7682" width="2.85546875" style="267" customWidth="1"/>
    <col min="7683" max="7683" width="49.7109375" style="267" customWidth="1"/>
    <col min="7684" max="7689" width="13.85546875" style="267" customWidth="1"/>
    <col min="7690" max="7690" width="12.5703125" style="267" customWidth="1"/>
    <col min="7691" max="7691" width="12.28515625" style="267" customWidth="1"/>
    <col min="7692" max="7937" width="10.28515625" style="267"/>
    <col min="7938" max="7938" width="2.85546875" style="267" customWidth="1"/>
    <col min="7939" max="7939" width="49.7109375" style="267" customWidth="1"/>
    <col min="7940" max="7945" width="13.85546875" style="267" customWidth="1"/>
    <col min="7946" max="7946" width="12.5703125" style="267" customWidth="1"/>
    <col min="7947" max="7947" width="12.28515625" style="267" customWidth="1"/>
    <col min="7948" max="8193" width="10.28515625" style="267"/>
    <col min="8194" max="8194" width="2.85546875" style="267" customWidth="1"/>
    <col min="8195" max="8195" width="49.7109375" style="267" customWidth="1"/>
    <col min="8196" max="8201" width="13.85546875" style="267" customWidth="1"/>
    <col min="8202" max="8202" width="12.5703125" style="267" customWidth="1"/>
    <col min="8203" max="8203" width="12.28515625" style="267" customWidth="1"/>
    <col min="8204" max="8449" width="10.28515625" style="267"/>
    <col min="8450" max="8450" width="2.85546875" style="267" customWidth="1"/>
    <col min="8451" max="8451" width="49.7109375" style="267" customWidth="1"/>
    <col min="8452" max="8457" width="13.85546875" style="267" customWidth="1"/>
    <col min="8458" max="8458" width="12.5703125" style="267" customWidth="1"/>
    <col min="8459" max="8459" width="12.28515625" style="267" customWidth="1"/>
    <col min="8460" max="8705" width="10.28515625" style="267"/>
    <col min="8706" max="8706" width="2.85546875" style="267" customWidth="1"/>
    <col min="8707" max="8707" width="49.7109375" style="267" customWidth="1"/>
    <col min="8708" max="8713" width="13.85546875" style="267" customWidth="1"/>
    <col min="8714" max="8714" width="12.5703125" style="267" customWidth="1"/>
    <col min="8715" max="8715" width="12.28515625" style="267" customWidth="1"/>
    <col min="8716" max="8961" width="10.28515625" style="267"/>
    <col min="8962" max="8962" width="2.85546875" style="267" customWidth="1"/>
    <col min="8963" max="8963" width="49.7109375" style="267" customWidth="1"/>
    <col min="8964" max="8969" width="13.85546875" style="267" customWidth="1"/>
    <col min="8970" max="8970" width="12.5703125" style="267" customWidth="1"/>
    <col min="8971" max="8971" width="12.28515625" style="267" customWidth="1"/>
    <col min="8972" max="9217" width="10.28515625" style="267"/>
    <col min="9218" max="9218" width="2.85546875" style="267" customWidth="1"/>
    <col min="9219" max="9219" width="49.7109375" style="267" customWidth="1"/>
    <col min="9220" max="9225" width="13.85546875" style="267" customWidth="1"/>
    <col min="9226" max="9226" width="12.5703125" style="267" customWidth="1"/>
    <col min="9227" max="9227" width="12.28515625" style="267" customWidth="1"/>
    <col min="9228" max="9473" width="10.28515625" style="267"/>
    <col min="9474" max="9474" width="2.85546875" style="267" customWidth="1"/>
    <col min="9475" max="9475" width="49.7109375" style="267" customWidth="1"/>
    <col min="9476" max="9481" width="13.85546875" style="267" customWidth="1"/>
    <col min="9482" max="9482" width="12.5703125" style="267" customWidth="1"/>
    <col min="9483" max="9483" width="12.28515625" style="267" customWidth="1"/>
    <col min="9484" max="9729" width="10.28515625" style="267"/>
    <col min="9730" max="9730" width="2.85546875" style="267" customWidth="1"/>
    <col min="9731" max="9731" width="49.7109375" style="267" customWidth="1"/>
    <col min="9732" max="9737" width="13.85546875" style="267" customWidth="1"/>
    <col min="9738" max="9738" width="12.5703125" style="267" customWidth="1"/>
    <col min="9739" max="9739" width="12.28515625" style="267" customWidth="1"/>
    <col min="9740" max="9985" width="10.28515625" style="267"/>
    <col min="9986" max="9986" width="2.85546875" style="267" customWidth="1"/>
    <col min="9987" max="9987" width="49.7109375" style="267" customWidth="1"/>
    <col min="9988" max="9993" width="13.85546875" style="267" customWidth="1"/>
    <col min="9994" max="9994" width="12.5703125" style="267" customWidth="1"/>
    <col min="9995" max="9995" width="12.28515625" style="267" customWidth="1"/>
    <col min="9996" max="10241" width="10.28515625" style="267"/>
    <col min="10242" max="10242" width="2.85546875" style="267" customWidth="1"/>
    <col min="10243" max="10243" width="49.7109375" style="267" customWidth="1"/>
    <col min="10244" max="10249" width="13.85546875" style="267" customWidth="1"/>
    <col min="10250" max="10250" width="12.5703125" style="267" customWidth="1"/>
    <col min="10251" max="10251" width="12.28515625" style="267" customWidth="1"/>
    <col min="10252" max="10497" width="10.28515625" style="267"/>
    <col min="10498" max="10498" width="2.85546875" style="267" customWidth="1"/>
    <col min="10499" max="10499" width="49.7109375" style="267" customWidth="1"/>
    <col min="10500" max="10505" width="13.85546875" style="267" customWidth="1"/>
    <col min="10506" max="10506" width="12.5703125" style="267" customWidth="1"/>
    <col min="10507" max="10507" width="12.28515625" style="267" customWidth="1"/>
    <col min="10508" max="10753" width="10.28515625" style="267"/>
    <col min="10754" max="10754" width="2.85546875" style="267" customWidth="1"/>
    <col min="10755" max="10755" width="49.7109375" style="267" customWidth="1"/>
    <col min="10756" max="10761" width="13.85546875" style="267" customWidth="1"/>
    <col min="10762" max="10762" width="12.5703125" style="267" customWidth="1"/>
    <col min="10763" max="10763" width="12.28515625" style="267" customWidth="1"/>
    <col min="10764" max="11009" width="10.28515625" style="267"/>
    <col min="11010" max="11010" width="2.85546875" style="267" customWidth="1"/>
    <col min="11011" max="11011" width="49.7109375" style="267" customWidth="1"/>
    <col min="11012" max="11017" width="13.85546875" style="267" customWidth="1"/>
    <col min="11018" max="11018" width="12.5703125" style="267" customWidth="1"/>
    <col min="11019" max="11019" width="12.28515625" style="267" customWidth="1"/>
    <col min="11020" max="11265" width="10.28515625" style="267"/>
    <col min="11266" max="11266" width="2.85546875" style="267" customWidth="1"/>
    <col min="11267" max="11267" width="49.7109375" style="267" customWidth="1"/>
    <col min="11268" max="11273" width="13.85546875" style="267" customWidth="1"/>
    <col min="11274" max="11274" width="12.5703125" style="267" customWidth="1"/>
    <col min="11275" max="11275" width="12.28515625" style="267" customWidth="1"/>
    <col min="11276" max="11521" width="10.28515625" style="267"/>
    <col min="11522" max="11522" width="2.85546875" style="267" customWidth="1"/>
    <col min="11523" max="11523" width="49.7109375" style="267" customWidth="1"/>
    <col min="11524" max="11529" width="13.85546875" style="267" customWidth="1"/>
    <col min="11530" max="11530" width="12.5703125" style="267" customWidth="1"/>
    <col min="11531" max="11531" width="12.28515625" style="267" customWidth="1"/>
    <col min="11532" max="11777" width="10.28515625" style="267"/>
    <col min="11778" max="11778" width="2.85546875" style="267" customWidth="1"/>
    <col min="11779" max="11779" width="49.7109375" style="267" customWidth="1"/>
    <col min="11780" max="11785" width="13.85546875" style="267" customWidth="1"/>
    <col min="11786" max="11786" width="12.5703125" style="267" customWidth="1"/>
    <col min="11787" max="11787" width="12.28515625" style="267" customWidth="1"/>
    <col min="11788" max="12033" width="10.28515625" style="267"/>
    <col min="12034" max="12034" width="2.85546875" style="267" customWidth="1"/>
    <col min="12035" max="12035" width="49.7109375" style="267" customWidth="1"/>
    <col min="12036" max="12041" width="13.85546875" style="267" customWidth="1"/>
    <col min="12042" max="12042" width="12.5703125" style="267" customWidth="1"/>
    <col min="12043" max="12043" width="12.28515625" style="267" customWidth="1"/>
    <col min="12044" max="12289" width="10.28515625" style="267"/>
    <col min="12290" max="12290" width="2.85546875" style="267" customWidth="1"/>
    <col min="12291" max="12291" width="49.7109375" style="267" customWidth="1"/>
    <col min="12292" max="12297" width="13.85546875" style="267" customWidth="1"/>
    <col min="12298" max="12298" width="12.5703125" style="267" customWidth="1"/>
    <col min="12299" max="12299" width="12.28515625" style="267" customWidth="1"/>
    <col min="12300" max="12545" width="10.28515625" style="267"/>
    <col min="12546" max="12546" width="2.85546875" style="267" customWidth="1"/>
    <col min="12547" max="12547" width="49.7109375" style="267" customWidth="1"/>
    <col min="12548" max="12553" width="13.85546875" style="267" customWidth="1"/>
    <col min="12554" max="12554" width="12.5703125" style="267" customWidth="1"/>
    <col min="12555" max="12555" width="12.28515625" style="267" customWidth="1"/>
    <col min="12556" max="12801" width="10.28515625" style="267"/>
    <col min="12802" max="12802" width="2.85546875" style="267" customWidth="1"/>
    <col min="12803" max="12803" width="49.7109375" style="267" customWidth="1"/>
    <col min="12804" max="12809" width="13.85546875" style="267" customWidth="1"/>
    <col min="12810" max="12810" width="12.5703125" style="267" customWidth="1"/>
    <col min="12811" max="12811" width="12.28515625" style="267" customWidth="1"/>
    <col min="12812" max="13057" width="10.28515625" style="267"/>
    <col min="13058" max="13058" width="2.85546875" style="267" customWidth="1"/>
    <col min="13059" max="13059" width="49.7109375" style="267" customWidth="1"/>
    <col min="13060" max="13065" width="13.85546875" style="267" customWidth="1"/>
    <col min="13066" max="13066" width="12.5703125" style="267" customWidth="1"/>
    <col min="13067" max="13067" width="12.28515625" style="267" customWidth="1"/>
    <col min="13068" max="13313" width="10.28515625" style="267"/>
    <col min="13314" max="13314" width="2.85546875" style="267" customWidth="1"/>
    <col min="13315" max="13315" width="49.7109375" style="267" customWidth="1"/>
    <col min="13316" max="13321" width="13.85546875" style="267" customWidth="1"/>
    <col min="13322" max="13322" width="12.5703125" style="267" customWidth="1"/>
    <col min="13323" max="13323" width="12.28515625" style="267" customWidth="1"/>
    <col min="13324" max="13569" width="10.28515625" style="267"/>
    <col min="13570" max="13570" width="2.85546875" style="267" customWidth="1"/>
    <col min="13571" max="13571" width="49.7109375" style="267" customWidth="1"/>
    <col min="13572" max="13577" width="13.85546875" style="267" customWidth="1"/>
    <col min="13578" max="13578" width="12.5703125" style="267" customWidth="1"/>
    <col min="13579" max="13579" width="12.28515625" style="267" customWidth="1"/>
    <col min="13580" max="13825" width="10.28515625" style="267"/>
    <col min="13826" max="13826" width="2.85546875" style="267" customWidth="1"/>
    <col min="13827" max="13827" width="49.7109375" style="267" customWidth="1"/>
    <col min="13828" max="13833" width="13.85546875" style="267" customWidth="1"/>
    <col min="13834" max="13834" width="12.5703125" style="267" customWidth="1"/>
    <col min="13835" max="13835" width="12.28515625" style="267" customWidth="1"/>
    <col min="13836" max="14081" width="10.28515625" style="267"/>
    <col min="14082" max="14082" width="2.85546875" style="267" customWidth="1"/>
    <col min="14083" max="14083" width="49.7109375" style="267" customWidth="1"/>
    <col min="14084" max="14089" width="13.85546875" style="267" customWidth="1"/>
    <col min="14090" max="14090" width="12.5703125" style="267" customWidth="1"/>
    <col min="14091" max="14091" width="12.28515625" style="267" customWidth="1"/>
    <col min="14092" max="14337" width="10.28515625" style="267"/>
    <col min="14338" max="14338" width="2.85546875" style="267" customWidth="1"/>
    <col min="14339" max="14339" width="49.7109375" style="267" customWidth="1"/>
    <col min="14340" max="14345" width="13.85546875" style="267" customWidth="1"/>
    <col min="14346" max="14346" width="12.5703125" style="267" customWidth="1"/>
    <col min="14347" max="14347" width="12.28515625" style="267" customWidth="1"/>
    <col min="14348" max="14593" width="10.28515625" style="267"/>
    <col min="14594" max="14594" width="2.85546875" style="267" customWidth="1"/>
    <col min="14595" max="14595" width="49.7109375" style="267" customWidth="1"/>
    <col min="14596" max="14601" width="13.85546875" style="267" customWidth="1"/>
    <col min="14602" max="14602" width="12.5703125" style="267" customWidth="1"/>
    <col min="14603" max="14603" width="12.28515625" style="267" customWidth="1"/>
    <col min="14604" max="14849" width="10.28515625" style="267"/>
    <col min="14850" max="14850" width="2.85546875" style="267" customWidth="1"/>
    <col min="14851" max="14851" width="49.7109375" style="267" customWidth="1"/>
    <col min="14852" max="14857" width="13.85546875" style="267" customWidth="1"/>
    <col min="14858" max="14858" width="12.5703125" style="267" customWidth="1"/>
    <col min="14859" max="14859" width="12.28515625" style="267" customWidth="1"/>
    <col min="14860" max="15105" width="10.28515625" style="267"/>
    <col min="15106" max="15106" width="2.85546875" style="267" customWidth="1"/>
    <col min="15107" max="15107" width="49.7109375" style="267" customWidth="1"/>
    <col min="15108" max="15113" width="13.85546875" style="267" customWidth="1"/>
    <col min="15114" max="15114" width="12.5703125" style="267" customWidth="1"/>
    <col min="15115" max="15115" width="12.28515625" style="267" customWidth="1"/>
    <col min="15116" max="15361" width="10.28515625" style="267"/>
    <col min="15362" max="15362" width="2.85546875" style="267" customWidth="1"/>
    <col min="15363" max="15363" width="49.7109375" style="267" customWidth="1"/>
    <col min="15364" max="15369" width="13.85546875" style="267" customWidth="1"/>
    <col min="15370" max="15370" width="12.5703125" style="267" customWidth="1"/>
    <col min="15371" max="15371" width="12.28515625" style="267" customWidth="1"/>
    <col min="15372" max="15617" width="10.28515625" style="267"/>
    <col min="15618" max="15618" width="2.85546875" style="267" customWidth="1"/>
    <col min="15619" max="15619" width="49.7109375" style="267" customWidth="1"/>
    <col min="15620" max="15625" width="13.85546875" style="267" customWidth="1"/>
    <col min="15626" max="15626" width="12.5703125" style="267" customWidth="1"/>
    <col min="15627" max="15627" width="12.28515625" style="267" customWidth="1"/>
    <col min="15628" max="15873" width="10.28515625" style="267"/>
    <col min="15874" max="15874" width="2.85546875" style="267" customWidth="1"/>
    <col min="15875" max="15875" width="49.7109375" style="267" customWidth="1"/>
    <col min="15876" max="15881" width="13.85546875" style="267" customWidth="1"/>
    <col min="15882" max="15882" width="12.5703125" style="267" customWidth="1"/>
    <col min="15883" max="15883" width="12.28515625" style="267" customWidth="1"/>
    <col min="15884" max="16129" width="10.28515625" style="267"/>
    <col min="16130" max="16130" width="2.85546875" style="267" customWidth="1"/>
    <col min="16131" max="16131" width="49.7109375" style="267" customWidth="1"/>
    <col min="16132" max="16137" width="13.85546875" style="267" customWidth="1"/>
    <col min="16138" max="16138" width="12.5703125" style="267" customWidth="1"/>
    <col min="16139" max="16139" width="12.28515625" style="267" customWidth="1"/>
    <col min="16140" max="16384" width="10.28515625" style="267"/>
  </cols>
  <sheetData>
    <row r="1" spans="2:14" ht="61.5" customHeight="1" x14ac:dyDescent="0.25">
      <c r="B1" s="1712" t="s">
        <v>834</v>
      </c>
      <c r="C1" s="1712"/>
      <c r="D1" s="1712"/>
      <c r="E1" s="1712"/>
      <c r="F1" s="1712"/>
      <c r="G1" s="1712"/>
      <c r="H1" s="1712"/>
      <c r="I1" s="1712"/>
      <c r="J1" s="1712"/>
      <c r="K1" s="1712"/>
      <c r="L1" s="1712"/>
      <c r="M1" s="725"/>
      <c r="N1" s="725"/>
    </row>
    <row r="2" spans="2:14" ht="45.75" customHeight="1" x14ac:dyDescent="0.25">
      <c r="B2" s="1701" t="s">
        <v>732</v>
      </c>
      <c r="C2" s="1701"/>
      <c r="D2" s="1701"/>
      <c r="E2" s="1701"/>
      <c r="F2" s="1701"/>
      <c r="G2" s="1701"/>
      <c r="H2" s="1701"/>
      <c r="I2" s="1701"/>
      <c r="J2" s="1701"/>
      <c r="K2" s="1701"/>
      <c r="L2" s="1701"/>
      <c r="M2" s="1701"/>
      <c r="N2" s="1701"/>
    </row>
    <row r="3" spans="2:14" ht="22.5" customHeight="1" x14ac:dyDescent="0.25">
      <c r="B3" s="1704" t="s">
        <v>738</v>
      </c>
      <c r="C3" s="1704"/>
      <c r="D3" s="1704"/>
      <c r="E3" s="1704"/>
      <c r="F3" s="1704"/>
      <c r="G3" s="1704"/>
      <c r="H3" s="1704"/>
      <c r="I3" s="1704"/>
      <c r="J3" s="1704"/>
      <c r="K3" s="1704"/>
      <c r="L3" s="1704"/>
      <c r="M3" s="1704"/>
      <c r="N3" s="1704"/>
    </row>
    <row r="4" spans="2:14" ht="22.5" customHeight="1" thickBot="1" x14ac:dyDescent="0.3">
      <c r="B4" s="1857" t="s">
        <v>823</v>
      </c>
      <c r="C4" s="1857"/>
      <c r="D4" s="1857"/>
      <c r="E4" s="1857"/>
      <c r="F4" s="1857"/>
      <c r="G4" s="1857"/>
      <c r="H4" s="1857"/>
      <c r="I4" s="1857"/>
      <c r="J4" s="1857"/>
      <c r="K4" s="1857"/>
      <c r="L4" s="1857"/>
      <c r="M4" s="1857"/>
      <c r="N4" s="1857"/>
    </row>
    <row r="5" spans="2:14" ht="16.5" customHeight="1" x14ac:dyDescent="0.2">
      <c r="B5" s="432"/>
      <c r="C5" s="432"/>
      <c r="D5" s="435"/>
      <c r="E5" s="435"/>
      <c r="F5" s="432"/>
      <c r="G5" s="432"/>
      <c r="H5" s="436"/>
      <c r="I5" s="437"/>
      <c r="J5" s="438"/>
      <c r="K5" s="438"/>
      <c r="L5" s="438"/>
      <c r="M5" s="409"/>
      <c r="N5" s="409"/>
    </row>
    <row r="6" spans="2:14" ht="14.25" customHeight="1" x14ac:dyDescent="0.2">
      <c r="B6" s="248"/>
      <c r="C6" s="248"/>
      <c r="D6" s="249" t="s">
        <v>357</v>
      </c>
      <c r="E6" s="249" t="s">
        <v>358</v>
      </c>
      <c r="F6" s="249" t="s">
        <v>359</v>
      </c>
      <c r="G6" s="249" t="s">
        <v>360</v>
      </c>
      <c r="H6" s="249" t="s">
        <v>379</v>
      </c>
      <c r="I6" s="249" t="s">
        <v>311</v>
      </c>
      <c r="J6" s="249" t="s">
        <v>312</v>
      </c>
      <c r="K6" s="249" t="s">
        <v>313</v>
      </c>
      <c r="L6" s="249" t="s">
        <v>314</v>
      </c>
      <c r="M6" s="249" t="s">
        <v>776</v>
      </c>
      <c r="N6" s="249" t="s">
        <v>854</v>
      </c>
    </row>
    <row r="7" spans="2:14" ht="12.75" customHeight="1" x14ac:dyDescent="0.2">
      <c r="B7" s="248"/>
      <c r="C7" s="248"/>
      <c r="D7" s="250" t="s">
        <v>362</v>
      </c>
      <c r="E7" s="250" t="s">
        <v>363</v>
      </c>
      <c r="F7" s="250" t="s">
        <v>364</v>
      </c>
      <c r="G7" s="250" t="s">
        <v>380</v>
      </c>
      <c r="H7" s="250" t="s">
        <v>381</v>
      </c>
      <c r="I7" s="250" t="s">
        <v>322</v>
      </c>
      <c r="J7" s="250" t="s">
        <v>323</v>
      </c>
      <c r="K7" s="250" t="s">
        <v>324</v>
      </c>
      <c r="L7" s="250"/>
      <c r="M7" s="251"/>
      <c r="N7" s="251"/>
    </row>
    <row r="8" spans="2:14" s="271" customFormat="1" ht="12.75" customHeight="1" x14ac:dyDescent="0.2">
      <c r="B8" s="269"/>
      <c r="C8" s="269"/>
      <c r="D8" s="270"/>
      <c r="E8" s="270"/>
      <c r="F8" s="270"/>
      <c r="G8" s="270"/>
      <c r="H8" s="270"/>
      <c r="I8" s="270"/>
      <c r="J8" s="270"/>
      <c r="K8" s="270"/>
      <c r="L8" s="270"/>
      <c r="M8" s="252"/>
      <c r="N8" s="252"/>
    </row>
    <row r="9" spans="2:14" ht="21" customHeight="1" x14ac:dyDescent="0.25">
      <c r="B9" s="272" t="s">
        <v>367</v>
      </c>
      <c r="C9" s="272"/>
      <c r="D9" s="272"/>
      <c r="E9" s="272"/>
      <c r="F9" s="272"/>
      <c r="G9" s="272"/>
      <c r="H9" s="272"/>
      <c r="I9" s="272"/>
      <c r="J9" s="272"/>
      <c r="K9" s="272"/>
      <c r="L9" s="272"/>
      <c r="M9" s="503"/>
      <c r="N9" s="503"/>
    </row>
    <row r="10" spans="2:14" ht="6.75" customHeight="1" x14ac:dyDescent="0.25">
      <c r="B10" s="220"/>
      <c r="C10" s="252"/>
      <c r="D10" s="252"/>
      <c r="E10" s="252"/>
      <c r="F10" s="252"/>
      <c r="G10" s="252"/>
      <c r="H10" s="253"/>
      <c r="I10" s="273"/>
      <c r="J10" s="274"/>
      <c r="K10" s="274"/>
      <c r="L10" s="274"/>
      <c r="M10" s="255"/>
      <c r="N10" s="255"/>
    </row>
    <row r="11" spans="2:14" x14ac:dyDescent="0.25">
      <c r="B11" s="275" t="s">
        <v>382</v>
      </c>
      <c r="C11" s="275"/>
      <c r="D11" s="257"/>
      <c r="E11" s="257"/>
      <c r="F11" s="257"/>
      <c r="G11" s="257"/>
      <c r="H11" s="276"/>
      <c r="I11" s="277"/>
      <c r="J11" s="278"/>
      <c r="K11" s="278"/>
      <c r="L11" s="278"/>
      <c r="M11" s="278"/>
      <c r="N11" s="278"/>
    </row>
    <row r="12" spans="2:14" ht="20.100000000000001" customHeight="1" x14ac:dyDescent="0.2">
      <c r="B12" s="124" t="s">
        <v>285</v>
      </c>
      <c r="C12" s="254" t="s">
        <v>369</v>
      </c>
      <c r="D12" s="133">
        <v>20800.330000000002</v>
      </c>
      <c r="E12" s="133">
        <v>21241.3</v>
      </c>
      <c r="F12" s="133">
        <v>22821.65</v>
      </c>
      <c r="G12" s="133">
        <v>24850.49</v>
      </c>
      <c r="H12" s="133">
        <v>25481.69</v>
      </c>
      <c r="I12" s="133">
        <v>26483.119999999999</v>
      </c>
      <c r="J12" s="133">
        <v>27047.21</v>
      </c>
      <c r="K12" s="133">
        <v>27688.23</v>
      </c>
      <c r="L12" s="133">
        <v>29269.23</v>
      </c>
      <c r="M12" s="133">
        <v>30422.44</v>
      </c>
      <c r="N12" s="133">
        <v>31313.82</v>
      </c>
    </row>
    <row r="13" spans="2:14" ht="20.100000000000001" customHeight="1" x14ac:dyDescent="0.2">
      <c r="B13" s="124" t="s">
        <v>287</v>
      </c>
      <c r="C13" s="254" t="s">
        <v>370</v>
      </c>
      <c r="D13" s="133">
        <v>16945.03</v>
      </c>
      <c r="E13" s="133">
        <v>17304.259999999998</v>
      </c>
      <c r="F13" s="133">
        <v>18591.7</v>
      </c>
      <c r="G13" s="133">
        <v>20244.5</v>
      </c>
      <c r="H13" s="133">
        <v>20758.71</v>
      </c>
      <c r="I13" s="133">
        <v>21574.53</v>
      </c>
      <c r="J13" s="133">
        <v>22034.07</v>
      </c>
      <c r="K13" s="133">
        <v>22556.28</v>
      </c>
      <c r="L13" s="133">
        <v>23844.240000000002</v>
      </c>
      <c r="M13" s="133">
        <v>24783.7</v>
      </c>
      <c r="N13" s="133">
        <v>25509.86</v>
      </c>
    </row>
    <row r="14" spans="2:14" ht="20.100000000000001" customHeight="1" x14ac:dyDescent="0.2">
      <c r="B14" s="124" t="s">
        <v>289</v>
      </c>
      <c r="C14" s="105" t="s">
        <v>294</v>
      </c>
      <c r="D14" s="133">
        <v>12480.17</v>
      </c>
      <c r="E14" s="133">
        <v>12744.75</v>
      </c>
      <c r="F14" s="133">
        <v>13692.96</v>
      </c>
      <c r="G14" s="133">
        <v>14910.26</v>
      </c>
      <c r="H14" s="133">
        <v>15288.98</v>
      </c>
      <c r="I14" s="133">
        <v>15889.84</v>
      </c>
      <c r="J14" s="133">
        <v>16228.29</v>
      </c>
      <c r="K14" s="133">
        <v>16612.900000000001</v>
      </c>
      <c r="L14" s="133">
        <v>17561.5</v>
      </c>
      <c r="M14" s="133">
        <v>18253.419999999998</v>
      </c>
      <c r="N14" s="133">
        <v>18788.25</v>
      </c>
    </row>
    <row r="15" spans="2:14" ht="20.100000000000001" customHeight="1" x14ac:dyDescent="0.2">
      <c r="B15" s="124" t="s">
        <v>291</v>
      </c>
      <c r="C15" s="105" t="s">
        <v>295</v>
      </c>
      <c r="D15" s="133">
        <v>10167.01</v>
      </c>
      <c r="E15" s="133">
        <v>10382.549999999999</v>
      </c>
      <c r="F15" s="133">
        <v>11155.01</v>
      </c>
      <c r="G15" s="133">
        <v>12146.69</v>
      </c>
      <c r="H15" s="133">
        <v>12455.22</v>
      </c>
      <c r="I15" s="133">
        <v>12944.71</v>
      </c>
      <c r="J15" s="133">
        <v>13220.43</v>
      </c>
      <c r="K15" s="133">
        <v>13533.75</v>
      </c>
      <c r="L15" s="133">
        <v>14306.53</v>
      </c>
      <c r="M15" s="133">
        <v>14870.21</v>
      </c>
      <c r="N15" s="133">
        <v>15305.91</v>
      </c>
    </row>
    <row r="16" spans="2:14" x14ac:dyDescent="0.25">
      <c r="B16" s="498" t="s">
        <v>372</v>
      </c>
      <c r="C16" s="275"/>
      <c r="D16" s="257"/>
      <c r="E16" s="257"/>
      <c r="F16" s="257"/>
      <c r="G16" s="257"/>
      <c r="H16" s="276"/>
      <c r="I16" s="277"/>
      <c r="J16" s="278"/>
      <c r="K16" s="278"/>
      <c r="L16" s="278"/>
      <c r="M16" s="278"/>
      <c r="N16" s="278"/>
    </row>
    <row r="17" spans="2:14" ht="20.100000000000001" customHeight="1" x14ac:dyDescent="0.2">
      <c r="B17" s="124" t="s">
        <v>285</v>
      </c>
      <c r="C17" s="254" t="s">
        <v>373</v>
      </c>
      <c r="D17" s="133">
        <v>10400.16</v>
      </c>
      <c r="E17" s="133">
        <v>10620.64</v>
      </c>
      <c r="F17" s="133">
        <v>11410.82</v>
      </c>
      <c r="G17" s="133">
        <v>12425.24</v>
      </c>
      <c r="H17" s="133">
        <v>12740.84</v>
      </c>
      <c r="I17" s="133">
        <v>13241.56</v>
      </c>
      <c r="J17" s="279">
        <v>13523.61</v>
      </c>
      <c r="K17" s="279">
        <v>13844.12</v>
      </c>
      <c r="L17" s="279">
        <v>14634.62</v>
      </c>
      <c r="M17" s="279">
        <v>15211.22</v>
      </c>
      <c r="N17" s="279">
        <v>15656.91</v>
      </c>
    </row>
    <row r="18" spans="2:14" ht="20.100000000000001" customHeight="1" x14ac:dyDescent="0.2">
      <c r="B18" s="124" t="s">
        <v>287</v>
      </c>
      <c r="C18" s="254" t="s">
        <v>374</v>
      </c>
      <c r="D18" s="133">
        <v>8472.52</v>
      </c>
      <c r="E18" s="133">
        <v>8652.14</v>
      </c>
      <c r="F18" s="133">
        <v>9295.86</v>
      </c>
      <c r="G18" s="133">
        <v>10122.26</v>
      </c>
      <c r="H18" s="133">
        <v>10379.370000000001</v>
      </c>
      <c r="I18" s="133">
        <v>10787.28</v>
      </c>
      <c r="J18" s="279">
        <v>11017.05</v>
      </c>
      <c r="K18" s="279">
        <v>11278.15</v>
      </c>
      <c r="L18" s="279">
        <v>11922.13</v>
      </c>
      <c r="M18" s="279">
        <v>12391.86</v>
      </c>
      <c r="N18" s="279">
        <v>12754.94</v>
      </c>
    </row>
    <row r="19" spans="2:14" ht="22.5" customHeight="1" x14ac:dyDescent="0.25">
      <c r="B19" s="272" t="s">
        <v>383</v>
      </c>
      <c r="C19" s="272"/>
      <c r="D19" s="272"/>
      <c r="E19" s="272"/>
      <c r="F19" s="272"/>
      <c r="G19" s="272"/>
      <c r="H19" s="272"/>
      <c r="I19" s="272"/>
      <c r="J19" s="272"/>
      <c r="K19" s="272"/>
      <c r="L19" s="272"/>
      <c r="M19" s="272"/>
      <c r="N19" s="272"/>
    </row>
    <row r="20" spans="2:14" ht="6" customHeight="1" x14ac:dyDescent="0.25">
      <c r="B20" s="220"/>
      <c r="C20" s="252"/>
      <c r="D20" s="253"/>
      <c r="E20" s="253"/>
      <c r="F20" s="253"/>
      <c r="G20" s="253"/>
      <c r="H20" s="253"/>
      <c r="I20" s="253"/>
      <c r="J20" s="274"/>
      <c r="K20" s="274"/>
      <c r="L20" s="274"/>
      <c r="M20" s="274"/>
      <c r="N20" s="274"/>
    </row>
    <row r="21" spans="2:14" x14ac:dyDescent="0.25">
      <c r="B21" s="500" t="s">
        <v>745</v>
      </c>
      <c r="C21" s="499"/>
      <c r="D21" s="257"/>
      <c r="E21" s="257"/>
      <c r="F21" s="257"/>
      <c r="G21" s="257"/>
      <c r="H21" s="276"/>
      <c r="I21" s="277"/>
      <c r="J21" s="278"/>
      <c r="K21" s="278"/>
      <c r="L21" s="278"/>
      <c r="M21" s="278"/>
      <c r="N21" s="278"/>
    </row>
    <row r="22" spans="2:14" ht="20.100000000000001" customHeight="1" x14ac:dyDescent="0.2">
      <c r="B22" s="124" t="s">
        <v>285</v>
      </c>
      <c r="C22" s="254" t="s">
        <v>369</v>
      </c>
      <c r="D22" s="133">
        <v>14938.29</v>
      </c>
      <c r="E22" s="133">
        <v>15254.98</v>
      </c>
      <c r="F22" s="133">
        <v>16389.95</v>
      </c>
      <c r="G22" s="133">
        <v>17847.02</v>
      </c>
      <c r="H22" s="133">
        <v>18300.330000000002</v>
      </c>
      <c r="I22" s="133">
        <v>19019.53</v>
      </c>
      <c r="J22" s="133">
        <v>19424.650000000001</v>
      </c>
      <c r="K22" s="133">
        <v>19885.009999999998</v>
      </c>
      <c r="L22" s="133">
        <v>21020.44</v>
      </c>
      <c r="M22" s="133">
        <v>21848.65</v>
      </c>
      <c r="N22" s="133">
        <v>22488.82</v>
      </c>
    </row>
    <row r="23" spans="2:14" ht="20.100000000000001" customHeight="1" x14ac:dyDescent="0.2">
      <c r="B23" s="124" t="s">
        <v>287</v>
      </c>
      <c r="C23" s="254" t="s">
        <v>370</v>
      </c>
      <c r="D23" s="133">
        <v>11576.35</v>
      </c>
      <c r="E23" s="133">
        <v>11821.77</v>
      </c>
      <c r="F23" s="133">
        <v>12701.31</v>
      </c>
      <c r="G23" s="133">
        <v>13830.46</v>
      </c>
      <c r="H23" s="133">
        <v>14181.75</v>
      </c>
      <c r="I23" s="133">
        <v>14739.09</v>
      </c>
      <c r="J23" s="133">
        <v>15053.03</v>
      </c>
      <c r="K23" s="133">
        <v>15409.79</v>
      </c>
      <c r="L23" s="133">
        <v>16289.69</v>
      </c>
      <c r="M23" s="279">
        <v>16931.5</v>
      </c>
      <c r="N23" s="279">
        <v>17427.59</v>
      </c>
    </row>
    <row r="24" spans="2:14" ht="20.100000000000001" customHeight="1" x14ac:dyDescent="0.2">
      <c r="B24" s="124" t="s">
        <v>289</v>
      </c>
      <c r="C24" s="105" t="s">
        <v>294</v>
      </c>
      <c r="D24" s="133">
        <v>3457.03</v>
      </c>
      <c r="E24" s="133">
        <v>3530.32</v>
      </c>
      <c r="F24" s="133">
        <v>3792.98</v>
      </c>
      <c r="G24" s="133">
        <v>4130.18</v>
      </c>
      <c r="H24" s="133">
        <v>4235.09</v>
      </c>
      <c r="I24" s="133">
        <v>4401.53</v>
      </c>
      <c r="J24" s="133">
        <v>4495.28</v>
      </c>
      <c r="K24" s="133">
        <v>4601.82</v>
      </c>
      <c r="L24" s="133">
        <v>4864.58</v>
      </c>
      <c r="M24" s="133">
        <v>5056.24</v>
      </c>
      <c r="N24" s="133">
        <v>5204.3900000000003</v>
      </c>
    </row>
    <row r="25" spans="2:14" ht="20.100000000000001" customHeight="1" x14ac:dyDescent="0.2">
      <c r="B25" s="124" t="s">
        <v>291</v>
      </c>
      <c r="C25" s="105" t="s">
        <v>295</v>
      </c>
      <c r="D25" s="133">
        <v>1439.8</v>
      </c>
      <c r="E25" s="133">
        <v>1470.32</v>
      </c>
      <c r="F25" s="133">
        <v>1579.71</v>
      </c>
      <c r="G25" s="133">
        <v>1720.15</v>
      </c>
      <c r="H25" s="133">
        <v>1763.84</v>
      </c>
      <c r="I25" s="133">
        <v>1833.16</v>
      </c>
      <c r="J25" s="133">
        <v>1872.21</v>
      </c>
      <c r="K25" s="133">
        <v>1916.58</v>
      </c>
      <c r="L25" s="133">
        <v>2026.02</v>
      </c>
      <c r="M25" s="133">
        <v>2105.85</v>
      </c>
      <c r="N25" s="133">
        <v>2167.5500000000002</v>
      </c>
    </row>
    <row r="26" spans="2:14" x14ac:dyDescent="0.25">
      <c r="B26" s="256" t="s">
        <v>384</v>
      </c>
      <c r="C26" s="275"/>
      <c r="D26" s="257"/>
      <c r="E26" s="257"/>
      <c r="F26" s="257"/>
      <c r="G26" s="257"/>
      <c r="H26" s="276"/>
      <c r="I26" s="277"/>
      <c r="J26" s="278"/>
      <c r="K26" s="278"/>
      <c r="L26" s="278"/>
      <c r="M26" s="278"/>
      <c r="N26" s="278"/>
    </row>
    <row r="27" spans="2:14" ht="20.100000000000001" customHeight="1" x14ac:dyDescent="0.2">
      <c r="B27" s="124" t="s">
        <v>285</v>
      </c>
      <c r="C27" s="254" t="s">
        <v>373</v>
      </c>
      <c r="D27" s="133">
        <v>14503.93</v>
      </c>
      <c r="E27" s="133">
        <v>14811.41</v>
      </c>
      <c r="F27" s="133">
        <v>15913.38</v>
      </c>
      <c r="G27" s="133">
        <v>17328.080000000002</v>
      </c>
      <c r="H27" s="133">
        <v>17768.21</v>
      </c>
      <c r="I27" s="133">
        <v>18466.5</v>
      </c>
      <c r="J27" s="133">
        <v>18859.84</v>
      </c>
      <c r="K27" s="133">
        <v>19306.82</v>
      </c>
      <c r="L27" s="133">
        <v>20409.240000000002</v>
      </c>
      <c r="M27" s="133">
        <v>21213.360000000001</v>
      </c>
      <c r="N27" s="133">
        <v>21834.91</v>
      </c>
    </row>
    <row r="28" spans="2:14" ht="20.100000000000001" customHeight="1" x14ac:dyDescent="0.2">
      <c r="B28" s="124" t="s">
        <v>287</v>
      </c>
      <c r="C28" s="254" t="s">
        <v>374</v>
      </c>
      <c r="D28" s="133">
        <v>11960.7</v>
      </c>
      <c r="E28" s="133">
        <v>12214.27</v>
      </c>
      <c r="F28" s="133">
        <v>13123.01</v>
      </c>
      <c r="G28" s="133">
        <v>14289.65</v>
      </c>
      <c r="H28" s="133">
        <v>14652.61</v>
      </c>
      <c r="I28" s="133">
        <v>15228.46</v>
      </c>
      <c r="J28" s="133">
        <v>15552.83</v>
      </c>
      <c r="K28" s="133">
        <v>15921.43</v>
      </c>
      <c r="L28" s="133">
        <v>16830.54</v>
      </c>
      <c r="M28" s="133">
        <v>17493.66</v>
      </c>
      <c r="N28" s="133">
        <v>18006.22</v>
      </c>
    </row>
    <row r="29" spans="2:14" ht="6.75" customHeight="1" x14ac:dyDescent="0.25">
      <c r="B29" s="236"/>
      <c r="C29" s="1685"/>
      <c r="D29" s="1686"/>
      <c r="E29" s="1686"/>
      <c r="F29" s="1687"/>
      <c r="G29" s="1688"/>
      <c r="H29" s="1689"/>
      <c r="I29" s="1690"/>
      <c r="J29" s="1691"/>
      <c r="K29" s="1691"/>
      <c r="L29" s="1691"/>
      <c r="M29" s="1689"/>
      <c r="N29" s="1689"/>
    </row>
    <row r="30" spans="2:14" x14ac:dyDescent="0.2">
      <c r="B30" s="237"/>
      <c r="C30" s="124"/>
      <c r="D30" s="124"/>
      <c r="E30" s="238"/>
      <c r="F30" s="220"/>
      <c r="G30" s="220"/>
      <c r="H30" s="239"/>
      <c r="M30" s="267"/>
      <c r="N30" s="267"/>
    </row>
    <row r="31" spans="2:14" x14ac:dyDescent="0.25">
      <c r="B31" s="221"/>
      <c r="C31" s="242"/>
      <c r="D31" s="240"/>
      <c r="E31" s="220"/>
      <c r="F31" s="240"/>
      <c r="G31" s="239"/>
      <c r="H31" s="239"/>
      <c r="I31" s="280"/>
      <c r="M31" s="267"/>
      <c r="N31" s="267"/>
    </row>
    <row r="32" spans="2:14" x14ac:dyDescent="0.25">
      <c r="B32" s="220"/>
      <c r="C32" s="220"/>
      <c r="D32" s="240"/>
      <c r="E32" s="220"/>
      <c r="F32" s="240"/>
      <c r="G32" s="239"/>
      <c r="H32" s="239"/>
      <c r="I32" s="280"/>
      <c r="M32" s="267"/>
      <c r="N32" s="267"/>
    </row>
    <row r="33" spans="2:14" x14ac:dyDescent="0.25">
      <c r="B33" s="220"/>
      <c r="C33" s="220"/>
      <c r="D33" s="220"/>
      <c r="E33" s="220"/>
      <c r="F33" s="220"/>
      <c r="G33" s="220"/>
      <c r="H33" s="239"/>
      <c r="M33" s="267"/>
      <c r="N33" s="267"/>
    </row>
    <row r="34" spans="2:14" x14ac:dyDescent="0.25">
      <c r="B34" s="220"/>
      <c r="C34" s="220"/>
      <c r="D34" s="220"/>
      <c r="E34" s="220"/>
      <c r="F34" s="220"/>
      <c r="G34" s="220"/>
      <c r="H34" s="239"/>
      <c r="M34" s="267"/>
      <c r="N34" s="267"/>
    </row>
    <row r="35" spans="2:14" x14ac:dyDescent="0.25">
      <c r="M35" s="267"/>
      <c r="N35" s="267"/>
    </row>
    <row r="36" spans="2:14" x14ac:dyDescent="0.25">
      <c r="M36" s="267"/>
      <c r="N36" s="267"/>
    </row>
    <row r="37" spans="2:14" x14ac:dyDescent="0.25">
      <c r="M37" s="267"/>
      <c r="N37" s="267"/>
    </row>
    <row r="38" spans="2:14" x14ac:dyDescent="0.25">
      <c r="M38" s="267"/>
      <c r="N38" s="267"/>
    </row>
    <row r="39" spans="2:14" x14ac:dyDescent="0.25">
      <c r="M39" s="267"/>
      <c r="N39" s="267"/>
    </row>
    <row r="40" spans="2:14" x14ac:dyDescent="0.25">
      <c r="M40" s="267"/>
      <c r="N40" s="267"/>
    </row>
    <row r="41" spans="2:14" x14ac:dyDescent="0.25">
      <c r="M41" s="267"/>
      <c r="N41" s="267"/>
    </row>
    <row r="42" spans="2:14" x14ac:dyDescent="0.25">
      <c r="M42" s="267"/>
      <c r="N42" s="267"/>
    </row>
    <row r="43" spans="2:14" x14ac:dyDescent="0.25">
      <c r="M43" s="267"/>
      <c r="N43" s="267"/>
    </row>
    <row r="44" spans="2:14" x14ac:dyDescent="0.25">
      <c r="M44" s="267"/>
      <c r="N44" s="267"/>
    </row>
    <row r="68" spans="4:9" x14ac:dyDescent="0.2">
      <c r="D68" s="281"/>
      <c r="E68" s="281"/>
      <c r="F68" s="281"/>
      <c r="G68" s="281"/>
      <c r="I68" s="280"/>
    </row>
    <row r="69" spans="4:9" x14ac:dyDescent="0.2">
      <c r="D69" s="281"/>
      <c r="E69" s="281"/>
      <c r="F69" s="281"/>
      <c r="G69" s="281"/>
      <c r="I69" s="280"/>
    </row>
    <row r="70" spans="4:9" x14ac:dyDescent="0.2">
      <c r="D70" s="281"/>
      <c r="E70" s="281"/>
      <c r="F70" s="281"/>
      <c r="G70" s="281"/>
    </row>
    <row r="71" spans="4:9" x14ac:dyDescent="0.2">
      <c r="D71" s="281"/>
      <c r="E71" s="281"/>
      <c r="F71" s="281"/>
      <c r="G71" s="281"/>
    </row>
    <row r="72" spans="4:9" x14ac:dyDescent="0.2">
      <c r="D72" s="281"/>
      <c r="E72" s="281"/>
      <c r="G72" s="281"/>
    </row>
    <row r="73" spans="4:9" x14ac:dyDescent="0.2">
      <c r="D73" s="281"/>
      <c r="E73" s="281"/>
      <c r="G73" s="281"/>
    </row>
    <row r="74" spans="4:9" x14ac:dyDescent="0.2">
      <c r="D74" s="281"/>
      <c r="E74" s="281"/>
    </row>
    <row r="75" spans="4:9" x14ac:dyDescent="0.2">
      <c r="D75" s="281"/>
      <c r="E75" s="281"/>
    </row>
    <row r="76" spans="4:9" x14ac:dyDescent="0.2">
      <c r="D76" s="281"/>
      <c r="E76" s="281"/>
    </row>
    <row r="77" spans="4:9" x14ac:dyDescent="0.2">
      <c r="D77" s="281"/>
      <c r="E77" s="281"/>
    </row>
    <row r="78" spans="4:9" x14ac:dyDescent="0.2">
      <c r="D78" s="281"/>
      <c r="E78" s="281"/>
    </row>
    <row r="79" spans="4:9" x14ac:dyDescent="0.2">
      <c r="D79" s="281"/>
      <c r="E79" s="281"/>
    </row>
    <row r="80" spans="4:9" x14ac:dyDescent="0.2">
      <c r="D80" s="281"/>
      <c r="E80" s="281"/>
    </row>
  </sheetData>
  <mergeCells count="4">
    <mergeCell ref="B1:L1"/>
    <mergeCell ref="B2:N2"/>
    <mergeCell ref="B3:N3"/>
    <mergeCell ref="B4:N4"/>
  </mergeCells>
  <pageMargins left="0.70866141732283472" right="0.70866141732283472" top="0.74803149606299213" bottom="0.74803149606299213" header="0.31496062992125984" footer="0.31496062992125984"/>
  <pageSetup scale="7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tint="-0.249977111117893"/>
  </sheetPr>
  <dimension ref="B1:O18"/>
  <sheetViews>
    <sheetView showGridLines="0" zoomScale="90" zoomScaleNormal="90" workbookViewId="0"/>
  </sheetViews>
  <sheetFormatPr baseColWidth="10" defaultColWidth="11.42578125" defaultRowHeight="12.75" x14ac:dyDescent="0.2"/>
  <cols>
    <col min="1" max="1" width="22.42578125" style="31" customWidth="1"/>
    <col min="2" max="2" width="3.7109375" style="31" customWidth="1"/>
    <col min="3" max="3" width="57.5703125" style="31" bestFit="1" customWidth="1"/>
    <col min="4" max="16384" width="11.42578125" style="31"/>
  </cols>
  <sheetData>
    <row r="1" spans="2:15" ht="42.75" customHeight="1" x14ac:dyDescent="0.25">
      <c r="B1" s="1712" t="s">
        <v>833</v>
      </c>
      <c r="C1" s="1712"/>
      <c r="D1" s="1712"/>
      <c r="E1" s="1712"/>
      <c r="F1" s="1712"/>
      <c r="G1" s="1712"/>
      <c r="H1" s="1712"/>
      <c r="I1" s="1712"/>
      <c r="J1" s="1712"/>
      <c r="K1" s="1712"/>
      <c r="L1" s="1712"/>
      <c r="M1" s="1712"/>
      <c r="O1" s="1513" t="s">
        <v>1</v>
      </c>
    </row>
    <row r="2" spans="2:15" ht="32.25" customHeight="1" x14ac:dyDescent="0.2">
      <c r="B2" s="1867" t="s">
        <v>733</v>
      </c>
      <c r="C2" s="1867"/>
      <c r="D2" s="1867"/>
      <c r="E2" s="1867"/>
      <c r="F2" s="1867"/>
      <c r="G2" s="1867"/>
      <c r="H2" s="1867"/>
      <c r="I2" s="1867"/>
      <c r="J2" s="1867"/>
      <c r="K2" s="1867"/>
      <c r="L2" s="1867"/>
      <c r="M2" s="1867"/>
      <c r="N2" s="1867"/>
    </row>
    <row r="3" spans="2:15" ht="14.25" customHeight="1" x14ac:dyDescent="0.25">
      <c r="B3" s="1818" t="s">
        <v>738</v>
      </c>
      <c r="C3" s="1818"/>
      <c r="D3" s="1818"/>
      <c r="E3" s="1818"/>
      <c r="F3" s="1818"/>
      <c r="G3" s="1818"/>
      <c r="H3" s="1818"/>
      <c r="I3" s="1818"/>
      <c r="J3" s="1818"/>
      <c r="K3" s="1818"/>
      <c r="L3" s="1818"/>
      <c r="M3" s="1818"/>
      <c r="N3" s="1818"/>
    </row>
    <row r="4" spans="2:15" ht="18" customHeight="1" thickBot="1" x14ac:dyDescent="0.3">
      <c r="B4" s="1868" t="s">
        <v>827</v>
      </c>
      <c r="C4" s="1868"/>
      <c r="D4" s="1868"/>
      <c r="E4" s="1868"/>
      <c r="F4" s="1868"/>
      <c r="G4" s="1868"/>
      <c r="H4" s="1868"/>
      <c r="I4" s="1868"/>
      <c r="J4" s="1868"/>
      <c r="K4" s="1868"/>
      <c r="L4" s="1868"/>
      <c r="M4" s="1868"/>
      <c r="N4" s="1868"/>
    </row>
    <row r="5" spans="2:15" ht="15" x14ac:dyDescent="0.2">
      <c r="B5" s="432"/>
      <c r="C5" s="439"/>
      <c r="D5" s="439"/>
      <c r="E5" s="439"/>
      <c r="F5" s="440" t="s">
        <v>385</v>
      </c>
      <c r="G5" s="435"/>
      <c r="H5" s="432"/>
      <c r="I5" s="432"/>
      <c r="J5" s="436"/>
      <c r="K5" s="419"/>
      <c r="L5" s="419"/>
      <c r="M5" s="409"/>
      <c r="N5" s="409"/>
    </row>
    <row r="6" spans="2:15" ht="15.75" x14ac:dyDescent="0.2">
      <c r="B6" s="248"/>
      <c r="C6" s="248"/>
      <c r="D6" s="249" t="s">
        <v>357</v>
      </c>
      <c r="E6" s="249" t="s">
        <v>358</v>
      </c>
      <c r="F6" s="249" t="s">
        <v>359</v>
      </c>
      <c r="G6" s="249" t="s">
        <v>360</v>
      </c>
      <c r="H6" s="249" t="s">
        <v>379</v>
      </c>
      <c r="I6" s="249" t="s">
        <v>386</v>
      </c>
      <c r="J6" s="249" t="s">
        <v>387</v>
      </c>
      <c r="K6" s="249" t="s">
        <v>388</v>
      </c>
      <c r="L6" s="249" t="s">
        <v>389</v>
      </c>
      <c r="M6" s="249" t="s">
        <v>776</v>
      </c>
      <c r="N6" s="249" t="s">
        <v>824</v>
      </c>
    </row>
    <row r="7" spans="2:15" ht="15.75" x14ac:dyDescent="0.2">
      <c r="B7" s="248"/>
      <c r="C7" s="248"/>
      <c r="D7" s="250" t="s">
        <v>362</v>
      </c>
      <c r="E7" s="250" t="s">
        <v>363</v>
      </c>
      <c r="F7" s="250" t="s">
        <v>364</v>
      </c>
      <c r="G7" s="250" t="s">
        <v>365</v>
      </c>
      <c r="H7" s="250" t="s">
        <v>366</v>
      </c>
      <c r="I7" s="250" t="s">
        <v>390</v>
      </c>
      <c r="J7" s="250" t="s">
        <v>391</v>
      </c>
      <c r="K7" s="250" t="s">
        <v>392</v>
      </c>
      <c r="L7" s="250"/>
      <c r="M7" s="250"/>
      <c r="N7" s="250"/>
    </row>
    <row r="8" spans="2:15" s="148" customFormat="1" ht="15.75" x14ac:dyDescent="0.2">
      <c r="B8" s="269"/>
      <c r="C8" s="269"/>
      <c r="D8" s="270"/>
      <c r="E8" s="270"/>
      <c r="F8" s="270"/>
      <c r="G8" s="270"/>
      <c r="H8" s="270"/>
      <c r="I8" s="270"/>
      <c r="J8" s="270"/>
      <c r="K8" s="270"/>
      <c r="L8" s="270"/>
      <c r="M8" s="270"/>
      <c r="N8" s="270"/>
    </row>
    <row r="9" spans="2:15" s="148" customFormat="1" ht="15.75" x14ac:dyDescent="0.2">
      <c r="B9" s="1869" t="s">
        <v>393</v>
      </c>
      <c r="C9" s="1869"/>
      <c r="D9" s="1869"/>
      <c r="E9" s="1869"/>
      <c r="F9" s="1869"/>
      <c r="G9" s="1869"/>
      <c r="H9" s="1869"/>
      <c r="I9" s="1869"/>
      <c r="J9" s="1869"/>
      <c r="K9" s="1869"/>
      <c r="L9" s="1869"/>
      <c r="M9" s="1869"/>
      <c r="N9" s="748"/>
    </row>
    <row r="10" spans="2:15" ht="15" x14ac:dyDescent="0.2">
      <c r="B10" s="252"/>
      <c r="C10" s="252"/>
      <c r="D10" s="252"/>
      <c r="E10" s="252"/>
      <c r="F10" s="252"/>
      <c r="G10" s="252"/>
      <c r="H10" s="252"/>
      <c r="I10" s="252"/>
      <c r="J10" s="253"/>
      <c r="K10" s="254"/>
      <c r="L10" s="254"/>
      <c r="M10" s="254"/>
      <c r="N10" s="254"/>
    </row>
    <row r="11" spans="2:15" ht="15.75" x14ac:dyDescent="0.2">
      <c r="B11" s="256" t="s">
        <v>382</v>
      </c>
      <c r="C11" s="275"/>
      <c r="D11" s="275"/>
      <c r="E11" s="257"/>
      <c r="F11" s="257"/>
      <c r="G11" s="257"/>
      <c r="H11" s="257"/>
      <c r="I11" s="257"/>
      <c r="J11" s="276"/>
      <c r="K11" s="259"/>
      <c r="L11" s="259"/>
      <c r="M11" s="259"/>
      <c r="N11" s="259"/>
    </row>
    <row r="12" spans="2:15" ht="14.25" x14ac:dyDescent="0.2">
      <c r="B12" s="105" t="s">
        <v>285</v>
      </c>
      <c r="C12" s="105" t="s">
        <v>369</v>
      </c>
      <c r="D12" s="245">
        <v>6432.86</v>
      </c>
      <c r="E12" s="245">
        <v>6569.22</v>
      </c>
      <c r="F12" s="245">
        <v>7057.98</v>
      </c>
      <c r="G12" s="245">
        <v>7685.43</v>
      </c>
      <c r="H12" s="245">
        <v>7880.64</v>
      </c>
      <c r="I12" s="245">
        <v>8190.35</v>
      </c>
      <c r="J12" s="245">
        <v>8364.7999999999993</v>
      </c>
      <c r="K12" s="245">
        <v>8563.0499999999993</v>
      </c>
      <c r="L12" s="245">
        <v>9052</v>
      </c>
      <c r="M12" s="245">
        <v>9408.65</v>
      </c>
      <c r="N12" s="245">
        <v>9684.32</v>
      </c>
    </row>
    <row r="13" spans="2:15" ht="14.25" x14ac:dyDescent="0.2">
      <c r="B13" s="105" t="s">
        <v>287</v>
      </c>
      <c r="C13" s="105" t="s">
        <v>370</v>
      </c>
      <c r="D13" s="245">
        <v>5467.92</v>
      </c>
      <c r="E13" s="245">
        <v>5583.84</v>
      </c>
      <c r="F13" s="245">
        <v>5999.28</v>
      </c>
      <c r="G13" s="245">
        <v>6532.62</v>
      </c>
      <c r="H13" s="245">
        <v>6698.55</v>
      </c>
      <c r="I13" s="245">
        <v>6961.8</v>
      </c>
      <c r="J13" s="245">
        <v>7110.09</v>
      </c>
      <c r="K13" s="245">
        <v>7278.6</v>
      </c>
      <c r="L13" s="245">
        <v>7694.21</v>
      </c>
      <c r="M13" s="245">
        <v>7997.36</v>
      </c>
      <c r="N13" s="245">
        <v>8231.68</v>
      </c>
    </row>
    <row r="14" spans="2:15" ht="14.25" x14ac:dyDescent="0.2">
      <c r="B14" s="105" t="s">
        <v>289</v>
      </c>
      <c r="C14" s="105" t="s">
        <v>294</v>
      </c>
      <c r="D14" s="245">
        <v>3859.76</v>
      </c>
      <c r="E14" s="245">
        <v>3941.57</v>
      </c>
      <c r="F14" s="245">
        <v>4234.82</v>
      </c>
      <c r="G14" s="245">
        <v>4611.3</v>
      </c>
      <c r="H14" s="245">
        <v>4728.43</v>
      </c>
      <c r="I14" s="245">
        <v>4914.26</v>
      </c>
      <c r="J14" s="245">
        <v>5018.93</v>
      </c>
      <c r="K14" s="245">
        <v>5137.88</v>
      </c>
      <c r="L14" s="245">
        <v>5431.25</v>
      </c>
      <c r="M14" s="245">
        <v>5645.24</v>
      </c>
      <c r="N14" s="245">
        <v>5810.65</v>
      </c>
    </row>
    <row r="15" spans="2:15" ht="14.25" x14ac:dyDescent="0.2">
      <c r="B15" s="105" t="s">
        <v>291</v>
      </c>
      <c r="C15" s="105" t="s">
        <v>295</v>
      </c>
      <c r="D15" s="245">
        <v>3280.76</v>
      </c>
      <c r="E15" s="245">
        <v>3350.3</v>
      </c>
      <c r="F15" s="245">
        <v>3599.56</v>
      </c>
      <c r="G15" s="245">
        <v>3919.56</v>
      </c>
      <c r="H15" s="245">
        <v>4019.12</v>
      </c>
      <c r="I15" s="245">
        <v>4177.07</v>
      </c>
      <c r="J15" s="245">
        <v>4266.04</v>
      </c>
      <c r="K15" s="245">
        <v>4367.1499999999996</v>
      </c>
      <c r="L15" s="245">
        <v>4616.51</v>
      </c>
      <c r="M15" s="245">
        <v>4798.3999999999996</v>
      </c>
      <c r="N15" s="245">
        <v>4938.99</v>
      </c>
    </row>
    <row r="16" spans="2:15" ht="15.75" x14ac:dyDescent="0.25">
      <c r="B16" s="501" t="s">
        <v>372</v>
      </c>
      <c r="C16" s="282"/>
      <c r="D16" s="283"/>
      <c r="E16" s="283"/>
      <c r="F16" s="283"/>
      <c r="G16" s="283"/>
      <c r="H16" s="283"/>
      <c r="I16" s="283"/>
      <c r="J16" s="283"/>
      <c r="K16" s="283"/>
      <c r="L16" s="283"/>
      <c r="M16" s="283"/>
      <c r="N16" s="283"/>
    </row>
    <row r="17" spans="2:14" ht="14.25" x14ac:dyDescent="0.2">
      <c r="B17" s="105" t="s">
        <v>285</v>
      </c>
      <c r="C17" s="105" t="s">
        <v>373</v>
      </c>
      <c r="D17" s="245">
        <v>54463.28</v>
      </c>
      <c r="E17" s="245">
        <v>55617.9</v>
      </c>
      <c r="F17" s="245">
        <v>59755.87</v>
      </c>
      <c r="G17" s="245">
        <v>65068.17</v>
      </c>
      <c r="H17" s="245">
        <v>66720.899999999994</v>
      </c>
      <c r="I17" s="245">
        <v>69343.03</v>
      </c>
      <c r="J17" s="245">
        <v>70820.039999999994</v>
      </c>
      <c r="K17" s="245">
        <v>72498.47</v>
      </c>
      <c r="L17" s="245">
        <v>76638.13</v>
      </c>
      <c r="M17" s="245">
        <v>79657.67</v>
      </c>
      <c r="N17" s="245">
        <v>81991.64</v>
      </c>
    </row>
    <row r="18" spans="2:14" ht="14.25" x14ac:dyDescent="0.2">
      <c r="B18" s="105" t="s">
        <v>287</v>
      </c>
      <c r="C18" s="105" t="s">
        <v>374</v>
      </c>
      <c r="D18" s="245">
        <v>46293.82</v>
      </c>
      <c r="E18" s="245">
        <v>47275.25</v>
      </c>
      <c r="F18" s="245">
        <v>50792.53</v>
      </c>
      <c r="G18" s="245">
        <v>55307.99</v>
      </c>
      <c r="H18" s="245">
        <v>56712.81</v>
      </c>
      <c r="I18" s="245">
        <v>58941.62</v>
      </c>
      <c r="J18" s="245">
        <v>60197.08</v>
      </c>
      <c r="K18" s="245">
        <v>61623.75</v>
      </c>
      <c r="L18" s="245">
        <v>65142.47</v>
      </c>
      <c r="M18" s="245">
        <v>67709.08</v>
      </c>
      <c r="N18" s="245">
        <v>69692.960000000006</v>
      </c>
    </row>
  </sheetData>
  <mergeCells count="5">
    <mergeCell ref="B1:M1"/>
    <mergeCell ref="B2:N2"/>
    <mergeCell ref="B3:N3"/>
    <mergeCell ref="B4:N4"/>
    <mergeCell ref="B9:M9"/>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tint="-0.249977111117893"/>
    <pageSetUpPr fitToPage="1"/>
  </sheetPr>
  <dimension ref="B1:I315"/>
  <sheetViews>
    <sheetView showGridLines="0" zoomScale="90" zoomScaleNormal="90" workbookViewId="0"/>
  </sheetViews>
  <sheetFormatPr baseColWidth="10" defaultColWidth="10.28515625" defaultRowHeight="15" x14ac:dyDescent="0.25"/>
  <cols>
    <col min="1" max="1" width="22.42578125" style="220" customWidth="1"/>
    <col min="2" max="2" width="28.140625" style="220" customWidth="1"/>
    <col min="3" max="3" width="19.7109375" style="220" customWidth="1"/>
    <col min="4" max="4" width="12.85546875" style="220" customWidth="1"/>
    <col min="5" max="5" width="100.28515625" style="220" customWidth="1"/>
    <col min="6" max="202" width="10.28515625" style="220" customWidth="1"/>
    <col min="203" max="203" width="1.85546875" style="220" customWidth="1"/>
    <col min="204" max="205" width="10.28515625" style="220" customWidth="1"/>
    <col min="206" max="206" width="1.85546875" style="220" customWidth="1"/>
    <col min="207" max="257" width="10.28515625" style="220"/>
    <col min="258" max="258" width="28.140625" style="220" customWidth="1"/>
    <col min="259" max="259" width="19.7109375" style="220" customWidth="1"/>
    <col min="260" max="260" width="12.85546875" style="220" customWidth="1"/>
    <col min="261" max="261" width="100.28515625" style="220" customWidth="1"/>
    <col min="262" max="458" width="10.28515625" style="220" customWidth="1"/>
    <col min="459" max="459" width="1.85546875" style="220" customWidth="1"/>
    <col min="460" max="461" width="10.28515625" style="220" customWidth="1"/>
    <col min="462" max="462" width="1.85546875" style="220" customWidth="1"/>
    <col min="463" max="513" width="10.28515625" style="220"/>
    <col min="514" max="514" width="28.140625" style="220" customWidth="1"/>
    <col min="515" max="515" width="19.7109375" style="220" customWidth="1"/>
    <col min="516" max="516" width="12.85546875" style="220" customWidth="1"/>
    <col min="517" max="517" width="100.28515625" style="220" customWidth="1"/>
    <col min="518" max="714" width="10.28515625" style="220" customWidth="1"/>
    <col min="715" max="715" width="1.85546875" style="220" customWidth="1"/>
    <col min="716" max="717" width="10.28515625" style="220" customWidth="1"/>
    <col min="718" max="718" width="1.85546875" style="220" customWidth="1"/>
    <col min="719" max="769" width="10.28515625" style="220"/>
    <col min="770" max="770" width="28.140625" style="220" customWidth="1"/>
    <col min="771" max="771" width="19.7109375" style="220" customWidth="1"/>
    <col min="772" max="772" width="12.85546875" style="220" customWidth="1"/>
    <col min="773" max="773" width="100.28515625" style="220" customWidth="1"/>
    <col min="774" max="970" width="10.28515625" style="220" customWidth="1"/>
    <col min="971" max="971" width="1.85546875" style="220" customWidth="1"/>
    <col min="972" max="973" width="10.28515625" style="220" customWidth="1"/>
    <col min="974" max="974" width="1.85546875" style="220" customWidth="1"/>
    <col min="975" max="1025" width="10.28515625" style="220"/>
    <col min="1026" max="1026" width="28.140625" style="220" customWidth="1"/>
    <col min="1027" max="1027" width="19.7109375" style="220" customWidth="1"/>
    <col min="1028" max="1028" width="12.85546875" style="220" customWidth="1"/>
    <col min="1029" max="1029" width="100.28515625" style="220" customWidth="1"/>
    <col min="1030" max="1226" width="10.28515625" style="220" customWidth="1"/>
    <col min="1227" max="1227" width="1.85546875" style="220" customWidth="1"/>
    <col min="1228" max="1229" width="10.28515625" style="220" customWidth="1"/>
    <col min="1230" max="1230" width="1.85546875" style="220" customWidth="1"/>
    <col min="1231" max="1281" width="10.28515625" style="220"/>
    <col min="1282" max="1282" width="28.140625" style="220" customWidth="1"/>
    <col min="1283" max="1283" width="19.7109375" style="220" customWidth="1"/>
    <col min="1284" max="1284" width="12.85546875" style="220" customWidth="1"/>
    <col min="1285" max="1285" width="100.28515625" style="220" customWidth="1"/>
    <col min="1286" max="1482" width="10.28515625" style="220" customWidth="1"/>
    <col min="1483" max="1483" width="1.85546875" style="220" customWidth="1"/>
    <col min="1484" max="1485" width="10.28515625" style="220" customWidth="1"/>
    <col min="1486" max="1486" width="1.85546875" style="220" customWidth="1"/>
    <col min="1487" max="1537" width="10.28515625" style="220"/>
    <col min="1538" max="1538" width="28.140625" style="220" customWidth="1"/>
    <col min="1539" max="1539" width="19.7109375" style="220" customWidth="1"/>
    <col min="1540" max="1540" width="12.85546875" style="220" customWidth="1"/>
    <col min="1541" max="1541" width="100.28515625" style="220" customWidth="1"/>
    <col min="1542" max="1738" width="10.28515625" style="220" customWidth="1"/>
    <col min="1739" max="1739" width="1.85546875" style="220" customWidth="1"/>
    <col min="1740" max="1741" width="10.28515625" style="220" customWidth="1"/>
    <col min="1742" max="1742" width="1.85546875" style="220" customWidth="1"/>
    <col min="1743" max="1793" width="10.28515625" style="220"/>
    <col min="1794" max="1794" width="28.140625" style="220" customWidth="1"/>
    <col min="1795" max="1795" width="19.7109375" style="220" customWidth="1"/>
    <col min="1796" max="1796" width="12.85546875" style="220" customWidth="1"/>
    <col min="1797" max="1797" width="100.28515625" style="220" customWidth="1"/>
    <col min="1798" max="1994" width="10.28515625" style="220" customWidth="1"/>
    <col min="1995" max="1995" width="1.85546875" style="220" customWidth="1"/>
    <col min="1996" max="1997" width="10.28515625" style="220" customWidth="1"/>
    <col min="1998" max="1998" width="1.85546875" style="220" customWidth="1"/>
    <col min="1999" max="2049" width="10.28515625" style="220"/>
    <col min="2050" max="2050" width="28.140625" style="220" customWidth="1"/>
    <col min="2051" max="2051" width="19.7109375" style="220" customWidth="1"/>
    <col min="2052" max="2052" width="12.85546875" style="220" customWidth="1"/>
    <col min="2053" max="2053" width="100.28515625" style="220" customWidth="1"/>
    <col min="2054" max="2250" width="10.28515625" style="220" customWidth="1"/>
    <col min="2251" max="2251" width="1.85546875" style="220" customWidth="1"/>
    <col min="2252" max="2253" width="10.28515625" style="220" customWidth="1"/>
    <col min="2254" max="2254" width="1.85546875" style="220" customWidth="1"/>
    <col min="2255" max="2305" width="10.28515625" style="220"/>
    <col min="2306" max="2306" width="28.140625" style="220" customWidth="1"/>
    <col min="2307" max="2307" width="19.7109375" style="220" customWidth="1"/>
    <col min="2308" max="2308" width="12.85546875" style="220" customWidth="1"/>
    <col min="2309" max="2309" width="100.28515625" style="220" customWidth="1"/>
    <col min="2310" max="2506" width="10.28515625" style="220" customWidth="1"/>
    <col min="2507" max="2507" width="1.85546875" style="220" customWidth="1"/>
    <col min="2508" max="2509" width="10.28515625" style="220" customWidth="1"/>
    <col min="2510" max="2510" width="1.85546875" style="220" customWidth="1"/>
    <col min="2511" max="2561" width="10.28515625" style="220"/>
    <col min="2562" max="2562" width="28.140625" style="220" customWidth="1"/>
    <col min="2563" max="2563" width="19.7109375" style="220" customWidth="1"/>
    <col min="2564" max="2564" width="12.85546875" style="220" customWidth="1"/>
    <col min="2565" max="2565" width="100.28515625" style="220" customWidth="1"/>
    <col min="2566" max="2762" width="10.28515625" style="220" customWidth="1"/>
    <col min="2763" max="2763" width="1.85546875" style="220" customWidth="1"/>
    <col min="2764" max="2765" width="10.28515625" style="220" customWidth="1"/>
    <col min="2766" max="2766" width="1.85546875" style="220" customWidth="1"/>
    <col min="2767" max="2817" width="10.28515625" style="220"/>
    <col min="2818" max="2818" width="28.140625" style="220" customWidth="1"/>
    <col min="2819" max="2819" width="19.7109375" style="220" customWidth="1"/>
    <col min="2820" max="2820" width="12.85546875" style="220" customWidth="1"/>
    <col min="2821" max="2821" width="100.28515625" style="220" customWidth="1"/>
    <col min="2822" max="3018" width="10.28515625" style="220" customWidth="1"/>
    <col min="3019" max="3019" width="1.85546875" style="220" customWidth="1"/>
    <col min="3020" max="3021" width="10.28515625" style="220" customWidth="1"/>
    <col min="3022" max="3022" width="1.85546875" style="220" customWidth="1"/>
    <col min="3023" max="3073" width="10.28515625" style="220"/>
    <col min="3074" max="3074" width="28.140625" style="220" customWidth="1"/>
    <col min="3075" max="3075" width="19.7109375" style="220" customWidth="1"/>
    <col min="3076" max="3076" width="12.85546875" style="220" customWidth="1"/>
    <col min="3077" max="3077" width="100.28515625" style="220" customWidth="1"/>
    <col min="3078" max="3274" width="10.28515625" style="220" customWidth="1"/>
    <col min="3275" max="3275" width="1.85546875" style="220" customWidth="1"/>
    <col min="3276" max="3277" width="10.28515625" style="220" customWidth="1"/>
    <col min="3278" max="3278" width="1.85546875" style="220" customWidth="1"/>
    <col min="3279" max="3329" width="10.28515625" style="220"/>
    <col min="3330" max="3330" width="28.140625" style="220" customWidth="1"/>
    <col min="3331" max="3331" width="19.7109375" style="220" customWidth="1"/>
    <col min="3332" max="3332" width="12.85546875" style="220" customWidth="1"/>
    <col min="3333" max="3333" width="100.28515625" style="220" customWidth="1"/>
    <col min="3334" max="3530" width="10.28515625" style="220" customWidth="1"/>
    <col min="3531" max="3531" width="1.85546875" style="220" customWidth="1"/>
    <col min="3532" max="3533" width="10.28515625" style="220" customWidth="1"/>
    <col min="3534" max="3534" width="1.85546875" style="220" customWidth="1"/>
    <col min="3535" max="3585" width="10.28515625" style="220"/>
    <col min="3586" max="3586" width="28.140625" style="220" customWidth="1"/>
    <col min="3587" max="3587" width="19.7109375" style="220" customWidth="1"/>
    <col min="3588" max="3588" width="12.85546875" style="220" customWidth="1"/>
    <col min="3589" max="3589" width="100.28515625" style="220" customWidth="1"/>
    <col min="3590" max="3786" width="10.28515625" style="220" customWidth="1"/>
    <col min="3787" max="3787" width="1.85546875" style="220" customWidth="1"/>
    <col min="3788" max="3789" width="10.28515625" style="220" customWidth="1"/>
    <col min="3790" max="3790" width="1.85546875" style="220" customWidth="1"/>
    <col min="3791" max="3841" width="10.28515625" style="220"/>
    <col min="3842" max="3842" width="28.140625" style="220" customWidth="1"/>
    <col min="3843" max="3843" width="19.7109375" style="220" customWidth="1"/>
    <col min="3844" max="3844" width="12.85546875" style="220" customWidth="1"/>
    <col min="3845" max="3845" width="100.28515625" style="220" customWidth="1"/>
    <col min="3846" max="4042" width="10.28515625" style="220" customWidth="1"/>
    <col min="4043" max="4043" width="1.85546875" style="220" customWidth="1"/>
    <col min="4044" max="4045" width="10.28515625" style="220" customWidth="1"/>
    <col min="4046" max="4046" width="1.85546875" style="220" customWidth="1"/>
    <col min="4047" max="4097" width="10.28515625" style="220"/>
    <col min="4098" max="4098" width="28.140625" style="220" customWidth="1"/>
    <col min="4099" max="4099" width="19.7109375" style="220" customWidth="1"/>
    <col min="4100" max="4100" width="12.85546875" style="220" customWidth="1"/>
    <col min="4101" max="4101" width="100.28515625" style="220" customWidth="1"/>
    <col min="4102" max="4298" width="10.28515625" style="220" customWidth="1"/>
    <col min="4299" max="4299" width="1.85546875" style="220" customWidth="1"/>
    <col min="4300" max="4301" width="10.28515625" style="220" customWidth="1"/>
    <col min="4302" max="4302" width="1.85546875" style="220" customWidth="1"/>
    <col min="4303" max="4353" width="10.28515625" style="220"/>
    <col min="4354" max="4354" width="28.140625" style="220" customWidth="1"/>
    <col min="4355" max="4355" width="19.7109375" style="220" customWidth="1"/>
    <col min="4356" max="4356" width="12.85546875" style="220" customWidth="1"/>
    <col min="4357" max="4357" width="100.28515625" style="220" customWidth="1"/>
    <col min="4358" max="4554" width="10.28515625" style="220" customWidth="1"/>
    <col min="4555" max="4555" width="1.85546875" style="220" customWidth="1"/>
    <col min="4556" max="4557" width="10.28515625" style="220" customWidth="1"/>
    <col min="4558" max="4558" width="1.85546875" style="220" customWidth="1"/>
    <col min="4559" max="4609" width="10.28515625" style="220"/>
    <col min="4610" max="4610" width="28.140625" style="220" customWidth="1"/>
    <col min="4611" max="4611" width="19.7109375" style="220" customWidth="1"/>
    <col min="4612" max="4612" width="12.85546875" style="220" customWidth="1"/>
    <col min="4613" max="4613" width="100.28515625" style="220" customWidth="1"/>
    <col min="4614" max="4810" width="10.28515625" style="220" customWidth="1"/>
    <col min="4811" max="4811" width="1.85546875" style="220" customWidth="1"/>
    <col min="4812" max="4813" width="10.28515625" style="220" customWidth="1"/>
    <col min="4814" max="4814" width="1.85546875" style="220" customWidth="1"/>
    <col min="4815" max="4865" width="10.28515625" style="220"/>
    <col min="4866" max="4866" width="28.140625" style="220" customWidth="1"/>
    <col min="4867" max="4867" width="19.7109375" style="220" customWidth="1"/>
    <col min="4868" max="4868" width="12.85546875" style="220" customWidth="1"/>
    <col min="4869" max="4869" width="100.28515625" style="220" customWidth="1"/>
    <col min="4870" max="5066" width="10.28515625" style="220" customWidth="1"/>
    <col min="5067" max="5067" width="1.85546875" style="220" customWidth="1"/>
    <col min="5068" max="5069" width="10.28515625" style="220" customWidth="1"/>
    <col min="5070" max="5070" width="1.85546875" style="220" customWidth="1"/>
    <col min="5071" max="5121" width="10.28515625" style="220"/>
    <col min="5122" max="5122" width="28.140625" style="220" customWidth="1"/>
    <col min="5123" max="5123" width="19.7109375" style="220" customWidth="1"/>
    <col min="5124" max="5124" width="12.85546875" style="220" customWidth="1"/>
    <col min="5125" max="5125" width="100.28515625" style="220" customWidth="1"/>
    <col min="5126" max="5322" width="10.28515625" style="220" customWidth="1"/>
    <col min="5323" max="5323" width="1.85546875" style="220" customWidth="1"/>
    <col min="5324" max="5325" width="10.28515625" style="220" customWidth="1"/>
    <col min="5326" max="5326" width="1.85546875" style="220" customWidth="1"/>
    <col min="5327" max="5377" width="10.28515625" style="220"/>
    <col min="5378" max="5378" width="28.140625" style="220" customWidth="1"/>
    <col min="5379" max="5379" width="19.7109375" style="220" customWidth="1"/>
    <col min="5380" max="5380" width="12.85546875" style="220" customWidth="1"/>
    <col min="5381" max="5381" width="100.28515625" style="220" customWidth="1"/>
    <col min="5382" max="5578" width="10.28515625" style="220" customWidth="1"/>
    <col min="5579" max="5579" width="1.85546875" style="220" customWidth="1"/>
    <col min="5580" max="5581" width="10.28515625" style="220" customWidth="1"/>
    <col min="5582" max="5582" width="1.85546875" style="220" customWidth="1"/>
    <col min="5583" max="5633" width="10.28515625" style="220"/>
    <col min="5634" max="5634" width="28.140625" style="220" customWidth="1"/>
    <col min="5635" max="5635" width="19.7109375" style="220" customWidth="1"/>
    <col min="5636" max="5636" width="12.85546875" style="220" customWidth="1"/>
    <col min="5637" max="5637" width="100.28515625" style="220" customWidth="1"/>
    <col min="5638" max="5834" width="10.28515625" style="220" customWidth="1"/>
    <col min="5835" max="5835" width="1.85546875" style="220" customWidth="1"/>
    <col min="5836" max="5837" width="10.28515625" style="220" customWidth="1"/>
    <col min="5838" max="5838" width="1.85546875" style="220" customWidth="1"/>
    <col min="5839" max="5889" width="10.28515625" style="220"/>
    <col min="5890" max="5890" width="28.140625" style="220" customWidth="1"/>
    <col min="5891" max="5891" width="19.7109375" style="220" customWidth="1"/>
    <col min="5892" max="5892" width="12.85546875" style="220" customWidth="1"/>
    <col min="5893" max="5893" width="100.28515625" style="220" customWidth="1"/>
    <col min="5894" max="6090" width="10.28515625" style="220" customWidth="1"/>
    <col min="6091" max="6091" width="1.85546875" style="220" customWidth="1"/>
    <col min="6092" max="6093" width="10.28515625" style="220" customWidth="1"/>
    <col min="6094" max="6094" width="1.85546875" style="220" customWidth="1"/>
    <col min="6095" max="6145" width="10.28515625" style="220"/>
    <col min="6146" max="6146" width="28.140625" style="220" customWidth="1"/>
    <col min="6147" max="6147" width="19.7109375" style="220" customWidth="1"/>
    <col min="6148" max="6148" width="12.85546875" style="220" customWidth="1"/>
    <col min="6149" max="6149" width="100.28515625" style="220" customWidth="1"/>
    <col min="6150" max="6346" width="10.28515625" style="220" customWidth="1"/>
    <col min="6347" max="6347" width="1.85546875" style="220" customWidth="1"/>
    <col min="6348" max="6349" width="10.28515625" style="220" customWidth="1"/>
    <col min="6350" max="6350" width="1.85546875" style="220" customWidth="1"/>
    <col min="6351" max="6401" width="10.28515625" style="220"/>
    <col min="6402" max="6402" width="28.140625" style="220" customWidth="1"/>
    <col min="6403" max="6403" width="19.7109375" style="220" customWidth="1"/>
    <col min="6404" max="6404" width="12.85546875" style="220" customWidth="1"/>
    <col min="6405" max="6405" width="100.28515625" style="220" customWidth="1"/>
    <col min="6406" max="6602" width="10.28515625" style="220" customWidth="1"/>
    <col min="6603" max="6603" width="1.85546875" style="220" customWidth="1"/>
    <col min="6604" max="6605" width="10.28515625" style="220" customWidth="1"/>
    <col min="6606" max="6606" width="1.85546875" style="220" customWidth="1"/>
    <col min="6607" max="6657" width="10.28515625" style="220"/>
    <col min="6658" max="6658" width="28.140625" style="220" customWidth="1"/>
    <col min="6659" max="6659" width="19.7109375" style="220" customWidth="1"/>
    <col min="6660" max="6660" width="12.85546875" style="220" customWidth="1"/>
    <col min="6661" max="6661" width="100.28515625" style="220" customWidth="1"/>
    <col min="6662" max="6858" width="10.28515625" style="220" customWidth="1"/>
    <col min="6859" max="6859" width="1.85546875" style="220" customWidth="1"/>
    <col min="6860" max="6861" width="10.28515625" style="220" customWidth="1"/>
    <col min="6862" max="6862" width="1.85546875" style="220" customWidth="1"/>
    <col min="6863" max="6913" width="10.28515625" style="220"/>
    <col min="6914" max="6914" width="28.140625" style="220" customWidth="1"/>
    <col min="6915" max="6915" width="19.7109375" style="220" customWidth="1"/>
    <col min="6916" max="6916" width="12.85546875" style="220" customWidth="1"/>
    <col min="6917" max="6917" width="100.28515625" style="220" customWidth="1"/>
    <col min="6918" max="7114" width="10.28515625" style="220" customWidth="1"/>
    <col min="7115" max="7115" width="1.85546875" style="220" customWidth="1"/>
    <col min="7116" max="7117" width="10.28515625" style="220" customWidth="1"/>
    <col min="7118" max="7118" width="1.85546875" style="220" customWidth="1"/>
    <col min="7119" max="7169" width="10.28515625" style="220"/>
    <col min="7170" max="7170" width="28.140625" style="220" customWidth="1"/>
    <col min="7171" max="7171" width="19.7109375" style="220" customWidth="1"/>
    <col min="7172" max="7172" width="12.85546875" style="220" customWidth="1"/>
    <col min="7173" max="7173" width="100.28515625" style="220" customWidth="1"/>
    <col min="7174" max="7370" width="10.28515625" style="220" customWidth="1"/>
    <col min="7371" max="7371" width="1.85546875" style="220" customWidth="1"/>
    <col min="7372" max="7373" width="10.28515625" style="220" customWidth="1"/>
    <col min="7374" max="7374" width="1.85546875" style="220" customWidth="1"/>
    <col min="7375" max="7425" width="10.28515625" style="220"/>
    <col min="7426" max="7426" width="28.140625" style="220" customWidth="1"/>
    <col min="7427" max="7427" width="19.7109375" style="220" customWidth="1"/>
    <col min="7428" max="7428" width="12.85546875" style="220" customWidth="1"/>
    <col min="7429" max="7429" width="100.28515625" style="220" customWidth="1"/>
    <col min="7430" max="7626" width="10.28515625" style="220" customWidth="1"/>
    <col min="7627" max="7627" width="1.85546875" style="220" customWidth="1"/>
    <col min="7628" max="7629" width="10.28515625" style="220" customWidth="1"/>
    <col min="7630" max="7630" width="1.85546875" style="220" customWidth="1"/>
    <col min="7631" max="7681" width="10.28515625" style="220"/>
    <col min="7682" max="7682" width="28.140625" style="220" customWidth="1"/>
    <col min="7683" max="7683" width="19.7109375" style="220" customWidth="1"/>
    <col min="7684" max="7684" width="12.85546875" style="220" customWidth="1"/>
    <col min="7685" max="7685" width="100.28515625" style="220" customWidth="1"/>
    <col min="7686" max="7882" width="10.28515625" style="220" customWidth="1"/>
    <col min="7883" max="7883" width="1.85546875" style="220" customWidth="1"/>
    <col min="7884" max="7885" width="10.28515625" style="220" customWidth="1"/>
    <col min="7886" max="7886" width="1.85546875" style="220" customWidth="1"/>
    <col min="7887" max="7937" width="10.28515625" style="220"/>
    <col min="7938" max="7938" width="28.140625" style="220" customWidth="1"/>
    <col min="7939" max="7939" width="19.7109375" style="220" customWidth="1"/>
    <col min="7940" max="7940" width="12.85546875" style="220" customWidth="1"/>
    <col min="7941" max="7941" width="100.28515625" style="220" customWidth="1"/>
    <col min="7942" max="8138" width="10.28515625" style="220" customWidth="1"/>
    <col min="8139" max="8139" width="1.85546875" style="220" customWidth="1"/>
    <col min="8140" max="8141" width="10.28515625" style="220" customWidth="1"/>
    <col min="8142" max="8142" width="1.85546875" style="220" customWidth="1"/>
    <col min="8143" max="8193" width="10.28515625" style="220"/>
    <col min="8194" max="8194" width="28.140625" style="220" customWidth="1"/>
    <col min="8195" max="8195" width="19.7109375" style="220" customWidth="1"/>
    <col min="8196" max="8196" width="12.85546875" style="220" customWidth="1"/>
    <col min="8197" max="8197" width="100.28515625" style="220" customWidth="1"/>
    <col min="8198" max="8394" width="10.28515625" style="220" customWidth="1"/>
    <col min="8395" max="8395" width="1.85546875" style="220" customWidth="1"/>
    <col min="8396" max="8397" width="10.28515625" style="220" customWidth="1"/>
    <col min="8398" max="8398" width="1.85546875" style="220" customWidth="1"/>
    <col min="8399" max="8449" width="10.28515625" style="220"/>
    <col min="8450" max="8450" width="28.140625" style="220" customWidth="1"/>
    <col min="8451" max="8451" width="19.7109375" style="220" customWidth="1"/>
    <col min="8452" max="8452" width="12.85546875" style="220" customWidth="1"/>
    <col min="8453" max="8453" width="100.28515625" style="220" customWidth="1"/>
    <col min="8454" max="8650" width="10.28515625" style="220" customWidth="1"/>
    <col min="8651" max="8651" width="1.85546875" style="220" customWidth="1"/>
    <col min="8652" max="8653" width="10.28515625" style="220" customWidth="1"/>
    <col min="8654" max="8654" width="1.85546875" style="220" customWidth="1"/>
    <col min="8655" max="8705" width="10.28515625" style="220"/>
    <col min="8706" max="8706" width="28.140625" style="220" customWidth="1"/>
    <col min="8707" max="8707" width="19.7109375" style="220" customWidth="1"/>
    <col min="8708" max="8708" width="12.85546875" style="220" customWidth="1"/>
    <col min="8709" max="8709" width="100.28515625" style="220" customWidth="1"/>
    <col min="8710" max="8906" width="10.28515625" style="220" customWidth="1"/>
    <col min="8907" max="8907" width="1.85546875" style="220" customWidth="1"/>
    <col min="8908" max="8909" width="10.28515625" style="220" customWidth="1"/>
    <col min="8910" max="8910" width="1.85546875" style="220" customWidth="1"/>
    <col min="8911" max="8961" width="10.28515625" style="220"/>
    <col min="8962" max="8962" width="28.140625" style="220" customWidth="1"/>
    <col min="8963" max="8963" width="19.7109375" style="220" customWidth="1"/>
    <col min="8964" max="8964" width="12.85546875" style="220" customWidth="1"/>
    <col min="8965" max="8965" width="100.28515625" style="220" customWidth="1"/>
    <col min="8966" max="9162" width="10.28515625" style="220" customWidth="1"/>
    <col min="9163" max="9163" width="1.85546875" style="220" customWidth="1"/>
    <col min="9164" max="9165" width="10.28515625" style="220" customWidth="1"/>
    <col min="9166" max="9166" width="1.85546875" style="220" customWidth="1"/>
    <col min="9167" max="9217" width="10.28515625" style="220"/>
    <col min="9218" max="9218" width="28.140625" style="220" customWidth="1"/>
    <col min="9219" max="9219" width="19.7109375" style="220" customWidth="1"/>
    <col min="9220" max="9220" width="12.85546875" style="220" customWidth="1"/>
    <col min="9221" max="9221" width="100.28515625" style="220" customWidth="1"/>
    <col min="9222" max="9418" width="10.28515625" style="220" customWidth="1"/>
    <col min="9419" max="9419" width="1.85546875" style="220" customWidth="1"/>
    <col min="9420" max="9421" width="10.28515625" style="220" customWidth="1"/>
    <col min="9422" max="9422" width="1.85546875" style="220" customWidth="1"/>
    <col min="9423" max="9473" width="10.28515625" style="220"/>
    <col min="9474" max="9474" width="28.140625" style="220" customWidth="1"/>
    <col min="9475" max="9475" width="19.7109375" style="220" customWidth="1"/>
    <col min="9476" max="9476" width="12.85546875" style="220" customWidth="1"/>
    <col min="9477" max="9477" width="100.28515625" style="220" customWidth="1"/>
    <col min="9478" max="9674" width="10.28515625" style="220" customWidth="1"/>
    <col min="9675" max="9675" width="1.85546875" style="220" customWidth="1"/>
    <col min="9676" max="9677" width="10.28515625" style="220" customWidth="1"/>
    <col min="9678" max="9678" width="1.85546875" style="220" customWidth="1"/>
    <col min="9679" max="9729" width="10.28515625" style="220"/>
    <col min="9730" max="9730" width="28.140625" style="220" customWidth="1"/>
    <col min="9731" max="9731" width="19.7109375" style="220" customWidth="1"/>
    <col min="9732" max="9732" width="12.85546875" style="220" customWidth="1"/>
    <col min="9733" max="9733" width="100.28515625" style="220" customWidth="1"/>
    <col min="9734" max="9930" width="10.28515625" style="220" customWidth="1"/>
    <col min="9931" max="9931" width="1.85546875" style="220" customWidth="1"/>
    <col min="9932" max="9933" width="10.28515625" style="220" customWidth="1"/>
    <col min="9934" max="9934" width="1.85546875" style="220" customWidth="1"/>
    <col min="9935" max="9985" width="10.28515625" style="220"/>
    <col min="9986" max="9986" width="28.140625" style="220" customWidth="1"/>
    <col min="9987" max="9987" width="19.7109375" style="220" customWidth="1"/>
    <col min="9988" max="9988" width="12.85546875" style="220" customWidth="1"/>
    <col min="9989" max="9989" width="100.28515625" style="220" customWidth="1"/>
    <col min="9990" max="10186" width="10.28515625" style="220" customWidth="1"/>
    <col min="10187" max="10187" width="1.85546875" style="220" customWidth="1"/>
    <col min="10188" max="10189" width="10.28515625" style="220" customWidth="1"/>
    <col min="10190" max="10190" width="1.85546875" style="220" customWidth="1"/>
    <col min="10191" max="10241" width="10.28515625" style="220"/>
    <col min="10242" max="10242" width="28.140625" style="220" customWidth="1"/>
    <col min="10243" max="10243" width="19.7109375" style="220" customWidth="1"/>
    <col min="10244" max="10244" width="12.85546875" style="220" customWidth="1"/>
    <col min="10245" max="10245" width="100.28515625" style="220" customWidth="1"/>
    <col min="10246" max="10442" width="10.28515625" style="220" customWidth="1"/>
    <col min="10443" max="10443" width="1.85546875" style="220" customWidth="1"/>
    <col min="10444" max="10445" width="10.28515625" style="220" customWidth="1"/>
    <col min="10446" max="10446" width="1.85546875" style="220" customWidth="1"/>
    <col min="10447" max="10497" width="10.28515625" style="220"/>
    <col min="10498" max="10498" width="28.140625" style="220" customWidth="1"/>
    <col min="10499" max="10499" width="19.7109375" style="220" customWidth="1"/>
    <col min="10500" max="10500" width="12.85546875" style="220" customWidth="1"/>
    <col min="10501" max="10501" width="100.28515625" style="220" customWidth="1"/>
    <col min="10502" max="10698" width="10.28515625" style="220" customWidth="1"/>
    <col min="10699" max="10699" width="1.85546875" style="220" customWidth="1"/>
    <col min="10700" max="10701" width="10.28515625" style="220" customWidth="1"/>
    <col min="10702" max="10702" width="1.85546875" style="220" customWidth="1"/>
    <col min="10703" max="10753" width="10.28515625" style="220"/>
    <col min="10754" max="10754" width="28.140625" style="220" customWidth="1"/>
    <col min="10755" max="10755" width="19.7109375" style="220" customWidth="1"/>
    <col min="10756" max="10756" width="12.85546875" style="220" customWidth="1"/>
    <col min="10757" max="10757" width="100.28515625" style="220" customWidth="1"/>
    <col min="10758" max="10954" width="10.28515625" style="220" customWidth="1"/>
    <col min="10955" max="10955" width="1.85546875" style="220" customWidth="1"/>
    <col min="10956" max="10957" width="10.28515625" style="220" customWidth="1"/>
    <col min="10958" max="10958" width="1.85546875" style="220" customWidth="1"/>
    <col min="10959" max="11009" width="10.28515625" style="220"/>
    <col min="11010" max="11010" width="28.140625" style="220" customWidth="1"/>
    <col min="11011" max="11011" width="19.7109375" style="220" customWidth="1"/>
    <col min="11012" max="11012" width="12.85546875" style="220" customWidth="1"/>
    <col min="11013" max="11013" width="100.28515625" style="220" customWidth="1"/>
    <col min="11014" max="11210" width="10.28515625" style="220" customWidth="1"/>
    <col min="11211" max="11211" width="1.85546875" style="220" customWidth="1"/>
    <col min="11212" max="11213" width="10.28515625" style="220" customWidth="1"/>
    <col min="11214" max="11214" width="1.85546875" style="220" customWidth="1"/>
    <col min="11215" max="11265" width="10.28515625" style="220"/>
    <col min="11266" max="11266" width="28.140625" style="220" customWidth="1"/>
    <col min="11267" max="11267" width="19.7109375" style="220" customWidth="1"/>
    <col min="11268" max="11268" width="12.85546875" style="220" customWidth="1"/>
    <col min="11269" max="11269" width="100.28515625" style="220" customWidth="1"/>
    <col min="11270" max="11466" width="10.28515625" style="220" customWidth="1"/>
    <col min="11467" max="11467" width="1.85546875" style="220" customWidth="1"/>
    <col min="11468" max="11469" width="10.28515625" style="220" customWidth="1"/>
    <col min="11470" max="11470" width="1.85546875" style="220" customWidth="1"/>
    <col min="11471" max="11521" width="10.28515625" style="220"/>
    <col min="11522" max="11522" width="28.140625" style="220" customWidth="1"/>
    <col min="11523" max="11523" width="19.7109375" style="220" customWidth="1"/>
    <col min="11524" max="11524" width="12.85546875" style="220" customWidth="1"/>
    <col min="11525" max="11525" width="100.28515625" style="220" customWidth="1"/>
    <col min="11526" max="11722" width="10.28515625" style="220" customWidth="1"/>
    <col min="11723" max="11723" width="1.85546875" style="220" customWidth="1"/>
    <col min="11724" max="11725" width="10.28515625" style="220" customWidth="1"/>
    <col min="11726" max="11726" width="1.85546875" style="220" customWidth="1"/>
    <col min="11727" max="11777" width="10.28515625" style="220"/>
    <col min="11778" max="11778" width="28.140625" style="220" customWidth="1"/>
    <col min="11779" max="11779" width="19.7109375" style="220" customWidth="1"/>
    <col min="11780" max="11780" width="12.85546875" style="220" customWidth="1"/>
    <col min="11781" max="11781" width="100.28515625" style="220" customWidth="1"/>
    <col min="11782" max="11978" width="10.28515625" style="220" customWidth="1"/>
    <col min="11979" max="11979" width="1.85546875" style="220" customWidth="1"/>
    <col min="11980" max="11981" width="10.28515625" style="220" customWidth="1"/>
    <col min="11982" max="11982" width="1.85546875" style="220" customWidth="1"/>
    <col min="11983" max="12033" width="10.28515625" style="220"/>
    <col min="12034" max="12034" width="28.140625" style="220" customWidth="1"/>
    <col min="12035" max="12035" width="19.7109375" style="220" customWidth="1"/>
    <col min="12036" max="12036" width="12.85546875" style="220" customWidth="1"/>
    <col min="12037" max="12037" width="100.28515625" style="220" customWidth="1"/>
    <col min="12038" max="12234" width="10.28515625" style="220" customWidth="1"/>
    <col min="12235" max="12235" width="1.85546875" style="220" customWidth="1"/>
    <col min="12236" max="12237" width="10.28515625" style="220" customWidth="1"/>
    <col min="12238" max="12238" width="1.85546875" style="220" customWidth="1"/>
    <col min="12239" max="12289" width="10.28515625" style="220"/>
    <col min="12290" max="12290" width="28.140625" style="220" customWidth="1"/>
    <col min="12291" max="12291" width="19.7109375" style="220" customWidth="1"/>
    <col min="12292" max="12292" width="12.85546875" style="220" customWidth="1"/>
    <col min="12293" max="12293" width="100.28515625" style="220" customWidth="1"/>
    <col min="12294" max="12490" width="10.28515625" style="220" customWidth="1"/>
    <col min="12491" max="12491" width="1.85546875" style="220" customWidth="1"/>
    <col min="12492" max="12493" width="10.28515625" style="220" customWidth="1"/>
    <col min="12494" max="12494" width="1.85546875" style="220" customWidth="1"/>
    <col min="12495" max="12545" width="10.28515625" style="220"/>
    <col min="12546" max="12546" width="28.140625" style="220" customWidth="1"/>
    <col min="12547" max="12547" width="19.7109375" style="220" customWidth="1"/>
    <col min="12548" max="12548" width="12.85546875" style="220" customWidth="1"/>
    <col min="12549" max="12549" width="100.28515625" style="220" customWidth="1"/>
    <col min="12550" max="12746" width="10.28515625" style="220" customWidth="1"/>
    <col min="12747" max="12747" width="1.85546875" style="220" customWidth="1"/>
    <col min="12748" max="12749" width="10.28515625" style="220" customWidth="1"/>
    <col min="12750" max="12750" width="1.85546875" style="220" customWidth="1"/>
    <col min="12751" max="12801" width="10.28515625" style="220"/>
    <col min="12802" max="12802" width="28.140625" style="220" customWidth="1"/>
    <col min="12803" max="12803" width="19.7109375" style="220" customWidth="1"/>
    <col min="12804" max="12804" width="12.85546875" style="220" customWidth="1"/>
    <col min="12805" max="12805" width="100.28515625" style="220" customWidth="1"/>
    <col min="12806" max="13002" width="10.28515625" style="220" customWidth="1"/>
    <col min="13003" max="13003" width="1.85546875" style="220" customWidth="1"/>
    <col min="13004" max="13005" width="10.28515625" style="220" customWidth="1"/>
    <col min="13006" max="13006" width="1.85546875" style="220" customWidth="1"/>
    <col min="13007" max="13057" width="10.28515625" style="220"/>
    <col min="13058" max="13058" width="28.140625" style="220" customWidth="1"/>
    <col min="13059" max="13059" width="19.7109375" style="220" customWidth="1"/>
    <col min="13060" max="13060" width="12.85546875" style="220" customWidth="1"/>
    <col min="13061" max="13061" width="100.28515625" style="220" customWidth="1"/>
    <col min="13062" max="13258" width="10.28515625" style="220" customWidth="1"/>
    <col min="13259" max="13259" width="1.85546875" style="220" customWidth="1"/>
    <col min="13260" max="13261" width="10.28515625" style="220" customWidth="1"/>
    <col min="13262" max="13262" width="1.85546875" style="220" customWidth="1"/>
    <col min="13263" max="13313" width="10.28515625" style="220"/>
    <col min="13314" max="13314" width="28.140625" style="220" customWidth="1"/>
    <col min="13315" max="13315" width="19.7109375" style="220" customWidth="1"/>
    <col min="13316" max="13316" width="12.85546875" style="220" customWidth="1"/>
    <col min="13317" max="13317" width="100.28515625" style="220" customWidth="1"/>
    <col min="13318" max="13514" width="10.28515625" style="220" customWidth="1"/>
    <col min="13515" max="13515" width="1.85546875" style="220" customWidth="1"/>
    <col min="13516" max="13517" width="10.28515625" style="220" customWidth="1"/>
    <col min="13518" max="13518" width="1.85546875" style="220" customWidth="1"/>
    <col min="13519" max="13569" width="10.28515625" style="220"/>
    <col min="13570" max="13570" width="28.140625" style="220" customWidth="1"/>
    <col min="13571" max="13571" width="19.7109375" style="220" customWidth="1"/>
    <col min="13572" max="13572" width="12.85546875" style="220" customWidth="1"/>
    <col min="13573" max="13573" width="100.28515625" style="220" customWidth="1"/>
    <col min="13574" max="13770" width="10.28515625" style="220" customWidth="1"/>
    <col min="13771" max="13771" width="1.85546875" style="220" customWidth="1"/>
    <col min="13772" max="13773" width="10.28515625" style="220" customWidth="1"/>
    <col min="13774" max="13774" width="1.85546875" style="220" customWidth="1"/>
    <col min="13775" max="13825" width="10.28515625" style="220"/>
    <col min="13826" max="13826" width="28.140625" style="220" customWidth="1"/>
    <col min="13827" max="13827" width="19.7109375" style="220" customWidth="1"/>
    <col min="13828" max="13828" width="12.85546875" style="220" customWidth="1"/>
    <col min="13829" max="13829" width="100.28515625" style="220" customWidth="1"/>
    <col min="13830" max="14026" width="10.28515625" style="220" customWidth="1"/>
    <col min="14027" max="14027" width="1.85546875" style="220" customWidth="1"/>
    <col min="14028" max="14029" width="10.28515625" style="220" customWidth="1"/>
    <col min="14030" max="14030" width="1.85546875" style="220" customWidth="1"/>
    <col min="14031" max="14081" width="10.28515625" style="220"/>
    <col min="14082" max="14082" width="28.140625" style="220" customWidth="1"/>
    <col min="14083" max="14083" width="19.7109375" style="220" customWidth="1"/>
    <col min="14084" max="14084" width="12.85546875" style="220" customWidth="1"/>
    <col min="14085" max="14085" width="100.28515625" style="220" customWidth="1"/>
    <col min="14086" max="14282" width="10.28515625" style="220" customWidth="1"/>
    <col min="14283" max="14283" width="1.85546875" style="220" customWidth="1"/>
    <col min="14284" max="14285" width="10.28515625" style="220" customWidth="1"/>
    <col min="14286" max="14286" width="1.85546875" style="220" customWidth="1"/>
    <col min="14287" max="14337" width="10.28515625" style="220"/>
    <col min="14338" max="14338" width="28.140625" style="220" customWidth="1"/>
    <col min="14339" max="14339" width="19.7109375" style="220" customWidth="1"/>
    <col min="14340" max="14340" width="12.85546875" style="220" customWidth="1"/>
    <col min="14341" max="14341" width="100.28515625" style="220" customWidth="1"/>
    <col min="14342" max="14538" width="10.28515625" style="220" customWidth="1"/>
    <col min="14539" max="14539" width="1.85546875" style="220" customWidth="1"/>
    <col min="14540" max="14541" width="10.28515625" style="220" customWidth="1"/>
    <col min="14542" max="14542" width="1.85546875" style="220" customWidth="1"/>
    <col min="14543" max="14593" width="10.28515625" style="220"/>
    <col min="14594" max="14594" width="28.140625" style="220" customWidth="1"/>
    <col min="14595" max="14595" width="19.7109375" style="220" customWidth="1"/>
    <col min="14596" max="14596" width="12.85546875" style="220" customWidth="1"/>
    <col min="14597" max="14597" width="100.28515625" style="220" customWidth="1"/>
    <col min="14598" max="14794" width="10.28515625" style="220" customWidth="1"/>
    <col min="14795" max="14795" width="1.85546875" style="220" customWidth="1"/>
    <col min="14796" max="14797" width="10.28515625" style="220" customWidth="1"/>
    <col min="14798" max="14798" width="1.85546875" style="220" customWidth="1"/>
    <col min="14799" max="14849" width="10.28515625" style="220"/>
    <col min="14850" max="14850" width="28.140625" style="220" customWidth="1"/>
    <col min="14851" max="14851" width="19.7109375" style="220" customWidth="1"/>
    <col min="14852" max="14852" width="12.85546875" style="220" customWidth="1"/>
    <col min="14853" max="14853" width="100.28515625" style="220" customWidth="1"/>
    <col min="14854" max="15050" width="10.28515625" style="220" customWidth="1"/>
    <col min="15051" max="15051" width="1.85546875" style="220" customWidth="1"/>
    <col min="15052" max="15053" width="10.28515625" style="220" customWidth="1"/>
    <col min="15054" max="15054" width="1.85546875" style="220" customWidth="1"/>
    <col min="15055" max="15105" width="10.28515625" style="220"/>
    <col min="15106" max="15106" width="28.140625" style="220" customWidth="1"/>
    <col min="15107" max="15107" width="19.7109375" style="220" customWidth="1"/>
    <col min="15108" max="15108" width="12.85546875" style="220" customWidth="1"/>
    <col min="15109" max="15109" width="100.28515625" style="220" customWidth="1"/>
    <col min="15110" max="15306" width="10.28515625" style="220" customWidth="1"/>
    <col min="15307" max="15307" width="1.85546875" style="220" customWidth="1"/>
    <col min="15308" max="15309" width="10.28515625" style="220" customWidth="1"/>
    <col min="15310" max="15310" width="1.85546875" style="220" customWidth="1"/>
    <col min="15311" max="15361" width="10.28515625" style="220"/>
    <col min="15362" max="15362" width="28.140625" style="220" customWidth="1"/>
    <col min="15363" max="15363" width="19.7109375" style="220" customWidth="1"/>
    <col min="15364" max="15364" width="12.85546875" style="220" customWidth="1"/>
    <col min="15365" max="15365" width="100.28515625" style="220" customWidth="1"/>
    <col min="15366" max="15562" width="10.28515625" style="220" customWidth="1"/>
    <col min="15563" max="15563" width="1.85546875" style="220" customWidth="1"/>
    <col min="15564" max="15565" width="10.28515625" style="220" customWidth="1"/>
    <col min="15566" max="15566" width="1.85546875" style="220" customWidth="1"/>
    <col min="15567" max="15617" width="10.28515625" style="220"/>
    <col min="15618" max="15618" width="28.140625" style="220" customWidth="1"/>
    <col min="15619" max="15619" width="19.7109375" style="220" customWidth="1"/>
    <col min="15620" max="15620" width="12.85546875" style="220" customWidth="1"/>
    <col min="15621" max="15621" width="100.28515625" style="220" customWidth="1"/>
    <col min="15622" max="15818" width="10.28515625" style="220" customWidth="1"/>
    <col min="15819" max="15819" width="1.85546875" style="220" customWidth="1"/>
    <col min="15820" max="15821" width="10.28515625" style="220" customWidth="1"/>
    <col min="15822" max="15822" width="1.85546875" style="220" customWidth="1"/>
    <col min="15823" max="15873" width="10.28515625" style="220"/>
    <col min="15874" max="15874" width="28.140625" style="220" customWidth="1"/>
    <col min="15875" max="15875" width="19.7109375" style="220" customWidth="1"/>
    <col min="15876" max="15876" width="12.85546875" style="220" customWidth="1"/>
    <col min="15877" max="15877" width="100.28515625" style="220" customWidth="1"/>
    <col min="15878" max="16074" width="10.28515625" style="220" customWidth="1"/>
    <col min="16075" max="16075" width="1.85546875" style="220" customWidth="1"/>
    <col min="16076" max="16077" width="10.28515625" style="220" customWidth="1"/>
    <col min="16078" max="16078" width="1.85546875" style="220" customWidth="1"/>
    <col min="16079" max="16129" width="10.28515625" style="220"/>
    <col min="16130" max="16130" width="28.140625" style="220" customWidth="1"/>
    <col min="16131" max="16131" width="19.7109375" style="220" customWidth="1"/>
    <col min="16132" max="16132" width="12.85546875" style="220" customWidth="1"/>
    <col min="16133" max="16133" width="100.28515625" style="220" customWidth="1"/>
    <col min="16134" max="16330" width="10.28515625" style="220" customWidth="1"/>
    <col min="16331" max="16331" width="1.85546875" style="220" customWidth="1"/>
    <col min="16332" max="16333" width="10.28515625" style="220" customWidth="1"/>
    <col min="16334" max="16334" width="1.85546875" style="220" customWidth="1"/>
    <col min="16335" max="16384" width="10.28515625" style="220"/>
  </cols>
  <sheetData>
    <row r="1" spans="2:6" ht="61.5" customHeight="1" x14ac:dyDescent="0.25">
      <c r="B1" s="1712" t="s">
        <v>869</v>
      </c>
      <c r="C1" s="1712"/>
      <c r="D1" s="1712"/>
      <c r="E1" s="1712"/>
      <c r="F1" s="1513" t="s">
        <v>1</v>
      </c>
    </row>
    <row r="2" spans="2:6" ht="22.5" customHeight="1" x14ac:dyDescent="0.25">
      <c r="B2" s="1870" t="s">
        <v>395</v>
      </c>
      <c r="C2" s="1870"/>
      <c r="D2" s="1870"/>
      <c r="E2" s="1870"/>
    </row>
    <row r="3" spans="2:6" ht="22.5" customHeight="1" thickBot="1" x14ac:dyDescent="0.3">
      <c r="B3" s="1871" t="s">
        <v>826</v>
      </c>
      <c r="C3" s="1871"/>
      <c r="D3" s="1871"/>
      <c r="E3" s="1871"/>
    </row>
    <row r="4" spans="2:6" ht="14.25" customHeight="1" x14ac:dyDescent="0.25">
      <c r="B4" s="432"/>
      <c r="C4" s="432"/>
      <c r="D4" s="432"/>
      <c r="E4" s="432"/>
    </row>
    <row r="5" spans="2:6" x14ac:dyDescent="0.25">
      <c r="B5" s="1514" t="s">
        <v>396</v>
      </c>
      <c r="C5" s="1514" t="s">
        <v>397</v>
      </c>
      <c r="D5" s="1514" t="s">
        <v>398</v>
      </c>
      <c r="E5" s="1514" t="s">
        <v>399</v>
      </c>
    </row>
    <row r="6" spans="2:6" ht="1.5" customHeight="1" x14ac:dyDescent="0.25">
      <c r="B6" s="235"/>
      <c r="C6" s="235"/>
      <c r="D6" s="235"/>
      <c r="E6" s="235"/>
    </row>
    <row r="7" spans="2:6" ht="14.1" customHeight="1" x14ac:dyDescent="0.2">
      <c r="B7" s="284" t="s">
        <v>400</v>
      </c>
      <c r="C7" s="285" t="s">
        <v>401</v>
      </c>
      <c r="D7" s="286">
        <v>0.3</v>
      </c>
      <c r="E7" s="235"/>
    </row>
    <row r="8" spans="2:6" ht="14.1" customHeight="1" x14ac:dyDescent="0.2">
      <c r="B8" s="287" t="s">
        <v>402</v>
      </c>
      <c r="C8" s="288" t="s">
        <v>403</v>
      </c>
      <c r="D8" s="289">
        <v>0.2</v>
      </c>
      <c r="E8" s="290" t="s">
        <v>404</v>
      </c>
    </row>
    <row r="9" spans="2:6" ht="14.1" customHeight="1" x14ac:dyDescent="0.2">
      <c r="B9" s="291"/>
      <c r="C9" s="292"/>
      <c r="D9" s="286"/>
      <c r="E9" s="293" t="s">
        <v>405</v>
      </c>
    </row>
    <row r="10" spans="2:6" ht="14.1" customHeight="1" x14ac:dyDescent="0.2">
      <c r="B10" s="291"/>
      <c r="C10" s="292"/>
      <c r="D10" s="286"/>
      <c r="E10" s="293" t="s">
        <v>406</v>
      </c>
    </row>
    <row r="11" spans="2:6" ht="14.1" customHeight="1" x14ac:dyDescent="0.2">
      <c r="B11" s="291"/>
      <c r="C11" s="292"/>
      <c r="D11" s="286"/>
      <c r="E11" s="293" t="s">
        <v>407</v>
      </c>
    </row>
    <row r="12" spans="2:6" ht="14.1" customHeight="1" x14ac:dyDescent="0.2">
      <c r="B12" s="291"/>
      <c r="C12" s="292"/>
      <c r="D12" s="286"/>
      <c r="E12" s="293" t="s">
        <v>408</v>
      </c>
    </row>
    <row r="13" spans="2:6" ht="14.1" customHeight="1" x14ac:dyDescent="0.2">
      <c r="B13" s="291"/>
      <c r="C13" s="292"/>
      <c r="D13" s="286"/>
      <c r="E13" s="293" t="s">
        <v>409</v>
      </c>
    </row>
    <row r="14" spans="2:6" ht="14.1" customHeight="1" x14ac:dyDescent="0.2">
      <c r="B14" s="294"/>
      <c r="C14" s="295"/>
      <c r="D14" s="296"/>
      <c r="E14" s="297" t="s">
        <v>410</v>
      </c>
    </row>
    <row r="15" spans="2:6" ht="14.1" customHeight="1" x14ac:dyDescent="0.2">
      <c r="B15" s="284" t="s">
        <v>411</v>
      </c>
      <c r="C15" s="298" t="s">
        <v>412</v>
      </c>
      <c r="D15" s="286">
        <v>0.24</v>
      </c>
      <c r="E15" s="293" t="s">
        <v>413</v>
      </c>
    </row>
    <row r="16" spans="2:6" ht="14.1" customHeight="1" x14ac:dyDescent="0.2">
      <c r="B16" s="284"/>
      <c r="C16" s="292"/>
      <c r="D16" s="286"/>
      <c r="E16" s="293" t="s">
        <v>414</v>
      </c>
    </row>
    <row r="17" spans="2:5" ht="14.1" customHeight="1" x14ac:dyDescent="0.2">
      <c r="B17" s="299" t="s">
        <v>411</v>
      </c>
      <c r="C17" s="300" t="s">
        <v>415</v>
      </c>
      <c r="D17" s="301">
        <v>0.34</v>
      </c>
      <c r="E17" s="302"/>
    </row>
    <row r="18" spans="2:5" ht="14.1" customHeight="1" x14ac:dyDescent="0.2">
      <c r="B18" s="299" t="s">
        <v>411</v>
      </c>
      <c r="C18" s="303" t="s">
        <v>416</v>
      </c>
      <c r="D18" s="301">
        <v>0.33</v>
      </c>
      <c r="E18" s="302"/>
    </row>
    <row r="19" spans="2:5" ht="14.1" customHeight="1" x14ac:dyDescent="0.2">
      <c r="B19" s="284" t="s">
        <v>417</v>
      </c>
      <c r="C19" s="304" t="s">
        <v>416</v>
      </c>
      <c r="D19" s="286"/>
      <c r="E19" s="293" t="s">
        <v>418</v>
      </c>
    </row>
    <row r="20" spans="2:5" ht="14.1" customHeight="1" x14ac:dyDescent="0.2">
      <c r="B20" s="284"/>
      <c r="C20" s="292"/>
      <c r="D20" s="286"/>
      <c r="E20" s="305" t="s">
        <v>419</v>
      </c>
    </row>
    <row r="21" spans="2:5" ht="14.1" customHeight="1" x14ac:dyDescent="0.2">
      <c r="B21" s="284"/>
      <c r="C21" s="292"/>
      <c r="D21" s="286"/>
      <c r="E21" s="293" t="s">
        <v>420</v>
      </c>
    </row>
    <row r="22" spans="2:5" ht="14.1" customHeight="1" x14ac:dyDescent="0.2">
      <c r="B22" s="284"/>
      <c r="C22" s="292"/>
      <c r="D22" s="286"/>
      <c r="E22" s="293" t="s">
        <v>421</v>
      </c>
    </row>
    <row r="23" spans="2:5" ht="14.1" customHeight="1" x14ac:dyDescent="0.2">
      <c r="B23" s="284"/>
      <c r="C23" s="292"/>
      <c r="D23" s="286"/>
      <c r="E23" s="293" t="s">
        <v>422</v>
      </c>
    </row>
    <row r="24" spans="2:5" ht="14.1" customHeight="1" x14ac:dyDescent="0.2">
      <c r="B24" s="284"/>
      <c r="C24" s="292"/>
      <c r="D24" s="286"/>
      <c r="E24" s="293" t="s">
        <v>423</v>
      </c>
    </row>
    <row r="25" spans="2:5" ht="14.1" customHeight="1" x14ac:dyDescent="0.2">
      <c r="B25" s="299" t="s">
        <v>411</v>
      </c>
      <c r="C25" s="306" t="s">
        <v>424</v>
      </c>
      <c r="D25" s="301">
        <v>0.71</v>
      </c>
      <c r="E25" s="302"/>
    </row>
    <row r="26" spans="2:5" ht="14.1" customHeight="1" x14ac:dyDescent="0.2">
      <c r="B26" s="299" t="s">
        <v>425</v>
      </c>
      <c r="C26" s="306" t="s">
        <v>426</v>
      </c>
      <c r="D26" s="301">
        <v>0.24</v>
      </c>
      <c r="E26" s="302"/>
    </row>
    <row r="27" spans="2:5" ht="14.1" customHeight="1" x14ac:dyDescent="0.2">
      <c r="B27" s="299" t="s">
        <v>427</v>
      </c>
      <c r="C27" s="306" t="s">
        <v>428</v>
      </c>
      <c r="D27" s="301">
        <v>0.28000000000000003</v>
      </c>
      <c r="E27" s="302"/>
    </row>
    <row r="28" spans="2:5" ht="14.1" customHeight="1" x14ac:dyDescent="0.2">
      <c r="B28" s="299" t="s">
        <v>427</v>
      </c>
      <c r="C28" s="303" t="s">
        <v>429</v>
      </c>
      <c r="D28" s="301">
        <v>0.32</v>
      </c>
      <c r="E28" s="302"/>
    </row>
    <row r="29" spans="2:5" ht="14.1" customHeight="1" x14ac:dyDescent="0.2">
      <c r="B29" s="284" t="s">
        <v>430</v>
      </c>
      <c r="C29" s="304" t="s">
        <v>431</v>
      </c>
      <c r="D29" s="286"/>
      <c r="E29" s="293" t="s">
        <v>432</v>
      </c>
    </row>
    <row r="30" spans="2:5" ht="14.1" customHeight="1" x14ac:dyDescent="0.2">
      <c r="B30" s="284"/>
      <c r="C30" s="292"/>
      <c r="D30" s="286"/>
      <c r="E30" s="305" t="s">
        <v>433</v>
      </c>
    </row>
    <row r="31" spans="2:5" ht="14.1" customHeight="1" x14ac:dyDescent="0.2">
      <c r="B31" s="284"/>
      <c r="C31" s="292"/>
      <c r="D31" s="286"/>
      <c r="E31" s="293" t="s">
        <v>420</v>
      </c>
    </row>
    <row r="32" spans="2:5" ht="14.1" customHeight="1" x14ac:dyDescent="0.2">
      <c r="B32" s="284"/>
      <c r="C32" s="292"/>
      <c r="D32" s="286"/>
      <c r="E32" s="293" t="s">
        <v>434</v>
      </c>
    </row>
    <row r="33" spans="2:5" ht="14.1" customHeight="1" x14ac:dyDescent="0.2">
      <c r="B33" s="284"/>
      <c r="C33" s="292"/>
      <c r="D33" s="286"/>
      <c r="E33" s="293" t="s">
        <v>435</v>
      </c>
    </row>
    <row r="34" spans="2:5" ht="14.1" customHeight="1" x14ac:dyDescent="0.2">
      <c r="B34" s="284"/>
      <c r="C34" s="292"/>
      <c r="D34" s="286"/>
      <c r="E34" s="293" t="s">
        <v>436</v>
      </c>
    </row>
    <row r="35" spans="2:5" ht="14.1" customHeight="1" x14ac:dyDescent="0.2">
      <c r="B35" s="299" t="s">
        <v>411</v>
      </c>
      <c r="C35" s="306" t="s">
        <v>437</v>
      </c>
      <c r="D35" s="301">
        <v>0.39</v>
      </c>
      <c r="E35" s="302"/>
    </row>
    <row r="36" spans="2:5" ht="14.1" customHeight="1" x14ac:dyDescent="0.2">
      <c r="B36" s="299" t="s">
        <v>411</v>
      </c>
      <c r="C36" s="306" t="s">
        <v>438</v>
      </c>
      <c r="D36" s="301">
        <v>0.26</v>
      </c>
      <c r="E36" s="302"/>
    </row>
    <row r="37" spans="2:5" s="221" customFormat="1" ht="15.75" customHeight="1" x14ac:dyDescent="0.2">
      <c r="B37" s="307" t="s">
        <v>411</v>
      </c>
      <c r="C37" s="1555" t="s">
        <v>439</v>
      </c>
      <c r="D37" s="1556">
        <v>0.18</v>
      </c>
      <c r="E37" s="1557"/>
    </row>
    <row r="38" spans="2:5" s="221" customFormat="1" ht="14.1" customHeight="1" x14ac:dyDescent="0.2">
      <c r="B38" s="1551" t="s">
        <v>440</v>
      </c>
      <c r="C38" s="1552" t="s">
        <v>441</v>
      </c>
      <c r="D38" s="1553"/>
      <c r="E38" s="1554" t="s">
        <v>442</v>
      </c>
    </row>
    <row r="39" spans="2:5" s="221" customFormat="1" ht="14.1" customHeight="1" x14ac:dyDescent="0.2">
      <c r="B39" s="309"/>
      <c r="C39" s="310"/>
      <c r="D39" s="286"/>
      <c r="E39" s="293" t="s">
        <v>443</v>
      </c>
    </row>
    <row r="40" spans="2:5" ht="14.1" customHeight="1" x14ac:dyDescent="0.2">
      <c r="B40" s="309"/>
      <c r="C40" s="310"/>
      <c r="D40" s="286"/>
      <c r="E40" s="305" t="s">
        <v>444</v>
      </c>
    </row>
    <row r="41" spans="2:5" ht="14.1" customHeight="1" x14ac:dyDescent="0.2">
      <c r="B41" s="309"/>
      <c r="C41" s="310"/>
      <c r="D41" s="286"/>
      <c r="E41" s="293" t="s">
        <v>445</v>
      </c>
    </row>
    <row r="42" spans="2:5" ht="14.1" customHeight="1" x14ac:dyDescent="0.2">
      <c r="B42" s="309"/>
      <c r="C42" s="310"/>
      <c r="D42" s="286"/>
      <c r="E42" s="293" t="s">
        <v>446</v>
      </c>
    </row>
    <row r="43" spans="2:5" ht="14.1" customHeight="1" x14ac:dyDescent="0.2">
      <c r="B43" s="309"/>
      <c r="C43" s="310"/>
      <c r="D43" s="286"/>
      <c r="E43" s="293" t="s">
        <v>447</v>
      </c>
    </row>
    <row r="44" spans="2:5" ht="14.1" customHeight="1" x14ac:dyDescent="0.2">
      <c r="B44" s="309"/>
      <c r="C44" s="310"/>
      <c r="D44" s="286"/>
      <c r="E44" s="293" t="s">
        <v>448</v>
      </c>
    </row>
    <row r="45" spans="2:5" ht="14.1" customHeight="1" x14ac:dyDescent="0.2">
      <c r="B45" s="309"/>
      <c r="C45" s="310"/>
      <c r="D45" s="286"/>
      <c r="E45" s="293" t="s">
        <v>449</v>
      </c>
    </row>
    <row r="46" spans="2:5" ht="14.1" customHeight="1" x14ac:dyDescent="0.2">
      <c r="B46" s="309"/>
      <c r="C46" s="310"/>
      <c r="D46" s="286"/>
      <c r="E46" s="293" t="s">
        <v>450</v>
      </c>
    </row>
    <row r="47" spans="2:5" ht="14.1" customHeight="1" x14ac:dyDescent="0.2">
      <c r="B47" s="309"/>
      <c r="C47" s="310"/>
      <c r="D47" s="286"/>
      <c r="E47" s="293" t="s">
        <v>451</v>
      </c>
    </row>
    <row r="48" spans="2:5" ht="14.1" customHeight="1" x14ac:dyDescent="0.2">
      <c r="B48" s="309"/>
      <c r="C48" s="310"/>
      <c r="D48" s="286"/>
      <c r="E48" s="293" t="s">
        <v>452</v>
      </c>
    </row>
    <row r="49" spans="2:5" ht="14.1" customHeight="1" x14ac:dyDescent="0.2">
      <c r="B49" s="311" t="s">
        <v>453</v>
      </c>
      <c r="C49" s="312" t="s">
        <v>454</v>
      </c>
      <c r="D49" s="301">
        <v>0.19</v>
      </c>
      <c r="E49" s="302"/>
    </row>
    <row r="50" spans="2:5" ht="14.1" customHeight="1" x14ac:dyDescent="0.2">
      <c r="B50" s="311" t="s">
        <v>455</v>
      </c>
      <c r="C50" s="312" t="s">
        <v>456</v>
      </c>
      <c r="D50" s="301">
        <v>0.04</v>
      </c>
      <c r="E50" s="302"/>
    </row>
    <row r="51" spans="2:5" ht="14.1" customHeight="1" x14ac:dyDescent="0.2">
      <c r="B51" s="311" t="s">
        <v>453</v>
      </c>
      <c r="C51" s="312" t="s">
        <v>457</v>
      </c>
      <c r="D51" s="301">
        <v>0.18</v>
      </c>
      <c r="E51" s="302"/>
    </row>
    <row r="52" spans="2:5" ht="14.1" customHeight="1" x14ac:dyDescent="0.2">
      <c r="B52" s="311" t="s">
        <v>453</v>
      </c>
      <c r="C52" s="312" t="s">
        <v>458</v>
      </c>
      <c r="D52" s="301">
        <v>0.18</v>
      </c>
      <c r="E52" s="302"/>
    </row>
    <row r="53" spans="2:5" ht="14.1" customHeight="1" x14ac:dyDescent="0.2">
      <c r="B53" s="311" t="s">
        <v>453</v>
      </c>
      <c r="C53" s="312" t="s">
        <v>459</v>
      </c>
      <c r="D53" s="301">
        <v>0.08</v>
      </c>
      <c r="E53" s="302"/>
    </row>
    <row r="54" spans="2:5" ht="14.1" customHeight="1" x14ac:dyDescent="0.2">
      <c r="B54" s="311" t="s">
        <v>453</v>
      </c>
      <c r="C54" s="312" t="s">
        <v>460</v>
      </c>
      <c r="D54" s="301">
        <v>0.1</v>
      </c>
      <c r="E54" s="302"/>
    </row>
    <row r="55" spans="2:5" ht="14.1" customHeight="1" x14ac:dyDescent="0.2">
      <c r="B55" s="309" t="s">
        <v>461</v>
      </c>
      <c r="C55" s="310" t="s">
        <v>462</v>
      </c>
      <c r="D55" s="286"/>
      <c r="E55" s="293" t="s">
        <v>463</v>
      </c>
    </row>
    <row r="56" spans="2:5" ht="14.1" customHeight="1" x14ac:dyDescent="0.2">
      <c r="B56" s="309"/>
      <c r="C56" s="310"/>
      <c r="D56" s="286"/>
      <c r="E56" s="293" t="s">
        <v>464</v>
      </c>
    </row>
    <row r="57" spans="2:5" ht="14.1" customHeight="1" x14ac:dyDescent="0.2">
      <c r="B57" s="309"/>
      <c r="C57" s="310"/>
      <c r="D57" s="286"/>
      <c r="E57" s="293" t="s">
        <v>465</v>
      </c>
    </row>
    <row r="58" spans="2:5" ht="14.1" customHeight="1" x14ac:dyDescent="0.2">
      <c r="B58" s="309"/>
      <c r="C58" s="310"/>
      <c r="D58" s="286"/>
      <c r="E58" s="293" t="s">
        <v>466</v>
      </c>
    </row>
    <row r="59" spans="2:5" ht="14.1" customHeight="1" x14ac:dyDescent="0.2">
      <c r="B59" s="311" t="s">
        <v>467</v>
      </c>
      <c r="C59" s="312" t="s">
        <v>468</v>
      </c>
      <c r="D59" s="301">
        <v>0.12</v>
      </c>
      <c r="E59" s="302"/>
    </row>
    <row r="60" spans="2:5" ht="14.1" customHeight="1" x14ac:dyDescent="0.2">
      <c r="B60" s="311" t="s">
        <v>467</v>
      </c>
      <c r="C60" s="312" t="s">
        <v>469</v>
      </c>
      <c r="D60" s="301">
        <v>0.06</v>
      </c>
      <c r="E60" s="312"/>
    </row>
    <row r="61" spans="2:5" ht="14.1" customHeight="1" x14ac:dyDescent="0.2">
      <c r="B61" s="311" t="s">
        <v>467</v>
      </c>
      <c r="C61" s="312" t="s">
        <v>470</v>
      </c>
      <c r="D61" s="301">
        <v>0.11</v>
      </c>
      <c r="E61" s="312"/>
    </row>
    <row r="62" spans="2:5" ht="14.1" customHeight="1" x14ac:dyDescent="0.2">
      <c r="B62" s="311" t="s">
        <v>467</v>
      </c>
      <c r="C62" s="312" t="s">
        <v>471</v>
      </c>
      <c r="D62" s="301">
        <v>0.18</v>
      </c>
      <c r="E62" s="312"/>
    </row>
    <row r="63" spans="2:5" ht="14.1" customHeight="1" x14ac:dyDescent="0.2">
      <c r="B63" s="311" t="s">
        <v>472</v>
      </c>
      <c r="C63" s="312" t="s">
        <v>473</v>
      </c>
      <c r="D63" s="301">
        <v>0.08</v>
      </c>
      <c r="E63" s="312"/>
    </row>
    <row r="64" spans="2:5" ht="14.1" customHeight="1" x14ac:dyDescent="0.2">
      <c r="B64" s="311" t="s">
        <v>472</v>
      </c>
      <c r="C64" s="312" t="s">
        <v>474</v>
      </c>
      <c r="D64" s="301">
        <v>0.14000000000000001</v>
      </c>
      <c r="E64" s="312"/>
    </row>
    <row r="65" spans="2:5" ht="14.1" customHeight="1" x14ac:dyDescent="0.2">
      <c r="B65" s="311" t="s">
        <v>475</v>
      </c>
      <c r="C65" s="312" t="s">
        <v>476</v>
      </c>
      <c r="D65" s="301">
        <v>0.1348</v>
      </c>
      <c r="E65" s="312"/>
    </row>
    <row r="66" spans="2:5" ht="14.1" customHeight="1" x14ac:dyDescent="0.2">
      <c r="B66" s="311" t="s">
        <v>477</v>
      </c>
      <c r="C66" s="312" t="s">
        <v>478</v>
      </c>
      <c r="D66" s="301">
        <v>0.14560000000000001</v>
      </c>
      <c r="E66" s="312"/>
    </row>
    <row r="67" spans="2:5" ht="14.1" customHeight="1" x14ac:dyDescent="0.2">
      <c r="B67" s="311" t="s">
        <v>479</v>
      </c>
      <c r="C67" s="306" t="s">
        <v>480</v>
      </c>
      <c r="D67" s="301">
        <v>0.1709</v>
      </c>
      <c r="E67" s="313"/>
    </row>
    <row r="68" spans="2:5" ht="14.1" customHeight="1" x14ac:dyDescent="0.2">
      <c r="B68" s="311" t="s">
        <v>479</v>
      </c>
      <c r="C68" s="306" t="s">
        <v>481</v>
      </c>
      <c r="D68" s="301">
        <v>0.1515</v>
      </c>
      <c r="E68" s="313"/>
    </row>
    <row r="69" spans="2:5" ht="14.1" customHeight="1" x14ac:dyDescent="0.2">
      <c r="B69" s="311" t="s">
        <v>479</v>
      </c>
      <c r="C69" s="306" t="s">
        <v>482</v>
      </c>
      <c r="D69" s="301">
        <v>0.2</v>
      </c>
      <c r="E69" s="313"/>
    </row>
    <row r="70" spans="2:5" ht="14.1" customHeight="1" x14ac:dyDescent="0.2">
      <c r="B70" s="311" t="s">
        <v>483</v>
      </c>
      <c r="C70" s="306" t="s">
        <v>484</v>
      </c>
      <c r="D70" s="301">
        <v>2.5399999999999999E-2</v>
      </c>
      <c r="E70" s="313"/>
    </row>
    <row r="71" spans="2:5" ht="14.1" customHeight="1" x14ac:dyDescent="0.2">
      <c r="B71" s="311" t="s">
        <v>483</v>
      </c>
      <c r="C71" s="306" t="s">
        <v>485</v>
      </c>
      <c r="D71" s="301">
        <v>0.1426</v>
      </c>
      <c r="E71" s="313"/>
    </row>
    <row r="72" spans="2:5" ht="14.1" customHeight="1" x14ac:dyDescent="0.2">
      <c r="B72" s="311" t="s">
        <v>486</v>
      </c>
      <c r="C72" s="306" t="s">
        <v>487</v>
      </c>
      <c r="D72" s="301">
        <v>8.7999999999999995E-2</v>
      </c>
      <c r="E72" s="313"/>
    </row>
    <row r="73" spans="2:5" ht="0.75" customHeight="1" x14ac:dyDescent="0.25">
      <c r="B73" s="235"/>
      <c r="C73" s="235"/>
      <c r="D73" s="308"/>
      <c r="E73" s="235"/>
    </row>
    <row r="74" spans="2:5" x14ac:dyDescent="0.2">
      <c r="B74" s="284" t="s">
        <v>486</v>
      </c>
      <c r="C74" s="298" t="s">
        <v>488</v>
      </c>
      <c r="D74" s="286">
        <v>0.18049999999999999</v>
      </c>
      <c r="E74" s="293" t="s">
        <v>489</v>
      </c>
    </row>
    <row r="75" spans="2:5" x14ac:dyDescent="0.2">
      <c r="B75" s="284"/>
      <c r="C75" s="298"/>
      <c r="D75" s="286">
        <v>0.1641</v>
      </c>
      <c r="E75" s="293" t="s">
        <v>490</v>
      </c>
    </row>
    <row r="76" spans="2:5" x14ac:dyDescent="0.2">
      <c r="B76" s="284"/>
      <c r="C76" s="298"/>
      <c r="D76" s="286">
        <v>0.1641</v>
      </c>
      <c r="E76" s="293" t="s">
        <v>491</v>
      </c>
    </row>
    <row r="77" spans="2:5" x14ac:dyDescent="0.2">
      <c r="B77" s="284"/>
      <c r="C77" s="298"/>
      <c r="D77" s="286">
        <v>9.8500000000000004E-2</v>
      </c>
      <c r="E77" s="293" t="s">
        <v>492</v>
      </c>
    </row>
    <row r="78" spans="2:5" x14ac:dyDescent="0.2">
      <c r="B78" s="284"/>
      <c r="C78" s="298"/>
      <c r="D78" s="286">
        <v>8.2100000000000006E-2</v>
      </c>
      <c r="E78" s="293" t="s">
        <v>493</v>
      </c>
    </row>
    <row r="79" spans="2:5" x14ac:dyDescent="0.2">
      <c r="B79" s="287" t="s">
        <v>494</v>
      </c>
      <c r="C79" s="314" t="s">
        <v>495</v>
      </c>
      <c r="D79" s="289">
        <v>0.1749</v>
      </c>
      <c r="E79" s="290" t="s">
        <v>496</v>
      </c>
    </row>
    <row r="80" spans="2:5" x14ac:dyDescent="0.2">
      <c r="B80" s="291"/>
      <c r="C80" s="298"/>
      <c r="D80" s="286">
        <v>0.159</v>
      </c>
      <c r="E80" s="293" t="s">
        <v>497</v>
      </c>
    </row>
    <row r="81" spans="2:5" x14ac:dyDescent="0.2">
      <c r="B81" s="291"/>
      <c r="C81" s="298"/>
      <c r="D81" s="286">
        <v>0.159</v>
      </c>
      <c r="E81" s="293" t="s">
        <v>498</v>
      </c>
    </row>
    <row r="82" spans="2:5" x14ac:dyDescent="0.2">
      <c r="B82" s="291"/>
      <c r="C82" s="298"/>
      <c r="D82" s="286">
        <v>0.159</v>
      </c>
      <c r="E82" s="293" t="s">
        <v>499</v>
      </c>
    </row>
    <row r="83" spans="2:5" x14ac:dyDescent="0.2">
      <c r="B83" s="291"/>
      <c r="C83" s="298"/>
      <c r="D83" s="286">
        <v>9.9000000000000005E-2</v>
      </c>
      <c r="E83" s="293" t="s">
        <v>500</v>
      </c>
    </row>
    <row r="84" spans="2:5" x14ac:dyDescent="0.2">
      <c r="B84" s="291"/>
      <c r="C84" s="298"/>
      <c r="D84" s="286"/>
      <c r="E84" s="305" t="s">
        <v>501</v>
      </c>
    </row>
    <row r="85" spans="2:5" x14ac:dyDescent="0.2">
      <c r="B85" s="294"/>
      <c r="C85" s="315"/>
      <c r="D85" s="296">
        <v>8.4000000000000005E-2</v>
      </c>
      <c r="E85" s="297" t="s">
        <v>502</v>
      </c>
    </row>
    <row r="86" spans="2:5" x14ac:dyDescent="0.2">
      <c r="B86" s="284" t="s">
        <v>503</v>
      </c>
      <c r="C86" s="298" t="s">
        <v>504</v>
      </c>
      <c r="D86" s="286"/>
      <c r="E86" s="293" t="s">
        <v>505</v>
      </c>
    </row>
    <row r="87" spans="2:5" x14ac:dyDescent="0.2">
      <c r="B87" s="284"/>
      <c r="C87" s="298"/>
      <c r="D87" s="286"/>
      <c r="E87" s="305" t="s">
        <v>506</v>
      </c>
    </row>
    <row r="88" spans="2:5" x14ac:dyDescent="0.2">
      <c r="B88" s="299" t="s">
        <v>507</v>
      </c>
      <c r="C88" s="306" t="s">
        <v>508</v>
      </c>
      <c r="D88" s="301">
        <v>9.4E-2</v>
      </c>
      <c r="E88" s="316"/>
    </row>
    <row r="89" spans="2:5" x14ac:dyDescent="0.2">
      <c r="B89" s="284" t="s">
        <v>509</v>
      </c>
      <c r="C89" s="298" t="s">
        <v>510</v>
      </c>
      <c r="D89" s="286">
        <v>0.05</v>
      </c>
      <c r="E89" s="293" t="s">
        <v>511</v>
      </c>
    </row>
    <row r="90" spans="2:5" x14ac:dyDescent="0.2">
      <c r="B90" s="284"/>
      <c r="C90" s="298"/>
      <c r="D90" s="286"/>
      <c r="E90" s="293" t="s">
        <v>512</v>
      </c>
    </row>
    <row r="91" spans="2:5" x14ac:dyDescent="0.2">
      <c r="B91" s="299" t="s">
        <v>507</v>
      </c>
      <c r="C91" s="306" t="s">
        <v>513</v>
      </c>
      <c r="D91" s="301">
        <v>0.16900000000000001</v>
      </c>
      <c r="E91" s="302"/>
    </row>
    <row r="92" spans="2:5" x14ac:dyDescent="0.2">
      <c r="B92" s="299" t="s">
        <v>514</v>
      </c>
      <c r="C92" s="306" t="s">
        <v>515</v>
      </c>
      <c r="D92" s="301">
        <v>0.155</v>
      </c>
      <c r="E92" s="302" t="s">
        <v>516</v>
      </c>
    </row>
    <row r="93" spans="2:5" x14ac:dyDescent="0.2">
      <c r="B93" s="299" t="s">
        <v>514</v>
      </c>
      <c r="C93" s="306" t="s">
        <v>515</v>
      </c>
      <c r="D93" s="301">
        <v>0.26100000000000001</v>
      </c>
      <c r="E93" s="302" t="s">
        <v>517</v>
      </c>
    </row>
    <row r="94" spans="2:5" x14ac:dyDescent="0.2">
      <c r="B94" s="299" t="s">
        <v>479</v>
      </c>
      <c r="C94" s="306" t="s">
        <v>518</v>
      </c>
      <c r="D94" s="301">
        <v>0.1502</v>
      </c>
      <c r="E94" s="302"/>
    </row>
    <row r="95" spans="2:5" x14ac:dyDescent="0.2">
      <c r="B95" s="284" t="s">
        <v>519</v>
      </c>
      <c r="C95" s="298" t="s">
        <v>520</v>
      </c>
      <c r="D95" s="286">
        <v>0.106</v>
      </c>
      <c r="E95" s="293" t="s">
        <v>521</v>
      </c>
    </row>
    <row r="96" spans="2:5" x14ac:dyDescent="0.2">
      <c r="B96" s="284"/>
      <c r="C96" s="298"/>
      <c r="D96" s="286"/>
      <c r="E96" s="293" t="s">
        <v>522</v>
      </c>
    </row>
    <row r="97" spans="2:9" ht="10.5" customHeight="1" x14ac:dyDescent="0.2">
      <c r="B97" s="284"/>
      <c r="C97" s="298"/>
      <c r="D97" s="286"/>
      <c r="E97" s="293"/>
    </row>
    <row r="98" spans="2:9" x14ac:dyDescent="0.2">
      <c r="B98" s="299" t="s">
        <v>479</v>
      </c>
      <c r="C98" s="306" t="s">
        <v>523</v>
      </c>
      <c r="D98" s="301">
        <v>0.1565</v>
      </c>
      <c r="E98" s="302"/>
    </row>
    <row r="99" spans="2:9" x14ac:dyDescent="0.2">
      <c r="B99" s="284" t="s">
        <v>519</v>
      </c>
      <c r="C99" s="298" t="s">
        <v>524</v>
      </c>
      <c r="D99" s="286">
        <v>0.106</v>
      </c>
      <c r="E99" s="293" t="s">
        <v>525</v>
      </c>
    </row>
    <row r="100" spans="2:9" x14ac:dyDescent="0.2">
      <c r="B100" s="284"/>
      <c r="C100" s="298"/>
      <c r="D100" s="286"/>
      <c r="E100" s="293" t="s">
        <v>526</v>
      </c>
    </row>
    <row r="101" spans="2:9" x14ac:dyDescent="0.2">
      <c r="B101" s="299" t="s">
        <v>527</v>
      </c>
      <c r="C101" s="306" t="s">
        <v>528</v>
      </c>
      <c r="D101" s="301">
        <v>0.15049999999999999</v>
      </c>
      <c r="E101" s="317"/>
    </row>
    <row r="102" spans="2:9" x14ac:dyDescent="0.2">
      <c r="B102" s="284" t="s">
        <v>519</v>
      </c>
      <c r="C102" s="298" t="s">
        <v>528</v>
      </c>
      <c r="D102" s="286">
        <v>0.106</v>
      </c>
      <c r="E102" s="293" t="s">
        <v>529</v>
      </c>
    </row>
    <row r="103" spans="2:9" ht="15.75" customHeight="1" x14ac:dyDescent="0.2">
      <c r="B103" s="284"/>
      <c r="C103" s="298"/>
      <c r="D103" s="286"/>
      <c r="E103" s="293" t="s">
        <v>526</v>
      </c>
    </row>
    <row r="104" spans="2:9" x14ac:dyDescent="0.2">
      <c r="B104" s="299" t="s">
        <v>530</v>
      </c>
      <c r="C104" s="306" t="s">
        <v>531</v>
      </c>
      <c r="D104" s="301">
        <v>0.12089999999999999</v>
      </c>
      <c r="E104" s="302"/>
    </row>
    <row r="105" spans="2:9" x14ac:dyDescent="0.2">
      <c r="B105" s="291" t="s">
        <v>530</v>
      </c>
      <c r="C105" s="298" t="s">
        <v>532</v>
      </c>
      <c r="D105" s="286">
        <v>8.8999999999999996E-2</v>
      </c>
      <c r="E105" s="318"/>
      <c r="F105" s="221"/>
      <c r="G105" s="221"/>
      <c r="H105" s="221"/>
      <c r="I105" s="221"/>
    </row>
    <row r="106" spans="2:9" ht="12.75" customHeight="1" x14ac:dyDescent="0.2">
      <c r="B106" s="291"/>
      <c r="C106" s="298"/>
      <c r="D106" s="286"/>
      <c r="E106" s="318"/>
      <c r="F106" s="221"/>
      <c r="G106" s="221"/>
      <c r="H106" s="221"/>
      <c r="I106" s="221"/>
    </row>
    <row r="107" spans="2:9" x14ac:dyDescent="0.2">
      <c r="B107" s="287" t="s">
        <v>533</v>
      </c>
      <c r="C107" s="319" t="s">
        <v>534</v>
      </c>
      <c r="D107" s="289">
        <v>0.1</v>
      </c>
      <c r="E107" s="290" t="s">
        <v>535</v>
      </c>
      <c r="F107" s="221"/>
      <c r="G107" s="221"/>
      <c r="H107" s="221"/>
    </row>
    <row r="108" spans="2:9" x14ac:dyDescent="0.25">
      <c r="B108" s="320"/>
      <c r="C108" s="321"/>
      <c r="D108" s="322"/>
      <c r="E108" s="323" t="s">
        <v>536</v>
      </c>
    </row>
    <row r="109" spans="2:9" x14ac:dyDescent="0.2">
      <c r="B109" s="299" t="s">
        <v>530</v>
      </c>
      <c r="C109" s="306" t="s">
        <v>537</v>
      </c>
      <c r="D109" s="301">
        <v>8.2000000000000003E-2</v>
      </c>
      <c r="E109" s="252"/>
    </row>
    <row r="110" spans="2:9" x14ac:dyDescent="0.2">
      <c r="B110" s="291" t="s">
        <v>538</v>
      </c>
      <c r="C110" s="298" t="s">
        <v>539</v>
      </c>
      <c r="D110" s="286">
        <v>0.05</v>
      </c>
      <c r="E110" s="324" t="s">
        <v>540</v>
      </c>
    </row>
    <row r="111" spans="2:9" x14ac:dyDescent="0.2">
      <c r="B111" s="294"/>
      <c r="C111" s="325"/>
      <c r="D111" s="296"/>
      <c r="E111" s="326" t="s">
        <v>541</v>
      </c>
    </row>
    <row r="112" spans="2:9" x14ac:dyDescent="0.2">
      <c r="B112" s="299" t="s">
        <v>530</v>
      </c>
      <c r="C112" s="306" t="s">
        <v>542</v>
      </c>
      <c r="D112" s="301">
        <v>6.5500000000000003E-2</v>
      </c>
      <c r="E112" s="252"/>
    </row>
    <row r="113" spans="2:5" x14ac:dyDescent="0.2">
      <c r="B113" s="299" t="s">
        <v>530</v>
      </c>
      <c r="C113" s="306" t="s">
        <v>543</v>
      </c>
      <c r="D113" s="301">
        <v>6.2799999999999995E-2</v>
      </c>
      <c r="E113" s="252"/>
    </row>
    <row r="114" spans="2:5" x14ac:dyDescent="0.2">
      <c r="B114" s="299" t="s">
        <v>544</v>
      </c>
      <c r="C114" s="306" t="s">
        <v>543</v>
      </c>
      <c r="D114" s="301">
        <v>0.05</v>
      </c>
      <c r="E114" s="327" t="s">
        <v>545</v>
      </c>
    </row>
    <row r="115" spans="2:5" x14ac:dyDescent="0.2">
      <c r="B115" s="299" t="s">
        <v>530</v>
      </c>
      <c r="C115" s="306" t="s">
        <v>546</v>
      </c>
      <c r="D115" s="301">
        <v>4.2799999999999998E-2</v>
      </c>
      <c r="E115" s="252"/>
    </row>
    <row r="116" spans="2:5" x14ac:dyDescent="0.2">
      <c r="B116" s="287" t="s">
        <v>547</v>
      </c>
      <c r="C116" s="314" t="s">
        <v>548</v>
      </c>
      <c r="D116" s="289"/>
      <c r="E116" s="328" t="s">
        <v>549</v>
      </c>
    </row>
    <row r="117" spans="2:5" x14ac:dyDescent="0.2">
      <c r="B117" s="291"/>
      <c r="C117" s="298"/>
      <c r="D117" s="286"/>
      <c r="E117" s="324" t="s">
        <v>550</v>
      </c>
    </row>
    <row r="118" spans="2:5" x14ac:dyDescent="0.2">
      <c r="B118" s="291"/>
      <c r="C118" s="298"/>
      <c r="D118" s="286"/>
      <c r="E118" s="324" t="s">
        <v>551</v>
      </c>
    </row>
    <row r="119" spans="2:5" x14ac:dyDescent="0.2">
      <c r="B119" s="291"/>
      <c r="C119" s="298"/>
      <c r="D119" s="286"/>
      <c r="E119" s="324" t="s">
        <v>552</v>
      </c>
    </row>
    <row r="120" spans="2:5" x14ac:dyDescent="0.2">
      <c r="B120" s="291"/>
      <c r="C120" s="298"/>
      <c r="D120" s="286"/>
      <c r="E120" s="324" t="s">
        <v>553</v>
      </c>
    </row>
    <row r="121" spans="2:5" x14ac:dyDescent="0.2">
      <c r="B121" s="291"/>
      <c r="C121" s="298"/>
      <c r="D121" s="286"/>
      <c r="E121" s="324" t="s">
        <v>554</v>
      </c>
    </row>
    <row r="122" spans="2:5" x14ac:dyDescent="0.2">
      <c r="B122" s="291"/>
      <c r="C122" s="298"/>
      <c r="D122" s="286"/>
      <c r="E122" s="324" t="s">
        <v>555</v>
      </c>
    </row>
    <row r="123" spans="2:5" x14ac:dyDescent="0.2">
      <c r="B123" s="294"/>
      <c r="C123" s="315"/>
      <c r="D123" s="296"/>
      <c r="E123" s="326" t="s">
        <v>556</v>
      </c>
    </row>
    <row r="124" spans="2:5" x14ac:dyDescent="0.2">
      <c r="B124" s="284" t="s">
        <v>547</v>
      </c>
      <c r="C124" s="298" t="s">
        <v>557</v>
      </c>
      <c r="D124" s="286"/>
      <c r="E124" s="324" t="s">
        <v>558</v>
      </c>
    </row>
    <row r="125" spans="2:5" x14ac:dyDescent="0.2">
      <c r="B125" s="284"/>
      <c r="C125" s="298"/>
      <c r="D125" s="286"/>
      <c r="E125" s="324" t="s">
        <v>559</v>
      </c>
    </row>
    <row r="126" spans="2:5" x14ac:dyDescent="0.2">
      <c r="B126" s="284"/>
      <c r="C126" s="298"/>
      <c r="D126" s="286"/>
      <c r="E126" s="324" t="s">
        <v>560</v>
      </c>
    </row>
    <row r="127" spans="2:5" x14ac:dyDescent="0.2">
      <c r="B127" s="284"/>
      <c r="C127" s="298"/>
      <c r="D127" s="286"/>
      <c r="E127" s="324" t="s">
        <v>561</v>
      </c>
    </row>
    <row r="128" spans="2:5" x14ac:dyDescent="0.2">
      <c r="B128" s="284"/>
      <c r="C128" s="298"/>
      <c r="D128" s="286"/>
      <c r="E128" s="324" t="s">
        <v>562</v>
      </c>
    </row>
    <row r="129" spans="2:5" x14ac:dyDescent="0.2">
      <c r="B129" s="299" t="s">
        <v>530</v>
      </c>
      <c r="C129" s="306" t="s">
        <v>563</v>
      </c>
      <c r="D129" s="301">
        <v>2.5600000000000001E-2</v>
      </c>
      <c r="E129" s="327"/>
    </row>
    <row r="130" spans="2:5" x14ac:dyDescent="0.2">
      <c r="B130" s="299" t="s">
        <v>530</v>
      </c>
      <c r="C130" s="306" t="s">
        <v>564</v>
      </c>
      <c r="D130" s="301">
        <v>4.6800000000000001E-2</v>
      </c>
      <c r="E130" s="327"/>
    </row>
    <row r="131" spans="2:5" x14ac:dyDescent="0.2">
      <c r="B131" s="299" t="s">
        <v>530</v>
      </c>
      <c r="C131" s="306" t="s">
        <v>565</v>
      </c>
      <c r="D131" s="301">
        <v>3.0700000000000002E-2</v>
      </c>
      <c r="E131" s="327"/>
    </row>
    <row r="132" spans="2:5" x14ac:dyDescent="0.2">
      <c r="B132" s="299" t="s">
        <v>530</v>
      </c>
      <c r="C132" s="306" t="s">
        <v>566</v>
      </c>
      <c r="D132" s="301">
        <v>2.9600000000000001E-2</v>
      </c>
      <c r="E132" s="327"/>
    </row>
    <row r="133" spans="2:5" x14ac:dyDescent="0.2">
      <c r="B133" s="299" t="s">
        <v>530</v>
      </c>
      <c r="C133" s="306" t="s">
        <v>567</v>
      </c>
      <c r="D133" s="301">
        <v>9.4999999999999998E-3</v>
      </c>
      <c r="E133" s="226"/>
    </row>
    <row r="134" spans="2:5" x14ac:dyDescent="0.2">
      <c r="B134" s="291" t="s">
        <v>568</v>
      </c>
      <c r="C134" s="285" t="s">
        <v>569</v>
      </c>
      <c r="D134" s="286"/>
      <c r="E134" s="329" t="s">
        <v>570</v>
      </c>
    </row>
    <row r="135" spans="2:5" x14ac:dyDescent="0.2">
      <c r="B135" s="284"/>
      <c r="C135" s="285"/>
      <c r="D135" s="286"/>
      <c r="E135" s="329" t="s">
        <v>571</v>
      </c>
    </row>
    <row r="136" spans="2:5" x14ac:dyDescent="0.2">
      <c r="B136" s="284"/>
      <c r="C136" s="285"/>
      <c r="D136" s="286"/>
      <c r="E136" s="329" t="s">
        <v>572</v>
      </c>
    </row>
    <row r="137" spans="2:5" x14ac:dyDescent="0.2">
      <c r="B137" s="299" t="s">
        <v>530</v>
      </c>
      <c r="C137" s="306" t="s">
        <v>573</v>
      </c>
      <c r="D137" s="301">
        <v>2.4799999999999999E-2</v>
      </c>
      <c r="E137" s="226"/>
    </row>
    <row r="138" spans="2:5" x14ac:dyDescent="0.2">
      <c r="B138" s="299" t="s">
        <v>568</v>
      </c>
      <c r="C138" s="330" t="s">
        <v>574</v>
      </c>
      <c r="D138" s="331"/>
      <c r="E138" s="332" t="s">
        <v>575</v>
      </c>
    </row>
    <row r="139" spans="2:5" x14ac:dyDescent="0.2">
      <c r="B139" s="291"/>
      <c r="C139" s="333"/>
      <c r="D139" s="334"/>
      <c r="E139" s="323" t="s">
        <v>571</v>
      </c>
    </row>
    <row r="140" spans="2:5" ht="15" customHeight="1" x14ac:dyDescent="0.2">
      <c r="B140" s="291"/>
      <c r="C140" s="333"/>
      <c r="D140" s="334"/>
      <c r="E140" s="323" t="s">
        <v>576</v>
      </c>
    </row>
    <row r="141" spans="2:5" ht="16.5" customHeight="1" x14ac:dyDescent="0.2">
      <c r="B141" s="299" t="s">
        <v>530</v>
      </c>
      <c r="C141" s="335" t="s">
        <v>577</v>
      </c>
      <c r="D141" s="336">
        <v>3.6200000000000003E-2</v>
      </c>
      <c r="E141" s="332"/>
    </row>
    <row r="142" spans="2:5" ht="75" x14ac:dyDescent="0.2">
      <c r="B142" s="337" t="s">
        <v>578</v>
      </c>
      <c r="C142" s="338" t="s">
        <v>579</v>
      </c>
      <c r="D142" s="339">
        <v>0.1</v>
      </c>
      <c r="E142" s="340" t="s">
        <v>580</v>
      </c>
    </row>
    <row r="143" spans="2:5" ht="17.25" customHeight="1" x14ac:dyDescent="0.2">
      <c r="B143" s="299" t="s">
        <v>530</v>
      </c>
      <c r="C143" s="335" t="s">
        <v>581</v>
      </c>
      <c r="D143" s="336">
        <v>2.12E-2</v>
      </c>
      <c r="E143" s="341"/>
    </row>
    <row r="144" spans="2:5" ht="16.5" customHeight="1" x14ac:dyDescent="0.2">
      <c r="B144" s="299" t="s">
        <v>530</v>
      </c>
      <c r="C144" s="335" t="s">
        <v>582</v>
      </c>
      <c r="D144" s="336">
        <v>7.4399999999999994E-2</v>
      </c>
      <c r="E144" s="332"/>
    </row>
    <row r="145" spans="2:5" ht="18" customHeight="1" x14ac:dyDescent="0.2">
      <c r="B145" s="299" t="s">
        <v>530</v>
      </c>
      <c r="C145" s="335" t="s">
        <v>583</v>
      </c>
      <c r="D145" s="336">
        <v>8.8900000000000007E-2</v>
      </c>
      <c r="E145" s="332"/>
    </row>
    <row r="146" spans="2:5" ht="16.5" customHeight="1" x14ac:dyDescent="0.2">
      <c r="B146" s="299" t="s">
        <v>530</v>
      </c>
      <c r="C146" s="335" t="s">
        <v>584</v>
      </c>
      <c r="D146" s="336">
        <v>0</v>
      </c>
      <c r="E146" s="226"/>
    </row>
    <row r="147" spans="2:5" ht="15" customHeight="1" x14ac:dyDescent="0.2">
      <c r="B147" s="299" t="s">
        <v>530</v>
      </c>
      <c r="C147" s="335" t="s">
        <v>585</v>
      </c>
      <c r="D147" s="336">
        <v>2.5399999999999999E-2</v>
      </c>
      <c r="E147" s="226"/>
    </row>
    <row r="148" spans="2:5" x14ac:dyDescent="0.2">
      <c r="B148" s="307" t="s">
        <v>530</v>
      </c>
      <c r="C148" s="342" t="s">
        <v>586</v>
      </c>
      <c r="D148" s="343">
        <v>3.9300000000000002E-2</v>
      </c>
      <c r="E148" s="344"/>
    </row>
    <row r="149" spans="2:5" x14ac:dyDescent="0.2">
      <c r="B149" s="307" t="s">
        <v>530</v>
      </c>
      <c r="C149" s="342" t="s">
        <v>587</v>
      </c>
      <c r="D149" s="343">
        <v>2.1299999999999999E-2</v>
      </c>
      <c r="E149" s="344"/>
    </row>
    <row r="150" spans="2:5" x14ac:dyDescent="0.25">
      <c r="B150" s="252" t="s">
        <v>530</v>
      </c>
      <c r="C150" s="342" t="s">
        <v>588</v>
      </c>
      <c r="D150" s="343">
        <v>2.3699999999999999E-2</v>
      </c>
      <c r="E150" s="252"/>
    </row>
    <row r="151" spans="2:5" x14ac:dyDescent="0.25">
      <c r="B151" s="252" t="s">
        <v>530</v>
      </c>
      <c r="C151" s="342" t="s">
        <v>589</v>
      </c>
      <c r="D151" s="343">
        <v>5.7099999999999998E-2</v>
      </c>
      <c r="E151" s="252"/>
    </row>
    <row r="152" spans="2:5" x14ac:dyDescent="0.25">
      <c r="B152" s="252" t="s">
        <v>530</v>
      </c>
      <c r="C152" s="342" t="s">
        <v>775</v>
      </c>
      <c r="D152" s="343">
        <v>3.9399999999999998E-2</v>
      </c>
      <c r="E152" s="252"/>
    </row>
    <row r="153" spans="2:5" ht="15.75" thickBot="1" x14ac:dyDescent="0.3">
      <c r="B153" s="345" t="s">
        <v>530</v>
      </c>
      <c r="C153" s="346" t="s">
        <v>825</v>
      </c>
      <c r="D153" s="347">
        <v>2.93E-2</v>
      </c>
      <c r="E153" s="252"/>
    </row>
    <row r="154" spans="2:5" ht="15.75" thickTop="1" x14ac:dyDescent="0.25">
      <c r="D154" s="348"/>
      <c r="E154" s="221"/>
    </row>
    <row r="155" spans="2:5" x14ac:dyDescent="0.25">
      <c r="D155" s="348"/>
    </row>
    <row r="156" spans="2:5" x14ac:dyDescent="0.25">
      <c r="D156" s="348"/>
    </row>
    <row r="157" spans="2:5" x14ac:dyDescent="0.25">
      <c r="D157" s="348"/>
    </row>
    <row r="158" spans="2:5" x14ac:dyDescent="0.25">
      <c r="D158" s="348"/>
    </row>
    <row r="159" spans="2:5" x14ac:dyDescent="0.25">
      <c r="D159" s="348"/>
    </row>
    <row r="160" spans="2:5" x14ac:dyDescent="0.25">
      <c r="D160" s="348"/>
    </row>
    <row r="161" spans="4:4" x14ac:dyDescent="0.25">
      <c r="D161" s="348"/>
    </row>
    <row r="162" spans="4:4" x14ac:dyDescent="0.25">
      <c r="D162" s="348"/>
    </row>
    <row r="163" spans="4:4" x14ac:dyDescent="0.25">
      <c r="D163" s="348"/>
    </row>
    <row r="164" spans="4:4" x14ac:dyDescent="0.25">
      <c r="D164" s="348"/>
    </row>
    <row r="165" spans="4:4" x14ac:dyDescent="0.25">
      <c r="D165" s="348"/>
    </row>
    <row r="166" spans="4:4" x14ac:dyDescent="0.25">
      <c r="D166" s="348"/>
    </row>
    <row r="167" spans="4:4" x14ac:dyDescent="0.25">
      <c r="D167" s="348"/>
    </row>
    <row r="168" spans="4:4" x14ac:dyDescent="0.25">
      <c r="D168" s="348"/>
    </row>
    <row r="169" spans="4:4" x14ac:dyDescent="0.25">
      <c r="D169" s="348"/>
    </row>
    <row r="170" spans="4:4" x14ac:dyDescent="0.25">
      <c r="D170" s="348"/>
    </row>
    <row r="171" spans="4:4" x14ac:dyDescent="0.25">
      <c r="D171" s="348"/>
    </row>
    <row r="172" spans="4:4" x14ac:dyDescent="0.25">
      <c r="D172" s="348"/>
    </row>
    <row r="173" spans="4:4" x14ac:dyDescent="0.25">
      <c r="D173" s="348"/>
    </row>
    <row r="174" spans="4:4" x14ac:dyDescent="0.25">
      <c r="D174" s="348"/>
    </row>
    <row r="175" spans="4:4" x14ac:dyDescent="0.25">
      <c r="D175" s="348"/>
    </row>
    <row r="176" spans="4:4" x14ac:dyDescent="0.25">
      <c r="D176" s="348"/>
    </row>
    <row r="177" spans="4:4" x14ac:dyDescent="0.25">
      <c r="D177" s="348"/>
    </row>
    <row r="178" spans="4:4" x14ac:dyDescent="0.25">
      <c r="D178" s="348"/>
    </row>
    <row r="179" spans="4:4" x14ac:dyDescent="0.25">
      <c r="D179" s="348"/>
    </row>
    <row r="180" spans="4:4" x14ac:dyDescent="0.25">
      <c r="D180" s="348"/>
    </row>
    <row r="181" spans="4:4" x14ac:dyDescent="0.25">
      <c r="D181" s="348"/>
    </row>
    <row r="182" spans="4:4" x14ac:dyDescent="0.25">
      <c r="D182" s="348"/>
    </row>
    <row r="183" spans="4:4" x14ac:dyDescent="0.25">
      <c r="D183" s="348"/>
    </row>
    <row r="184" spans="4:4" x14ac:dyDescent="0.25">
      <c r="D184" s="348"/>
    </row>
    <row r="185" spans="4:4" x14ac:dyDescent="0.25">
      <c r="D185" s="348"/>
    </row>
    <row r="186" spans="4:4" x14ac:dyDescent="0.25">
      <c r="D186" s="348"/>
    </row>
    <row r="187" spans="4:4" x14ac:dyDescent="0.25">
      <c r="D187" s="348"/>
    </row>
    <row r="188" spans="4:4" x14ac:dyDescent="0.25">
      <c r="D188" s="348"/>
    </row>
    <row r="189" spans="4:4" x14ac:dyDescent="0.25">
      <c r="D189" s="348"/>
    </row>
    <row r="190" spans="4:4" x14ac:dyDescent="0.25">
      <c r="D190" s="348"/>
    </row>
    <row r="191" spans="4:4" x14ac:dyDescent="0.25">
      <c r="D191" s="348"/>
    </row>
    <row r="192" spans="4:4" x14ac:dyDescent="0.25">
      <c r="D192" s="348"/>
    </row>
    <row r="193" spans="4:4" x14ac:dyDescent="0.25">
      <c r="D193" s="348"/>
    </row>
    <row r="194" spans="4:4" x14ac:dyDescent="0.25">
      <c r="D194" s="348"/>
    </row>
    <row r="195" spans="4:4" x14ac:dyDescent="0.25">
      <c r="D195" s="348"/>
    </row>
    <row r="196" spans="4:4" x14ac:dyDescent="0.25">
      <c r="D196" s="348"/>
    </row>
    <row r="197" spans="4:4" x14ac:dyDescent="0.25">
      <c r="D197" s="348"/>
    </row>
    <row r="198" spans="4:4" x14ac:dyDescent="0.25">
      <c r="D198" s="348"/>
    </row>
    <row r="199" spans="4:4" x14ac:dyDescent="0.25">
      <c r="D199" s="348"/>
    </row>
    <row r="200" spans="4:4" x14ac:dyDescent="0.25">
      <c r="D200" s="348"/>
    </row>
    <row r="201" spans="4:4" x14ac:dyDescent="0.25">
      <c r="D201" s="348"/>
    </row>
    <row r="202" spans="4:4" x14ac:dyDescent="0.25">
      <c r="D202" s="348"/>
    </row>
    <row r="203" spans="4:4" x14ac:dyDescent="0.25">
      <c r="D203" s="348"/>
    </row>
    <row r="204" spans="4:4" x14ac:dyDescent="0.25">
      <c r="D204" s="348"/>
    </row>
    <row r="205" spans="4:4" x14ac:dyDescent="0.25">
      <c r="D205" s="348"/>
    </row>
    <row r="206" spans="4:4" x14ac:dyDescent="0.25">
      <c r="D206" s="348"/>
    </row>
    <row r="207" spans="4:4" x14ac:dyDescent="0.25">
      <c r="D207" s="348"/>
    </row>
    <row r="208" spans="4:4" x14ac:dyDescent="0.25">
      <c r="D208" s="348"/>
    </row>
    <row r="209" spans="4:4" x14ac:dyDescent="0.25">
      <c r="D209" s="348"/>
    </row>
    <row r="210" spans="4:4" x14ac:dyDescent="0.25">
      <c r="D210" s="348"/>
    </row>
    <row r="211" spans="4:4" x14ac:dyDescent="0.25">
      <c r="D211" s="348"/>
    </row>
    <row r="212" spans="4:4" x14ac:dyDescent="0.25">
      <c r="D212" s="348"/>
    </row>
    <row r="213" spans="4:4" x14ac:dyDescent="0.25">
      <c r="D213" s="348"/>
    </row>
    <row r="214" spans="4:4" x14ac:dyDescent="0.25">
      <c r="D214" s="348"/>
    </row>
    <row r="215" spans="4:4" x14ac:dyDescent="0.25">
      <c r="D215" s="348"/>
    </row>
    <row r="216" spans="4:4" x14ac:dyDescent="0.25">
      <c r="D216" s="348"/>
    </row>
    <row r="217" spans="4:4" x14ac:dyDescent="0.25">
      <c r="D217" s="348"/>
    </row>
    <row r="218" spans="4:4" x14ac:dyDescent="0.25">
      <c r="D218" s="348"/>
    </row>
    <row r="219" spans="4:4" x14ac:dyDescent="0.25">
      <c r="D219" s="348"/>
    </row>
    <row r="220" spans="4:4" x14ac:dyDescent="0.25">
      <c r="D220" s="348"/>
    </row>
    <row r="221" spans="4:4" x14ac:dyDescent="0.25">
      <c r="D221" s="348"/>
    </row>
    <row r="222" spans="4:4" x14ac:dyDescent="0.25">
      <c r="D222" s="348"/>
    </row>
    <row r="223" spans="4:4" x14ac:dyDescent="0.25">
      <c r="D223" s="348"/>
    </row>
    <row r="224" spans="4:4" x14ac:dyDescent="0.25">
      <c r="D224" s="348"/>
    </row>
    <row r="225" spans="4:4" x14ac:dyDescent="0.25">
      <c r="D225" s="348"/>
    </row>
    <row r="226" spans="4:4" x14ac:dyDescent="0.25">
      <c r="D226" s="348"/>
    </row>
    <row r="227" spans="4:4" x14ac:dyDescent="0.25">
      <c r="D227" s="348"/>
    </row>
    <row r="228" spans="4:4" x14ac:dyDescent="0.25">
      <c r="D228" s="348"/>
    </row>
    <row r="229" spans="4:4" x14ac:dyDescent="0.25">
      <c r="D229" s="348"/>
    </row>
    <row r="230" spans="4:4" x14ac:dyDescent="0.25">
      <c r="D230" s="348"/>
    </row>
    <row r="231" spans="4:4" x14ac:dyDescent="0.25">
      <c r="D231" s="348"/>
    </row>
    <row r="232" spans="4:4" x14ac:dyDescent="0.25">
      <c r="D232" s="348"/>
    </row>
    <row r="233" spans="4:4" x14ac:dyDescent="0.25">
      <c r="D233" s="348"/>
    </row>
    <row r="234" spans="4:4" x14ac:dyDescent="0.25">
      <c r="D234" s="348"/>
    </row>
    <row r="235" spans="4:4" x14ac:dyDescent="0.25">
      <c r="D235" s="348"/>
    </row>
    <row r="236" spans="4:4" x14ac:dyDescent="0.25">
      <c r="D236" s="348"/>
    </row>
    <row r="237" spans="4:4" x14ac:dyDescent="0.25">
      <c r="D237" s="348"/>
    </row>
    <row r="238" spans="4:4" x14ac:dyDescent="0.25">
      <c r="D238" s="348"/>
    </row>
    <row r="239" spans="4:4" x14ac:dyDescent="0.25">
      <c r="D239" s="348"/>
    </row>
    <row r="240" spans="4:4" x14ac:dyDescent="0.25">
      <c r="D240" s="348"/>
    </row>
    <row r="241" spans="4:4" x14ac:dyDescent="0.25">
      <c r="D241" s="348"/>
    </row>
    <row r="242" spans="4:4" x14ac:dyDescent="0.25">
      <c r="D242" s="348"/>
    </row>
    <row r="243" spans="4:4" x14ac:dyDescent="0.25">
      <c r="D243" s="348"/>
    </row>
    <row r="244" spans="4:4" x14ac:dyDescent="0.25">
      <c r="D244" s="348"/>
    </row>
    <row r="245" spans="4:4" x14ac:dyDescent="0.25">
      <c r="D245" s="348"/>
    </row>
    <row r="246" spans="4:4" x14ac:dyDescent="0.25">
      <c r="D246" s="348"/>
    </row>
    <row r="247" spans="4:4" x14ac:dyDescent="0.25">
      <c r="D247" s="348"/>
    </row>
    <row r="248" spans="4:4" x14ac:dyDescent="0.25">
      <c r="D248" s="348"/>
    </row>
    <row r="249" spans="4:4" x14ac:dyDescent="0.25">
      <c r="D249" s="348"/>
    </row>
    <row r="250" spans="4:4" x14ac:dyDescent="0.25">
      <c r="D250" s="348"/>
    </row>
    <row r="251" spans="4:4" x14ac:dyDescent="0.25">
      <c r="D251" s="348"/>
    </row>
    <row r="252" spans="4:4" x14ac:dyDescent="0.25">
      <c r="D252" s="348"/>
    </row>
    <row r="253" spans="4:4" x14ac:dyDescent="0.25">
      <c r="D253" s="348"/>
    </row>
    <row r="254" spans="4:4" x14ac:dyDescent="0.25">
      <c r="D254" s="348"/>
    </row>
    <row r="255" spans="4:4" x14ac:dyDescent="0.25">
      <c r="D255" s="348"/>
    </row>
    <row r="256" spans="4:4" x14ac:dyDescent="0.25">
      <c r="D256" s="348"/>
    </row>
    <row r="257" spans="4:4" x14ac:dyDescent="0.25">
      <c r="D257" s="348"/>
    </row>
    <row r="258" spans="4:4" x14ac:dyDescent="0.25">
      <c r="D258" s="348"/>
    </row>
    <row r="259" spans="4:4" x14ac:dyDescent="0.25">
      <c r="D259" s="348"/>
    </row>
    <row r="260" spans="4:4" x14ac:dyDescent="0.25">
      <c r="D260" s="348"/>
    </row>
    <row r="261" spans="4:4" x14ac:dyDescent="0.25">
      <c r="D261" s="348"/>
    </row>
    <row r="262" spans="4:4" x14ac:dyDescent="0.25">
      <c r="D262" s="348"/>
    </row>
    <row r="263" spans="4:4" x14ac:dyDescent="0.25">
      <c r="D263" s="348"/>
    </row>
    <row r="264" spans="4:4" x14ac:dyDescent="0.25">
      <c r="D264" s="348"/>
    </row>
    <row r="265" spans="4:4" x14ac:dyDescent="0.25">
      <c r="D265" s="348"/>
    </row>
    <row r="266" spans="4:4" x14ac:dyDescent="0.25">
      <c r="D266" s="348"/>
    </row>
    <row r="267" spans="4:4" x14ac:dyDescent="0.25">
      <c r="D267" s="348"/>
    </row>
    <row r="268" spans="4:4" x14ac:dyDescent="0.25">
      <c r="D268" s="348"/>
    </row>
    <row r="269" spans="4:4" x14ac:dyDescent="0.25">
      <c r="D269" s="348"/>
    </row>
    <row r="270" spans="4:4" x14ac:dyDescent="0.25">
      <c r="D270" s="348"/>
    </row>
    <row r="271" spans="4:4" x14ac:dyDescent="0.25">
      <c r="D271" s="348"/>
    </row>
    <row r="272" spans="4:4" x14ac:dyDescent="0.25">
      <c r="D272" s="348"/>
    </row>
    <row r="273" spans="4:4" x14ac:dyDescent="0.25">
      <c r="D273" s="348"/>
    </row>
    <row r="274" spans="4:4" x14ac:dyDescent="0.25">
      <c r="D274" s="348"/>
    </row>
    <row r="275" spans="4:4" x14ac:dyDescent="0.25">
      <c r="D275" s="348"/>
    </row>
    <row r="276" spans="4:4" x14ac:dyDescent="0.25">
      <c r="D276" s="348"/>
    </row>
    <row r="277" spans="4:4" x14ac:dyDescent="0.25">
      <c r="D277" s="348"/>
    </row>
    <row r="278" spans="4:4" x14ac:dyDescent="0.25">
      <c r="D278" s="348"/>
    </row>
    <row r="279" spans="4:4" x14ac:dyDescent="0.25">
      <c r="D279" s="348"/>
    </row>
    <row r="280" spans="4:4" x14ac:dyDescent="0.25">
      <c r="D280" s="348"/>
    </row>
    <row r="281" spans="4:4" x14ac:dyDescent="0.25">
      <c r="D281" s="348"/>
    </row>
    <row r="282" spans="4:4" x14ac:dyDescent="0.25">
      <c r="D282" s="348"/>
    </row>
    <row r="283" spans="4:4" x14ac:dyDescent="0.25">
      <c r="D283" s="348"/>
    </row>
    <row r="284" spans="4:4" x14ac:dyDescent="0.25">
      <c r="D284" s="348"/>
    </row>
    <row r="285" spans="4:4" x14ac:dyDescent="0.25">
      <c r="D285" s="348"/>
    </row>
    <row r="286" spans="4:4" x14ac:dyDescent="0.25">
      <c r="D286" s="348"/>
    </row>
    <row r="287" spans="4:4" x14ac:dyDescent="0.25">
      <c r="D287" s="348"/>
    </row>
    <row r="288" spans="4:4" x14ac:dyDescent="0.25">
      <c r="D288" s="348"/>
    </row>
    <row r="289" spans="4:4" x14ac:dyDescent="0.25">
      <c r="D289" s="348"/>
    </row>
    <row r="290" spans="4:4" x14ac:dyDescent="0.25">
      <c r="D290" s="348"/>
    </row>
    <row r="291" spans="4:4" x14ac:dyDescent="0.25">
      <c r="D291" s="348"/>
    </row>
    <row r="292" spans="4:4" x14ac:dyDescent="0.25">
      <c r="D292" s="348"/>
    </row>
    <row r="293" spans="4:4" x14ac:dyDescent="0.25">
      <c r="D293" s="348"/>
    </row>
    <row r="294" spans="4:4" x14ac:dyDescent="0.25">
      <c r="D294" s="348"/>
    </row>
    <row r="295" spans="4:4" x14ac:dyDescent="0.25">
      <c r="D295" s="348"/>
    </row>
    <row r="296" spans="4:4" x14ac:dyDescent="0.25">
      <c r="D296" s="348"/>
    </row>
    <row r="297" spans="4:4" x14ac:dyDescent="0.25">
      <c r="D297" s="348"/>
    </row>
    <row r="298" spans="4:4" x14ac:dyDescent="0.25">
      <c r="D298" s="348"/>
    </row>
    <row r="299" spans="4:4" x14ac:dyDescent="0.25">
      <c r="D299" s="348"/>
    </row>
    <row r="300" spans="4:4" x14ac:dyDescent="0.25">
      <c r="D300" s="348"/>
    </row>
    <row r="301" spans="4:4" x14ac:dyDescent="0.25">
      <c r="D301" s="348"/>
    </row>
    <row r="302" spans="4:4" x14ac:dyDescent="0.25">
      <c r="D302" s="348"/>
    </row>
    <row r="303" spans="4:4" x14ac:dyDescent="0.25">
      <c r="D303" s="348"/>
    </row>
    <row r="304" spans="4:4" x14ac:dyDescent="0.25">
      <c r="D304" s="348"/>
    </row>
    <row r="305" spans="4:4" x14ac:dyDescent="0.25">
      <c r="D305" s="348"/>
    </row>
    <row r="306" spans="4:4" x14ac:dyDescent="0.25">
      <c r="D306" s="348"/>
    </row>
    <row r="307" spans="4:4" x14ac:dyDescent="0.25">
      <c r="D307" s="348"/>
    </row>
    <row r="308" spans="4:4" x14ac:dyDescent="0.25">
      <c r="D308" s="348"/>
    </row>
    <row r="309" spans="4:4" x14ac:dyDescent="0.25">
      <c r="D309" s="348"/>
    </row>
    <row r="310" spans="4:4" x14ac:dyDescent="0.25">
      <c r="D310" s="348"/>
    </row>
    <row r="311" spans="4:4" x14ac:dyDescent="0.25">
      <c r="D311" s="348"/>
    </row>
    <row r="312" spans="4:4" x14ac:dyDescent="0.25">
      <c r="D312" s="348"/>
    </row>
    <row r="313" spans="4:4" x14ac:dyDescent="0.25">
      <c r="D313" s="348"/>
    </row>
    <row r="314" spans="4:4" x14ac:dyDescent="0.25">
      <c r="D314" s="348"/>
    </row>
    <row r="315" spans="4:4" x14ac:dyDescent="0.25">
      <c r="D315" s="348"/>
    </row>
  </sheetData>
  <mergeCells count="3">
    <mergeCell ref="B1:E1"/>
    <mergeCell ref="B2:E2"/>
    <mergeCell ref="B3:E3"/>
  </mergeCells>
  <hyperlinks>
    <hyperlink ref="F1" location="'Indice Total'!A1" display="Volver" xr:uid="{00000000-0004-0000-3900-000000000000}"/>
  </hyperlinks>
  <pageMargins left="0.9055118110236221" right="0.70866141732283472" top="0.74803149606299213" bottom="0.74803149606299213" header="0.31496062992125984" footer="0.31496062992125984"/>
  <pageSetup scale="7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tint="-0.249977111117893"/>
    <pageSetUpPr fitToPage="1"/>
  </sheetPr>
  <dimension ref="B1:H68"/>
  <sheetViews>
    <sheetView showGridLines="0" zoomScale="90" zoomScaleNormal="90" workbookViewId="0"/>
  </sheetViews>
  <sheetFormatPr baseColWidth="10" defaultRowHeight="15" x14ac:dyDescent="0.2"/>
  <cols>
    <col min="1" max="1" width="22.42578125" style="721" customWidth="1"/>
    <col min="2" max="2" width="7.7109375" style="732" customWidth="1"/>
    <col min="3" max="3" width="13.28515625" style="721" customWidth="1"/>
    <col min="4" max="4" width="17.42578125" style="721" customWidth="1"/>
    <col min="5" max="5" width="25.5703125" style="721" customWidth="1"/>
    <col min="6" max="6" width="18.42578125" style="730" customWidth="1"/>
    <col min="7" max="7" width="41" style="721" customWidth="1"/>
    <col min="8" max="257" width="11.42578125" style="721"/>
    <col min="258" max="258" width="7.7109375" style="721" customWidth="1"/>
    <col min="259" max="259" width="10" style="721" customWidth="1"/>
    <col min="260" max="260" width="14.42578125" style="721" customWidth="1"/>
    <col min="261" max="261" width="21.85546875" style="721" customWidth="1"/>
    <col min="262" max="262" width="21.42578125" style="721" customWidth="1"/>
    <col min="263" max="263" width="34.85546875" style="721" customWidth="1"/>
    <col min="264" max="513" width="11.42578125" style="721"/>
    <col min="514" max="514" width="7.7109375" style="721" customWidth="1"/>
    <col min="515" max="515" width="10" style="721" customWidth="1"/>
    <col min="516" max="516" width="14.42578125" style="721" customWidth="1"/>
    <col min="517" max="517" width="21.85546875" style="721" customWidth="1"/>
    <col min="518" max="518" width="21.42578125" style="721" customWidth="1"/>
    <col min="519" max="519" width="34.85546875" style="721" customWidth="1"/>
    <col min="520" max="769" width="11.42578125" style="721"/>
    <col min="770" max="770" width="7.7109375" style="721" customWidth="1"/>
    <col min="771" max="771" width="10" style="721" customWidth="1"/>
    <col min="772" max="772" width="14.42578125" style="721" customWidth="1"/>
    <col min="773" max="773" width="21.85546875" style="721" customWidth="1"/>
    <col min="774" max="774" width="21.42578125" style="721" customWidth="1"/>
    <col min="775" max="775" width="34.85546875" style="721" customWidth="1"/>
    <col min="776" max="1025" width="11.42578125" style="721"/>
    <col min="1026" max="1026" width="7.7109375" style="721" customWidth="1"/>
    <col min="1027" max="1027" width="10" style="721" customWidth="1"/>
    <col min="1028" max="1028" width="14.42578125" style="721" customWidth="1"/>
    <col min="1029" max="1029" width="21.85546875" style="721" customWidth="1"/>
    <col min="1030" max="1030" width="21.42578125" style="721" customWidth="1"/>
    <col min="1031" max="1031" width="34.85546875" style="721" customWidth="1"/>
    <col min="1032" max="1281" width="11.42578125" style="721"/>
    <col min="1282" max="1282" width="7.7109375" style="721" customWidth="1"/>
    <col min="1283" max="1283" width="10" style="721" customWidth="1"/>
    <col min="1284" max="1284" width="14.42578125" style="721" customWidth="1"/>
    <col min="1285" max="1285" width="21.85546875" style="721" customWidth="1"/>
    <col min="1286" max="1286" width="21.42578125" style="721" customWidth="1"/>
    <col min="1287" max="1287" width="34.85546875" style="721" customWidth="1"/>
    <col min="1288" max="1537" width="11.42578125" style="721"/>
    <col min="1538" max="1538" width="7.7109375" style="721" customWidth="1"/>
    <col min="1539" max="1539" width="10" style="721" customWidth="1"/>
    <col min="1540" max="1540" width="14.42578125" style="721" customWidth="1"/>
    <col min="1541" max="1541" width="21.85546875" style="721" customWidth="1"/>
    <col min="1542" max="1542" width="21.42578125" style="721" customWidth="1"/>
    <col min="1543" max="1543" width="34.85546875" style="721" customWidth="1"/>
    <col min="1544" max="1793" width="11.42578125" style="721"/>
    <col min="1794" max="1794" width="7.7109375" style="721" customWidth="1"/>
    <col min="1795" max="1795" width="10" style="721" customWidth="1"/>
    <col min="1796" max="1796" width="14.42578125" style="721" customWidth="1"/>
    <col min="1797" max="1797" width="21.85546875" style="721" customWidth="1"/>
    <col min="1798" max="1798" width="21.42578125" style="721" customWidth="1"/>
    <col min="1799" max="1799" width="34.85546875" style="721" customWidth="1"/>
    <col min="1800" max="2049" width="11.42578125" style="721"/>
    <col min="2050" max="2050" width="7.7109375" style="721" customWidth="1"/>
    <col min="2051" max="2051" width="10" style="721" customWidth="1"/>
    <col min="2052" max="2052" width="14.42578125" style="721" customWidth="1"/>
    <col min="2053" max="2053" width="21.85546875" style="721" customWidth="1"/>
    <col min="2054" max="2054" width="21.42578125" style="721" customWidth="1"/>
    <col min="2055" max="2055" width="34.85546875" style="721" customWidth="1"/>
    <col min="2056" max="2305" width="11.42578125" style="721"/>
    <col min="2306" max="2306" width="7.7109375" style="721" customWidth="1"/>
    <col min="2307" max="2307" width="10" style="721" customWidth="1"/>
    <col min="2308" max="2308" width="14.42578125" style="721" customWidth="1"/>
    <col min="2309" max="2309" width="21.85546875" style="721" customWidth="1"/>
    <col min="2310" max="2310" width="21.42578125" style="721" customWidth="1"/>
    <col min="2311" max="2311" width="34.85546875" style="721" customWidth="1"/>
    <col min="2312" max="2561" width="11.42578125" style="721"/>
    <col min="2562" max="2562" width="7.7109375" style="721" customWidth="1"/>
    <col min="2563" max="2563" width="10" style="721" customWidth="1"/>
    <col min="2564" max="2564" width="14.42578125" style="721" customWidth="1"/>
    <col min="2565" max="2565" width="21.85546875" style="721" customWidth="1"/>
    <col min="2566" max="2566" width="21.42578125" style="721" customWidth="1"/>
    <col min="2567" max="2567" width="34.85546875" style="721" customWidth="1"/>
    <col min="2568" max="2817" width="11.42578125" style="721"/>
    <col min="2818" max="2818" width="7.7109375" style="721" customWidth="1"/>
    <col min="2819" max="2819" width="10" style="721" customWidth="1"/>
    <col min="2820" max="2820" width="14.42578125" style="721" customWidth="1"/>
    <col min="2821" max="2821" width="21.85546875" style="721" customWidth="1"/>
    <col min="2822" max="2822" width="21.42578125" style="721" customWidth="1"/>
    <col min="2823" max="2823" width="34.85546875" style="721" customWidth="1"/>
    <col min="2824" max="3073" width="11.42578125" style="721"/>
    <col min="3074" max="3074" width="7.7109375" style="721" customWidth="1"/>
    <col min="3075" max="3075" width="10" style="721" customWidth="1"/>
    <col min="3076" max="3076" width="14.42578125" style="721" customWidth="1"/>
    <col min="3077" max="3077" width="21.85546875" style="721" customWidth="1"/>
    <col min="3078" max="3078" width="21.42578125" style="721" customWidth="1"/>
    <col min="3079" max="3079" width="34.85546875" style="721" customWidth="1"/>
    <col min="3080" max="3329" width="11.42578125" style="721"/>
    <col min="3330" max="3330" width="7.7109375" style="721" customWidth="1"/>
    <col min="3331" max="3331" width="10" style="721" customWidth="1"/>
    <col min="3332" max="3332" width="14.42578125" style="721" customWidth="1"/>
    <col min="3333" max="3333" width="21.85546875" style="721" customWidth="1"/>
    <col min="3334" max="3334" width="21.42578125" style="721" customWidth="1"/>
    <col min="3335" max="3335" width="34.85546875" style="721" customWidth="1"/>
    <col min="3336" max="3585" width="11.42578125" style="721"/>
    <col min="3586" max="3586" width="7.7109375" style="721" customWidth="1"/>
    <col min="3587" max="3587" width="10" style="721" customWidth="1"/>
    <col min="3588" max="3588" width="14.42578125" style="721" customWidth="1"/>
    <col min="3589" max="3589" width="21.85546875" style="721" customWidth="1"/>
    <col min="3590" max="3590" width="21.42578125" style="721" customWidth="1"/>
    <col min="3591" max="3591" width="34.85546875" style="721" customWidth="1"/>
    <col min="3592" max="3841" width="11.42578125" style="721"/>
    <col min="3842" max="3842" width="7.7109375" style="721" customWidth="1"/>
    <col min="3843" max="3843" width="10" style="721" customWidth="1"/>
    <col min="3844" max="3844" width="14.42578125" style="721" customWidth="1"/>
    <col min="3845" max="3845" width="21.85546875" style="721" customWidth="1"/>
    <col min="3846" max="3846" width="21.42578125" style="721" customWidth="1"/>
    <col min="3847" max="3847" width="34.85546875" style="721" customWidth="1"/>
    <col min="3848" max="4097" width="11.42578125" style="721"/>
    <col min="4098" max="4098" width="7.7109375" style="721" customWidth="1"/>
    <col min="4099" max="4099" width="10" style="721" customWidth="1"/>
    <col min="4100" max="4100" width="14.42578125" style="721" customWidth="1"/>
    <col min="4101" max="4101" width="21.85546875" style="721" customWidth="1"/>
    <col min="4102" max="4102" width="21.42578125" style="721" customWidth="1"/>
    <col min="4103" max="4103" width="34.85546875" style="721" customWidth="1"/>
    <col min="4104" max="4353" width="11.42578125" style="721"/>
    <col min="4354" max="4354" width="7.7109375" style="721" customWidth="1"/>
    <col min="4355" max="4355" width="10" style="721" customWidth="1"/>
    <col min="4356" max="4356" width="14.42578125" style="721" customWidth="1"/>
    <col min="4357" max="4357" width="21.85546875" style="721" customWidth="1"/>
    <col min="4358" max="4358" width="21.42578125" style="721" customWidth="1"/>
    <col min="4359" max="4359" width="34.85546875" style="721" customWidth="1"/>
    <col min="4360" max="4609" width="11.42578125" style="721"/>
    <col min="4610" max="4610" width="7.7109375" style="721" customWidth="1"/>
    <col min="4611" max="4611" width="10" style="721" customWidth="1"/>
    <col min="4612" max="4612" width="14.42578125" style="721" customWidth="1"/>
    <col min="4613" max="4613" width="21.85546875" style="721" customWidth="1"/>
    <col min="4614" max="4614" width="21.42578125" style="721" customWidth="1"/>
    <col min="4615" max="4615" width="34.85546875" style="721" customWidth="1"/>
    <col min="4616" max="4865" width="11.42578125" style="721"/>
    <col min="4866" max="4866" width="7.7109375" style="721" customWidth="1"/>
    <col min="4867" max="4867" width="10" style="721" customWidth="1"/>
    <col min="4868" max="4868" width="14.42578125" style="721" customWidth="1"/>
    <col min="4869" max="4869" width="21.85546875" style="721" customWidth="1"/>
    <col min="4870" max="4870" width="21.42578125" style="721" customWidth="1"/>
    <col min="4871" max="4871" width="34.85546875" style="721" customWidth="1"/>
    <col min="4872" max="5121" width="11.42578125" style="721"/>
    <col min="5122" max="5122" width="7.7109375" style="721" customWidth="1"/>
    <col min="5123" max="5123" width="10" style="721" customWidth="1"/>
    <col min="5124" max="5124" width="14.42578125" style="721" customWidth="1"/>
    <col min="5125" max="5125" width="21.85546875" style="721" customWidth="1"/>
    <col min="5126" max="5126" width="21.42578125" style="721" customWidth="1"/>
    <col min="5127" max="5127" width="34.85546875" style="721" customWidth="1"/>
    <col min="5128" max="5377" width="11.42578125" style="721"/>
    <col min="5378" max="5378" width="7.7109375" style="721" customWidth="1"/>
    <col min="5379" max="5379" width="10" style="721" customWidth="1"/>
    <col min="5380" max="5380" width="14.42578125" style="721" customWidth="1"/>
    <col min="5381" max="5381" width="21.85546875" style="721" customWidth="1"/>
    <col min="5382" max="5382" width="21.42578125" style="721" customWidth="1"/>
    <col min="5383" max="5383" width="34.85546875" style="721" customWidth="1"/>
    <col min="5384" max="5633" width="11.42578125" style="721"/>
    <col min="5634" max="5634" width="7.7109375" style="721" customWidth="1"/>
    <col min="5635" max="5635" width="10" style="721" customWidth="1"/>
    <col min="5636" max="5636" width="14.42578125" style="721" customWidth="1"/>
    <col min="5637" max="5637" width="21.85546875" style="721" customWidth="1"/>
    <col min="5638" max="5638" width="21.42578125" style="721" customWidth="1"/>
    <col min="5639" max="5639" width="34.85546875" style="721" customWidth="1"/>
    <col min="5640" max="5889" width="11.42578125" style="721"/>
    <col min="5890" max="5890" width="7.7109375" style="721" customWidth="1"/>
    <col min="5891" max="5891" width="10" style="721" customWidth="1"/>
    <col min="5892" max="5892" width="14.42578125" style="721" customWidth="1"/>
    <col min="5893" max="5893" width="21.85546875" style="721" customWidth="1"/>
    <col min="5894" max="5894" width="21.42578125" style="721" customWidth="1"/>
    <col min="5895" max="5895" width="34.85546875" style="721" customWidth="1"/>
    <col min="5896" max="6145" width="11.42578125" style="721"/>
    <col min="6146" max="6146" width="7.7109375" style="721" customWidth="1"/>
    <col min="6147" max="6147" width="10" style="721" customWidth="1"/>
    <col min="6148" max="6148" width="14.42578125" style="721" customWidth="1"/>
    <col min="6149" max="6149" width="21.85546875" style="721" customWidth="1"/>
    <col min="6150" max="6150" width="21.42578125" style="721" customWidth="1"/>
    <col min="6151" max="6151" width="34.85546875" style="721" customWidth="1"/>
    <col min="6152" max="6401" width="11.42578125" style="721"/>
    <col min="6402" max="6402" width="7.7109375" style="721" customWidth="1"/>
    <col min="6403" max="6403" width="10" style="721" customWidth="1"/>
    <col min="6404" max="6404" width="14.42578125" style="721" customWidth="1"/>
    <col min="6405" max="6405" width="21.85546875" style="721" customWidth="1"/>
    <col min="6406" max="6406" width="21.42578125" style="721" customWidth="1"/>
    <col min="6407" max="6407" width="34.85546875" style="721" customWidth="1"/>
    <col min="6408" max="6657" width="11.42578125" style="721"/>
    <col min="6658" max="6658" width="7.7109375" style="721" customWidth="1"/>
    <col min="6659" max="6659" width="10" style="721" customWidth="1"/>
    <col min="6660" max="6660" width="14.42578125" style="721" customWidth="1"/>
    <col min="6661" max="6661" width="21.85546875" style="721" customWidth="1"/>
    <col min="6662" max="6662" width="21.42578125" style="721" customWidth="1"/>
    <col min="6663" max="6663" width="34.85546875" style="721" customWidth="1"/>
    <col min="6664" max="6913" width="11.42578125" style="721"/>
    <col min="6914" max="6914" width="7.7109375" style="721" customWidth="1"/>
    <col min="6915" max="6915" width="10" style="721" customWidth="1"/>
    <col min="6916" max="6916" width="14.42578125" style="721" customWidth="1"/>
    <col min="6917" max="6917" width="21.85546875" style="721" customWidth="1"/>
    <col min="6918" max="6918" width="21.42578125" style="721" customWidth="1"/>
    <col min="6919" max="6919" width="34.85546875" style="721" customWidth="1"/>
    <col min="6920" max="7169" width="11.42578125" style="721"/>
    <col min="7170" max="7170" width="7.7109375" style="721" customWidth="1"/>
    <col min="7171" max="7171" width="10" style="721" customWidth="1"/>
    <col min="7172" max="7172" width="14.42578125" style="721" customWidth="1"/>
    <col min="7173" max="7173" width="21.85546875" style="721" customWidth="1"/>
    <col min="7174" max="7174" width="21.42578125" style="721" customWidth="1"/>
    <col min="7175" max="7175" width="34.85546875" style="721" customWidth="1"/>
    <col min="7176" max="7425" width="11.42578125" style="721"/>
    <col min="7426" max="7426" width="7.7109375" style="721" customWidth="1"/>
    <col min="7427" max="7427" width="10" style="721" customWidth="1"/>
    <col min="7428" max="7428" width="14.42578125" style="721" customWidth="1"/>
    <col min="7429" max="7429" width="21.85546875" style="721" customWidth="1"/>
    <col min="7430" max="7430" width="21.42578125" style="721" customWidth="1"/>
    <col min="7431" max="7431" width="34.85546875" style="721" customWidth="1"/>
    <col min="7432" max="7681" width="11.42578125" style="721"/>
    <col min="7682" max="7682" width="7.7109375" style="721" customWidth="1"/>
    <col min="7683" max="7683" width="10" style="721" customWidth="1"/>
    <col min="7684" max="7684" width="14.42578125" style="721" customWidth="1"/>
    <col min="7685" max="7685" width="21.85546875" style="721" customWidth="1"/>
    <col min="7686" max="7686" width="21.42578125" style="721" customWidth="1"/>
    <col min="7687" max="7687" width="34.85546875" style="721" customWidth="1"/>
    <col min="7688" max="7937" width="11.42578125" style="721"/>
    <col min="7938" max="7938" width="7.7109375" style="721" customWidth="1"/>
    <col min="7939" max="7939" width="10" style="721" customWidth="1"/>
    <col min="7940" max="7940" width="14.42578125" style="721" customWidth="1"/>
    <col min="7941" max="7941" width="21.85546875" style="721" customWidth="1"/>
    <col min="7942" max="7942" width="21.42578125" style="721" customWidth="1"/>
    <col min="7943" max="7943" width="34.85546875" style="721" customWidth="1"/>
    <col min="7944" max="8193" width="11.42578125" style="721"/>
    <col min="8194" max="8194" width="7.7109375" style="721" customWidth="1"/>
    <col min="8195" max="8195" width="10" style="721" customWidth="1"/>
    <col min="8196" max="8196" width="14.42578125" style="721" customWidth="1"/>
    <col min="8197" max="8197" width="21.85546875" style="721" customWidth="1"/>
    <col min="8198" max="8198" width="21.42578125" style="721" customWidth="1"/>
    <col min="8199" max="8199" width="34.85546875" style="721" customWidth="1"/>
    <col min="8200" max="8449" width="11.42578125" style="721"/>
    <col min="8450" max="8450" width="7.7109375" style="721" customWidth="1"/>
    <col min="8451" max="8451" width="10" style="721" customWidth="1"/>
    <col min="8452" max="8452" width="14.42578125" style="721" customWidth="1"/>
    <col min="8453" max="8453" width="21.85546875" style="721" customWidth="1"/>
    <col min="8454" max="8454" width="21.42578125" style="721" customWidth="1"/>
    <col min="8455" max="8455" width="34.85546875" style="721" customWidth="1"/>
    <col min="8456" max="8705" width="11.42578125" style="721"/>
    <col min="8706" max="8706" width="7.7109375" style="721" customWidth="1"/>
    <col min="8707" max="8707" width="10" style="721" customWidth="1"/>
    <col min="8708" max="8708" width="14.42578125" style="721" customWidth="1"/>
    <col min="8709" max="8709" width="21.85546875" style="721" customWidth="1"/>
    <col min="8710" max="8710" width="21.42578125" style="721" customWidth="1"/>
    <col min="8711" max="8711" width="34.85546875" style="721" customWidth="1"/>
    <col min="8712" max="8961" width="11.42578125" style="721"/>
    <col min="8962" max="8962" width="7.7109375" style="721" customWidth="1"/>
    <col min="8963" max="8963" width="10" style="721" customWidth="1"/>
    <col min="8964" max="8964" width="14.42578125" style="721" customWidth="1"/>
    <col min="8965" max="8965" width="21.85546875" style="721" customWidth="1"/>
    <col min="8966" max="8966" width="21.42578125" style="721" customWidth="1"/>
    <col min="8967" max="8967" width="34.85546875" style="721" customWidth="1"/>
    <col min="8968" max="9217" width="11.42578125" style="721"/>
    <col min="9218" max="9218" width="7.7109375" style="721" customWidth="1"/>
    <col min="9219" max="9219" width="10" style="721" customWidth="1"/>
    <col min="9220" max="9220" width="14.42578125" style="721" customWidth="1"/>
    <col min="9221" max="9221" width="21.85546875" style="721" customWidth="1"/>
    <col min="9222" max="9222" width="21.42578125" style="721" customWidth="1"/>
    <col min="9223" max="9223" width="34.85546875" style="721" customWidth="1"/>
    <col min="9224" max="9473" width="11.42578125" style="721"/>
    <col min="9474" max="9474" width="7.7109375" style="721" customWidth="1"/>
    <col min="9475" max="9475" width="10" style="721" customWidth="1"/>
    <col min="9476" max="9476" width="14.42578125" style="721" customWidth="1"/>
    <col min="9477" max="9477" width="21.85546875" style="721" customWidth="1"/>
    <col min="9478" max="9478" width="21.42578125" style="721" customWidth="1"/>
    <col min="9479" max="9479" width="34.85546875" style="721" customWidth="1"/>
    <col min="9480" max="9729" width="11.42578125" style="721"/>
    <col min="9730" max="9730" width="7.7109375" style="721" customWidth="1"/>
    <col min="9731" max="9731" width="10" style="721" customWidth="1"/>
    <col min="9732" max="9732" width="14.42578125" style="721" customWidth="1"/>
    <col min="9733" max="9733" width="21.85546875" style="721" customWidth="1"/>
    <col min="9734" max="9734" width="21.42578125" style="721" customWidth="1"/>
    <col min="9735" max="9735" width="34.85546875" style="721" customWidth="1"/>
    <col min="9736" max="9985" width="11.42578125" style="721"/>
    <col min="9986" max="9986" width="7.7109375" style="721" customWidth="1"/>
    <col min="9987" max="9987" width="10" style="721" customWidth="1"/>
    <col min="9988" max="9988" width="14.42578125" style="721" customWidth="1"/>
    <col min="9989" max="9989" width="21.85546875" style="721" customWidth="1"/>
    <col min="9990" max="9990" width="21.42578125" style="721" customWidth="1"/>
    <col min="9991" max="9991" width="34.85546875" style="721" customWidth="1"/>
    <col min="9992" max="10241" width="11.42578125" style="721"/>
    <col min="10242" max="10242" width="7.7109375" style="721" customWidth="1"/>
    <col min="10243" max="10243" width="10" style="721" customWidth="1"/>
    <col min="10244" max="10244" width="14.42578125" style="721" customWidth="1"/>
    <col min="10245" max="10245" width="21.85546875" style="721" customWidth="1"/>
    <col min="10246" max="10246" width="21.42578125" style="721" customWidth="1"/>
    <col min="10247" max="10247" width="34.85546875" style="721" customWidth="1"/>
    <col min="10248" max="10497" width="11.42578125" style="721"/>
    <col min="10498" max="10498" width="7.7109375" style="721" customWidth="1"/>
    <col min="10499" max="10499" width="10" style="721" customWidth="1"/>
    <col min="10500" max="10500" width="14.42578125" style="721" customWidth="1"/>
    <col min="10501" max="10501" width="21.85546875" style="721" customWidth="1"/>
    <col min="10502" max="10502" width="21.42578125" style="721" customWidth="1"/>
    <col min="10503" max="10503" width="34.85546875" style="721" customWidth="1"/>
    <col min="10504" max="10753" width="11.42578125" style="721"/>
    <col min="10754" max="10754" width="7.7109375" style="721" customWidth="1"/>
    <col min="10755" max="10755" width="10" style="721" customWidth="1"/>
    <col min="10756" max="10756" width="14.42578125" style="721" customWidth="1"/>
    <col min="10757" max="10757" width="21.85546875" style="721" customWidth="1"/>
    <col min="10758" max="10758" width="21.42578125" style="721" customWidth="1"/>
    <col min="10759" max="10759" width="34.85546875" style="721" customWidth="1"/>
    <col min="10760" max="11009" width="11.42578125" style="721"/>
    <col min="11010" max="11010" width="7.7109375" style="721" customWidth="1"/>
    <col min="11011" max="11011" width="10" style="721" customWidth="1"/>
    <col min="11012" max="11012" width="14.42578125" style="721" customWidth="1"/>
    <col min="11013" max="11013" width="21.85546875" style="721" customWidth="1"/>
    <col min="11014" max="11014" width="21.42578125" style="721" customWidth="1"/>
    <col min="11015" max="11015" width="34.85546875" style="721" customWidth="1"/>
    <col min="11016" max="11265" width="11.42578125" style="721"/>
    <col min="11266" max="11266" width="7.7109375" style="721" customWidth="1"/>
    <col min="11267" max="11267" width="10" style="721" customWidth="1"/>
    <col min="11268" max="11268" width="14.42578125" style="721" customWidth="1"/>
    <col min="11269" max="11269" width="21.85546875" style="721" customWidth="1"/>
    <col min="11270" max="11270" width="21.42578125" style="721" customWidth="1"/>
    <col min="11271" max="11271" width="34.85546875" style="721" customWidth="1"/>
    <col min="11272" max="11521" width="11.42578125" style="721"/>
    <col min="11522" max="11522" width="7.7109375" style="721" customWidth="1"/>
    <col min="11523" max="11523" width="10" style="721" customWidth="1"/>
    <col min="11524" max="11524" width="14.42578125" style="721" customWidth="1"/>
    <col min="11525" max="11525" width="21.85546875" style="721" customWidth="1"/>
    <col min="11526" max="11526" width="21.42578125" style="721" customWidth="1"/>
    <col min="11527" max="11527" width="34.85546875" style="721" customWidth="1"/>
    <col min="11528" max="11777" width="11.42578125" style="721"/>
    <col min="11778" max="11778" width="7.7109375" style="721" customWidth="1"/>
    <col min="11779" max="11779" width="10" style="721" customWidth="1"/>
    <col min="11780" max="11780" width="14.42578125" style="721" customWidth="1"/>
    <col min="11781" max="11781" width="21.85546875" style="721" customWidth="1"/>
    <col min="11782" max="11782" width="21.42578125" style="721" customWidth="1"/>
    <col min="11783" max="11783" width="34.85546875" style="721" customWidth="1"/>
    <col min="11784" max="12033" width="11.42578125" style="721"/>
    <col min="12034" max="12034" width="7.7109375" style="721" customWidth="1"/>
    <col min="12035" max="12035" width="10" style="721" customWidth="1"/>
    <col min="12036" max="12036" width="14.42578125" style="721" customWidth="1"/>
    <col min="12037" max="12037" width="21.85546875" style="721" customWidth="1"/>
    <col min="12038" max="12038" width="21.42578125" style="721" customWidth="1"/>
    <col min="12039" max="12039" width="34.85546875" style="721" customWidth="1"/>
    <col min="12040" max="12289" width="11.42578125" style="721"/>
    <col min="12290" max="12290" width="7.7109375" style="721" customWidth="1"/>
    <col min="12291" max="12291" width="10" style="721" customWidth="1"/>
    <col min="12292" max="12292" width="14.42578125" style="721" customWidth="1"/>
    <col min="12293" max="12293" width="21.85546875" style="721" customWidth="1"/>
    <col min="12294" max="12294" width="21.42578125" style="721" customWidth="1"/>
    <col min="12295" max="12295" width="34.85546875" style="721" customWidth="1"/>
    <col min="12296" max="12545" width="11.42578125" style="721"/>
    <col min="12546" max="12546" width="7.7109375" style="721" customWidth="1"/>
    <col min="12547" max="12547" width="10" style="721" customWidth="1"/>
    <col min="12548" max="12548" width="14.42578125" style="721" customWidth="1"/>
    <col min="12549" max="12549" width="21.85546875" style="721" customWidth="1"/>
    <col min="12550" max="12550" width="21.42578125" style="721" customWidth="1"/>
    <col min="12551" max="12551" width="34.85546875" style="721" customWidth="1"/>
    <col min="12552" max="12801" width="11.42578125" style="721"/>
    <col min="12802" max="12802" width="7.7109375" style="721" customWidth="1"/>
    <col min="12803" max="12803" width="10" style="721" customWidth="1"/>
    <col min="12804" max="12804" width="14.42578125" style="721" customWidth="1"/>
    <col min="12805" max="12805" width="21.85546875" style="721" customWidth="1"/>
    <col min="12806" max="12806" width="21.42578125" style="721" customWidth="1"/>
    <col min="12807" max="12807" width="34.85546875" style="721" customWidth="1"/>
    <col min="12808" max="13057" width="11.42578125" style="721"/>
    <col min="13058" max="13058" width="7.7109375" style="721" customWidth="1"/>
    <col min="13059" max="13059" width="10" style="721" customWidth="1"/>
    <col min="13060" max="13060" width="14.42578125" style="721" customWidth="1"/>
    <col min="13061" max="13061" width="21.85546875" style="721" customWidth="1"/>
    <col min="13062" max="13062" width="21.42578125" style="721" customWidth="1"/>
    <col min="13063" max="13063" width="34.85546875" style="721" customWidth="1"/>
    <col min="13064" max="13313" width="11.42578125" style="721"/>
    <col min="13314" max="13314" width="7.7109375" style="721" customWidth="1"/>
    <col min="13315" max="13315" width="10" style="721" customWidth="1"/>
    <col min="13316" max="13316" width="14.42578125" style="721" customWidth="1"/>
    <col min="13317" max="13317" width="21.85546875" style="721" customWidth="1"/>
    <col min="13318" max="13318" width="21.42578125" style="721" customWidth="1"/>
    <col min="13319" max="13319" width="34.85546875" style="721" customWidth="1"/>
    <col min="13320" max="13569" width="11.42578125" style="721"/>
    <col min="13570" max="13570" width="7.7109375" style="721" customWidth="1"/>
    <col min="13571" max="13571" width="10" style="721" customWidth="1"/>
    <col min="13572" max="13572" width="14.42578125" style="721" customWidth="1"/>
    <col min="13573" max="13573" width="21.85546875" style="721" customWidth="1"/>
    <col min="13574" max="13574" width="21.42578125" style="721" customWidth="1"/>
    <col min="13575" max="13575" width="34.85546875" style="721" customWidth="1"/>
    <col min="13576" max="13825" width="11.42578125" style="721"/>
    <col min="13826" max="13826" width="7.7109375" style="721" customWidth="1"/>
    <col min="13827" max="13827" width="10" style="721" customWidth="1"/>
    <col min="13828" max="13828" width="14.42578125" style="721" customWidth="1"/>
    <col min="13829" max="13829" width="21.85546875" style="721" customWidth="1"/>
    <col min="13830" max="13830" width="21.42578125" style="721" customWidth="1"/>
    <col min="13831" max="13831" width="34.85546875" style="721" customWidth="1"/>
    <col min="13832" max="14081" width="11.42578125" style="721"/>
    <col min="14082" max="14082" width="7.7109375" style="721" customWidth="1"/>
    <col min="14083" max="14083" width="10" style="721" customWidth="1"/>
    <col min="14084" max="14084" width="14.42578125" style="721" customWidth="1"/>
    <col min="14085" max="14085" width="21.85546875" style="721" customWidth="1"/>
    <col min="14086" max="14086" width="21.42578125" style="721" customWidth="1"/>
    <col min="14087" max="14087" width="34.85546875" style="721" customWidth="1"/>
    <col min="14088" max="14337" width="11.42578125" style="721"/>
    <col min="14338" max="14338" width="7.7109375" style="721" customWidth="1"/>
    <col min="14339" max="14339" width="10" style="721" customWidth="1"/>
    <col min="14340" max="14340" width="14.42578125" style="721" customWidth="1"/>
    <col min="14341" max="14341" width="21.85546875" style="721" customWidth="1"/>
    <col min="14342" max="14342" width="21.42578125" style="721" customWidth="1"/>
    <col min="14343" max="14343" width="34.85546875" style="721" customWidth="1"/>
    <col min="14344" max="14593" width="11.42578125" style="721"/>
    <col min="14594" max="14594" width="7.7109375" style="721" customWidth="1"/>
    <col min="14595" max="14595" width="10" style="721" customWidth="1"/>
    <col min="14596" max="14596" width="14.42578125" style="721" customWidth="1"/>
    <col min="14597" max="14597" width="21.85546875" style="721" customWidth="1"/>
    <col min="14598" max="14598" width="21.42578125" style="721" customWidth="1"/>
    <col min="14599" max="14599" width="34.85546875" style="721" customWidth="1"/>
    <col min="14600" max="14849" width="11.42578125" style="721"/>
    <col min="14850" max="14850" width="7.7109375" style="721" customWidth="1"/>
    <col min="14851" max="14851" width="10" style="721" customWidth="1"/>
    <col min="14852" max="14852" width="14.42578125" style="721" customWidth="1"/>
    <col min="14853" max="14853" width="21.85546875" style="721" customWidth="1"/>
    <col min="14854" max="14854" width="21.42578125" style="721" customWidth="1"/>
    <col min="14855" max="14855" width="34.85546875" style="721" customWidth="1"/>
    <col min="14856" max="15105" width="11.42578125" style="721"/>
    <col min="15106" max="15106" width="7.7109375" style="721" customWidth="1"/>
    <col min="15107" max="15107" width="10" style="721" customWidth="1"/>
    <col min="15108" max="15108" width="14.42578125" style="721" customWidth="1"/>
    <col min="15109" max="15109" width="21.85546875" style="721" customWidth="1"/>
    <col min="15110" max="15110" width="21.42578125" style="721" customWidth="1"/>
    <col min="15111" max="15111" width="34.85546875" style="721" customWidth="1"/>
    <col min="15112" max="15361" width="11.42578125" style="721"/>
    <col min="15362" max="15362" width="7.7109375" style="721" customWidth="1"/>
    <col min="15363" max="15363" width="10" style="721" customWidth="1"/>
    <col min="15364" max="15364" width="14.42578125" style="721" customWidth="1"/>
    <col min="15365" max="15365" width="21.85546875" style="721" customWidth="1"/>
    <col min="15366" max="15366" width="21.42578125" style="721" customWidth="1"/>
    <col min="15367" max="15367" width="34.85546875" style="721" customWidth="1"/>
    <col min="15368" max="15617" width="11.42578125" style="721"/>
    <col min="15618" max="15618" width="7.7109375" style="721" customWidth="1"/>
    <col min="15619" max="15619" width="10" style="721" customWidth="1"/>
    <col min="15620" max="15620" width="14.42578125" style="721" customWidth="1"/>
    <col min="15621" max="15621" width="21.85546875" style="721" customWidth="1"/>
    <col min="15622" max="15622" width="21.42578125" style="721" customWidth="1"/>
    <col min="15623" max="15623" width="34.85546875" style="721" customWidth="1"/>
    <col min="15624" max="15873" width="11.42578125" style="721"/>
    <col min="15874" max="15874" width="7.7109375" style="721" customWidth="1"/>
    <col min="15875" max="15875" width="10" style="721" customWidth="1"/>
    <col min="15876" max="15876" width="14.42578125" style="721" customWidth="1"/>
    <col min="15877" max="15877" width="21.85546875" style="721" customWidth="1"/>
    <col min="15878" max="15878" width="21.42578125" style="721" customWidth="1"/>
    <col min="15879" max="15879" width="34.85546875" style="721" customWidth="1"/>
    <col min="15880" max="16129" width="11.42578125" style="721"/>
    <col min="16130" max="16130" width="7.7109375" style="721" customWidth="1"/>
    <col min="16131" max="16131" width="10" style="721" customWidth="1"/>
    <col min="16132" max="16132" width="14.42578125" style="721" customWidth="1"/>
    <col min="16133" max="16133" width="21.85546875" style="721" customWidth="1"/>
    <col min="16134" max="16134" width="21.42578125" style="721" customWidth="1"/>
    <col min="16135" max="16135" width="34.85546875" style="721" customWidth="1"/>
    <col min="16136" max="16384" width="11.42578125" style="721"/>
  </cols>
  <sheetData>
    <row r="1" spans="2:8" s="349" customFormat="1" ht="50.25" customHeight="1" x14ac:dyDescent="0.25">
      <c r="B1" s="1712" t="s">
        <v>870</v>
      </c>
      <c r="C1" s="1712"/>
      <c r="D1" s="1712"/>
      <c r="E1" s="1712"/>
      <c r="F1" s="1712"/>
      <c r="G1" s="1712"/>
      <c r="H1" s="1513" t="s">
        <v>1</v>
      </c>
    </row>
    <row r="2" spans="2:8" ht="29.25" customHeight="1" x14ac:dyDescent="0.25">
      <c r="B2" s="1872" t="s">
        <v>734</v>
      </c>
      <c r="C2" s="1872"/>
      <c r="D2" s="1873"/>
      <c r="E2" s="1873"/>
      <c r="F2" s="1874"/>
      <c r="G2" s="1874"/>
    </row>
    <row r="3" spans="2:8" ht="16.5" thickBot="1" x14ac:dyDescent="0.3">
      <c r="B3" s="1872" t="s">
        <v>828</v>
      </c>
      <c r="C3" s="1872"/>
      <c r="D3" s="1873"/>
      <c r="E3" s="1873"/>
      <c r="F3" s="1874"/>
      <c r="G3" s="1874"/>
    </row>
    <row r="4" spans="2:8" ht="21" customHeight="1" x14ac:dyDescent="0.2">
      <c r="B4" s="408"/>
      <c r="C4" s="425"/>
      <c r="D4" s="425"/>
      <c r="E4" s="425"/>
      <c r="F4" s="441"/>
      <c r="G4" s="442"/>
    </row>
    <row r="5" spans="2:8" ht="28.5" customHeight="1" x14ac:dyDescent="0.2">
      <c r="B5" s="1875" t="s">
        <v>221</v>
      </c>
      <c r="C5" s="1876"/>
      <c r="D5" s="1515" t="s">
        <v>590</v>
      </c>
      <c r="E5" s="1515" t="s">
        <v>591</v>
      </c>
      <c r="F5" s="1515" t="s">
        <v>592</v>
      </c>
      <c r="G5" s="1515" t="s">
        <v>593</v>
      </c>
    </row>
    <row r="6" spans="2:8" ht="35.1" customHeight="1" x14ac:dyDescent="0.2">
      <c r="B6" s="351">
        <v>1985</v>
      </c>
      <c r="C6" s="352" t="s">
        <v>343</v>
      </c>
      <c r="D6" s="352" t="s">
        <v>594</v>
      </c>
      <c r="E6" s="352" t="s">
        <v>595</v>
      </c>
      <c r="F6" s="353">
        <v>500</v>
      </c>
      <c r="G6" s="354" t="s">
        <v>596</v>
      </c>
    </row>
    <row r="7" spans="2:8" ht="35.1" customHeight="1" x14ac:dyDescent="0.2">
      <c r="B7" s="351"/>
      <c r="C7" s="352" t="s">
        <v>341</v>
      </c>
      <c r="D7" s="352" t="s">
        <v>597</v>
      </c>
      <c r="E7" s="352" t="s">
        <v>598</v>
      </c>
      <c r="F7" s="353">
        <v>500</v>
      </c>
      <c r="G7" s="354" t="s">
        <v>596</v>
      </c>
    </row>
    <row r="8" spans="2:8" ht="35.1" customHeight="1" x14ac:dyDescent="0.2">
      <c r="B8" s="351">
        <v>1987</v>
      </c>
      <c r="C8" s="352" t="s">
        <v>343</v>
      </c>
      <c r="D8" s="352" t="s">
        <v>599</v>
      </c>
      <c r="E8" s="352" t="s">
        <v>595</v>
      </c>
      <c r="F8" s="353">
        <v>600</v>
      </c>
      <c r="G8" s="354" t="s">
        <v>600</v>
      </c>
    </row>
    <row r="9" spans="2:8" ht="35.1" customHeight="1" x14ac:dyDescent="0.2">
      <c r="B9" s="351"/>
      <c r="C9" s="352" t="s">
        <v>341</v>
      </c>
      <c r="D9" s="352" t="s">
        <v>597</v>
      </c>
      <c r="E9" s="352" t="s">
        <v>598</v>
      </c>
      <c r="F9" s="353">
        <v>1000</v>
      </c>
      <c r="G9" s="354" t="s">
        <v>601</v>
      </c>
    </row>
    <row r="10" spans="2:8" ht="35.1" customHeight="1" x14ac:dyDescent="0.2">
      <c r="B10" s="351">
        <v>1988</v>
      </c>
      <c r="C10" s="352" t="s">
        <v>343</v>
      </c>
      <c r="D10" s="352" t="s">
        <v>602</v>
      </c>
      <c r="E10" s="352" t="s">
        <v>595</v>
      </c>
      <c r="F10" s="353">
        <v>2000</v>
      </c>
      <c r="G10" s="354" t="s">
        <v>603</v>
      </c>
    </row>
    <row r="11" spans="2:8" ht="35.1" customHeight="1" x14ac:dyDescent="0.2">
      <c r="B11" s="351"/>
      <c r="C11" s="352" t="s">
        <v>341</v>
      </c>
      <c r="D11" s="352" t="s">
        <v>604</v>
      </c>
      <c r="E11" s="352" t="s">
        <v>598</v>
      </c>
      <c r="F11" s="353">
        <v>2500</v>
      </c>
      <c r="G11" s="354" t="s">
        <v>605</v>
      </c>
    </row>
    <row r="12" spans="2:8" ht="35.1" customHeight="1" x14ac:dyDescent="0.2">
      <c r="B12" s="351">
        <v>1989</v>
      </c>
      <c r="C12" s="352" t="s">
        <v>343</v>
      </c>
      <c r="D12" s="352" t="s">
        <v>606</v>
      </c>
      <c r="E12" s="352" t="s">
        <v>595</v>
      </c>
      <c r="F12" s="353">
        <v>2000</v>
      </c>
      <c r="G12" s="354" t="s">
        <v>603</v>
      </c>
    </row>
    <row r="13" spans="2:8" ht="35.1" customHeight="1" x14ac:dyDescent="0.2">
      <c r="B13" s="351"/>
      <c r="C13" s="352" t="s">
        <v>341</v>
      </c>
      <c r="D13" s="352" t="s">
        <v>607</v>
      </c>
      <c r="E13" s="352" t="s">
        <v>598</v>
      </c>
      <c r="F13" s="353">
        <v>1000</v>
      </c>
      <c r="G13" s="354" t="s">
        <v>601</v>
      </c>
    </row>
    <row r="14" spans="2:8" ht="35.1" customHeight="1" x14ac:dyDescent="0.2">
      <c r="B14" s="351">
        <v>1990</v>
      </c>
      <c r="C14" s="352" t="s">
        <v>343</v>
      </c>
      <c r="D14" s="352" t="s">
        <v>608</v>
      </c>
      <c r="E14" s="352" t="s">
        <v>595</v>
      </c>
      <c r="F14" s="353">
        <v>2500</v>
      </c>
      <c r="G14" s="354" t="s">
        <v>605</v>
      </c>
    </row>
    <row r="15" spans="2:8" ht="35.1" customHeight="1" x14ac:dyDescent="0.2">
      <c r="B15" s="351"/>
      <c r="C15" s="352" t="s">
        <v>341</v>
      </c>
      <c r="D15" s="352" t="s">
        <v>609</v>
      </c>
      <c r="E15" s="352" t="s">
        <v>598</v>
      </c>
      <c r="F15" s="353">
        <v>1500</v>
      </c>
      <c r="G15" s="354" t="s">
        <v>610</v>
      </c>
    </row>
    <row r="16" spans="2:8" ht="35.1" customHeight="1" x14ac:dyDescent="0.2">
      <c r="B16" s="351">
        <v>1991</v>
      </c>
      <c r="C16" s="352" t="s">
        <v>343</v>
      </c>
      <c r="D16" s="352" t="s">
        <v>611</v>
      </c>
      <c r="E16" s="352" t="s">
        <v>595</v>
      </c>
      <c r="F16" s="353">
        <v>3200</v>
      </c>
      <c r="G16" s="354" t="s">
        <v>612</v>
      </c>
    </row>
    <row r="17" spans="2:7" ht="35.1" customHeight="1" x14ac:dyDescent="0.2">
      <c r="B17" s="351"/>
      <c r="C17" s="352" t="s">
        <v>341</v>
      </c>
      <c r="D17" s="352" t="s">
        <v>613</v>
      </c>
      <c r="E17" s="352" t="s">
        <v>598</v>
      </c>
      <c r="F17" s="353">
        <v>2500</v>
      </c>
      <c r="G17" s="354" t="s">
        <v>612</v>
      </c>
    </row>
    <row r="18" spans="2:7" ht="35.1" customHeight="1" x14ac:dyDescent="0.2">
      <c r="B18" s="351">
        <v>1992</v>
      </c>
      <c r="C18" s="352" t="s">
        <v>343</v>
      </c>
      <c r="D18" s="352" t="s">
        <v>614</v>
      </c>
      <c r="E18" s="352" t="s">
        <v>595</v>
      </c>
      <c r="F18" s="353">
        <v>3800</v>
      </c>
      <c r="G18" s="354" t="s">
        <v>615</v>
      </c>
    </row>
    <row r="19" spans="2:7" ht="35.1" customHeight="1" x14ac:dyDescent="0.2">
      <c r="B19" s="351"/>
      <c r="C19" s="352" t="s">
        <v>341</v>
      </c>
      <c r="D19" s="352" t="s">
        <v>616</v>
      </c>
      <c r="E19" s="352" t="s">
        <v>598</v>
      </c>
      <c r="F19" s="353">
        <v>3400</v>
      </c>
      <c r="G19" s="354" t="s">
        <v>617</v>
      </c>
    </row>
    <row r="20" spans="2:7" ht="35.1" customHeight="1" x14ac:dyDescent="0.2">
      <c r="B20" s="351">
        <v>1993</v>
      </c>
      <c r="C20" s="352" t="s">
        <v>343</v>
      </c>
      <c r="D20" s="352" t="s">
        <v>618</v>
      </c>
      <c r="E20" s="352" t="s">
        <v>595</v>
      </c>
      <c r="F20" s="353">
        <v>4400</v>
      </c>
      <c r="G20" s="354" t="s">
        <v>619</v>
      </c>
    </row>
    <row r="21" spans="2:7" ht="35.1" customHeight="1" x14ac:dyDescent="0.2">
      <c r="B21" s="351"/>
      <c r="C21" s="352" t="s">
        <v>341</v>
      </c>
      <c r="D21" s="352" t="s">
        <v>620</v>
      </c>
      <c r="E21" s="352" t="s">
        <v>598</v>
      </c>
      <c r="F21" s="353">
        <v>5000</v>
      </c>
      <c r="G21" s="354" t="s">
        <v>621</v>
      </c>
    </row>
    <row r="22" spans="2:7" s="61" customFormat="1" ht="35.1" customHeight="1" x14ac:dyDescent="0.2">
      <c r="B22" s="351">
        <v>1997</v>
      </c>
      <c r="C22" s="352" t="s">
        <v>343</v>
      </c>
      <c r="D22" s="352" t="s">
        <v>622</v>
      </c>
      <c r="E22" s="352" t="s">
        <v>595</v>
      </c>
      <c r="F22" s="353">
        <v>7275</v>
      </c>
      <c r="G22" s="354" t="s">
        <v>623</v>
      </c>
    </row>
    <row r="23" spans="2:7" s="61" customFormat="1" ht="35.1" customHeight="1" x14ac:dyDescent="0.2">
      <c r="B23" s="351"/>
      <c r="C23" s="352" t="s">
        <v>341</v>
      </c>
      <c r="D23" s="352" t="s">
        <v>597</v>
      </c>
      <c r="E23" s="352" t="s">
        <v>598</v>
      </c>
      <c r="F23" s="353">
        <v>8345</v>
      </c>
      <c r="G23" s="354" t="s">
        <v>624</v>
      </c>
    </row>
    <row r="24" spans="2:7" s="61" customFormat="1" ht="35.1" customHeight="1" x14ac:dyDescent="0.2">
      <c r="B24" s="351">
        <v>1998</v>
      </c>
      <c r="C24" s="352" t="s">
        <v>343</v>
      </c>
      <c r="D24" s="352" t="s">
        <v>625</v>
      </c>
      <c r="E24" s="352" t="s">
        <v>595</v>
      </c>
      <c r="F24" s="353">
        <v>7603</v>
      </c>
      <c r="G24" s="354" t="s">
        <v>626</v>
      </c>
    </row>
    <row r="25" spans="2:7" s="61" customFormat="1" ht="35.1" customHeight="1" x14ac:dyDescent="0.2">
      <c r="B25" s="351"/>
      <c r="C25" s="352" t="s">
        <v>341</v>
      </c>
      <c r="D25" s="352" t="s">
        <v>597</v>
      </c>
      <c r="E25" s="352" t="s">
        <v>598</v>
      </c>
      <c r="F25" s="353">
        <v>8721</v>
      </c>
      <c r="G25" s="354" t="s">
        <v>627</v>
      </c>
    </row>
    <row r="26" spans="2:7" s="61" customFormat="1" ht="35.1" customHeight="1" x14ac:dyDescent="0.2">
      <c r="B26" s="351">
        <v>1999</v>
      </c>
      <c r="C26" s="352" t="s">
        <v>343</v>
      </c>
      <c r="D26" s="352" t="s">
        <v>628</v>
      </c>
      <c r="E26" s="352" t="s">
        <v>595</v>
      </c>
      <c r="F26" s="353">
        <v>7930</v>
      </c>
      <c r="G26" s="354" t="s">
        <v>629</v>
      </c>
    </row>
    <row r="27" spans="2:7" s="61" customFormat="1" ht="35.1" customHeight="1" x14ac:dyDescent="0.2">
      <c r="B27" s="351"/>
      <c r="C27" s="352" t="s">
        <v>341</v>
      </c>
      <c r="D27" s="352" t="s">
        <v>597</v>
      </c>
      <c r="E27" s="352" t="s">
        <v>598</v>
      </c>
      <c r="F27" s="353">
        <v>9096</v>
      </c>
      <c r="G27" s="354" t="s">
        <v>630</v>
      </c>
    </row>
    <row r="28" spans="2:7" s="61" customFormat="1" ht="35.1" customHeight="1" x14ac:dyDescent="0.2">
      <c r="B28" s="351">
        <v>2000</v>
      </c>
      <c r="C28" s="352" t="s">
        <v>343</v>
      </c>
      <c r="D28" s="352" t="s">
        <v>631</v>
      </c>
      <c r="E28" s="352" t="s">
        <v>595</v>
      </c>
      <c r="F28" s="353">
        <v>8319</v>
      </c>
      <c r="G28" s="354" t="s">
        <v>629</v>
      </c>
    </row>
    <row r="29" spans="2:7" s="61" customFormat="1" ht="35.1" customHeight="1" x14ac:dyDescent="0.2">
      <c r="B29" s="351"/>
      <c r="C29" s="352" t="s">
        <v>341</v>
      </c>
      <c r="D29" s="352" t="s">
        <v>597</v>
      </c>
      <c r="E29" s="352" t="s">
        <v>598</v>
      </c>
      <c r="F29" s="353">
        <v>9542</v>
      </c>
      <c r="G29" s="354" t="s">
        <v>632</v>
      </c>
    </row>
    <row r="30" spans="2:7" s="61" customFormat="1" ht="35.1" customHeight="1" x14ac:dyDescent="0.2">
      <c r="B30" s="351">
        <v>2001</v>
      </c>
      <c r="C30" s="352" t="s">
        <v>343</v>
      </c>
      <c r="D30" s="352" t="s">
        <v>633</v>
      </c>
      <c r="E30" s="352" t="s">
        <v>595</v>
      </c>
      <c r="F30" s="353">
        <v>8677</v>
      </c>
      <c r="G30" s="354" t="s">
        <v>634</v>
      </c>
    </row>
    <row r="31" spans="2:7" s="61" customFormat="1" ht="35.1" customHeight="1" x14ac:dyDescent="0.2">
      <c r="B31" s="351"/>
      <c r="C31" s="352" t="s">
        <v>341</v>
      </c>
      <c r="D31" s="352" t="s">
        <v>597</v>
      </c>
      <c r="E31" s="352" t="s">
        <v>598</v>
      </c>
      <c r="F31" s="353">
        <v>9952</v>
      </c>
      <c r="G31" s="354" t="s">
        <v>635</v>
      </c>
    </row>
    <row r="32" spans="2:7" s="61" customFormat="1" ht="35.1" customHeight="1" x14ac:dyDescent="0.2">
      <c r="B32" s="351">
        <v>2002</v>
      </c>
      <c r="C32" s="352" t="s">
        <v>343</v>
      </c>
      <c r="D32" s="352" t="s">
        <v>636</v>
      </c>
      <c r="E32" s="352" t="s">
        <v>595</v>
      </c>
      <c r="F32" s="353">
        <v>9067</v>
      </c>
      <c r="G32" s="354" t="s">
        <v>637</v>
      </c>
    </row>
    <row r="33" spans="2:7" s="61" customFormat="1" ht="35.1" customHeight="1" x14ac:dyDescent="0.2">
      <c r="B33" s="351"/>
      <c r="C33" s="352" t="s">
        <v>341</v>
      </c>
      <c r="D33" s="352" t="s">
        <v>597</v>
      </c>
      <c r="E33" s="352" t="s">
        <v>598</v>
      </c>
      <c r="F33" s="353">
        <v>10400</v>
      </c>
      <c r="G33" s="354" t="s">
        <v>638</v>
      </c>
    </row>
    <row r="34" spans="2:7" s="61" customFormat="1" ht="35.1" customHeight="1" x14ac:dyDescent="0.2">
      <c r="B34" s="351">
        <v>2003</v>
      </c>
      <c r="C34" s="352" t="s">
        <v>343</v>
      </c>
      <c r="D34" s="352" t="s">
        <v>639</v>
      </c>
      <c r="E34" s="352" t="s">
        <v>595</v>
      </c>
      <c r="F34" s="353">
        <v>9339</v>
      </c>
      <c r="G34" s="354" t="s">
        <v>640</v>
      </c>
    </row>
    <row r="35" spans="2:7" s="61" customFormat="1" ht="35.1" customHeight="1" x14ac:dyDescent="0.2">
      <c r="B35" s="351"/>
      <c r="C35" s="352" t="s">
        <v>341</v>
      </c>
      <c r="D35" s="352" t="s">
        <v>597</v>
      </c>
      <c r="E35" s="352" t="s">
        <v>598</v>
      </c>
      <c r="F35" s="353">
        <v>10712</v>
      </c>
      <c r="G35" s="354" t="s">
        <v>641</v>
      </c>
    </row>
    <row r="36" spans="2:7" s="61" customFormat="1" ht="35.1" customHeight="1" x14ac:dyDescent="0.2">
      <c r="B36" s="351">
        <v>2004</v>
      </c>
      <c r="C36" s="352" t="s">
        <v>343</v>
      </c>
      <c r="D36" s="352" t="s">
        <v>642</v>
      </c>
      <c r="E36" s="352" t="s">
        <v>595</v>
      </c>
      <c r="F36" s="353">
        <v>9545</v>
      </c>
      <c r="G36" s="354" t="s">
        <v>643</v>
      </c>
    </row>
    <row r="37" spans="2:7" s="61" customFormat="1" ht="35.1" customHeight="1" x14ac:dyDescent="0.2">
      <c r="B37" s="351"/>
      <c r="C37" s="352" t="s">
        <v>341</v>
      </c>
      <c r="D37" s="352" t="s">
        <v>597</v>
      </c>
      <c r="E37" s="352" t="s">
        <v>598</v>
      </c>
      <c r="F37" s="353">
        <v>10947</v>
      </c>
      <c r="G37" s="354" t="s">
        <v>644</v>
      </c>
    </row>
    <row r="38" spans="2:7" s="61" customFormat="1" ht="35.1" customHeight="1" x14ac:dyDescent="0.2">
      <c r="B38" s="445">
        <v>2005</v>
      </c>
      <c r="C38" s="446" t="s">
        <v>343</v>
      </c>
      <c r="D38" s="446" t="s">
        <v>642</v>
      </c>
      <c r="E38" s="446" t="s">
        <v>595</v>
      </c>
      <c r="F38" s="447">
        <v>9879</v>
      </c>
      <c r="G38" s="448" t="s">
        <v>645</v>
      </c>
    </row>
    <row r="39" spans="2:7" s="61" customFormat="1" ht="54" customHeight="1" x14ac:dyDescent="0.2">
      <c r="B39" s="749"/>
      <c r="C39" s="367"/>
      <c r="D39" s="367" t="s">
        <v>646</v>
      </c>
      <c r="E39" s="367" t="s">
        <v>647</v>
      </c>
      <c r="F39" s="453">
        <v>10121</v>
      </c>
      <c r="G39" s="454" t="s">
        <v>648</v>
      </c>
    </row>
    <row r="40" spans="2:7" s="61" customFormat="1" ht="51" x14ac:dyDescent="0.2">
      <c r="B40" s="449"/>
      <c r="C40" s="450"/>
      <c r="D40" s="450"/>
      <c r="E40" s="450"/>
      <c r="F40" s="451">
        <v>5121</v>
      </c>
      <c r="G40" s="452" t="s">
        <v>649</v>
      </c>
    </row>
    <row r="41" spans="2:7" s="61" customFormat="1" ht="24.95" customHeight="1" x14ac:dyDescent="0.2">
      <c r="B41" s="445">
        <v>2005</v>
      </c>
      <c r="C41" s="446" t="s">
        <v>341</v>
      </c>
      <c r="D41" s="446" t="s">
        <v>642</v>
      </c>
      <c r="E41" s="446" t="s">
        <v>598</v>
      </c>
      <c r="F41" s="447">
        <v>11330</v>
      </c>
      <c r="G41" s="448" t="s">
        <v>650</v>
      </c>
    </row>
    <row r="42" spans="2:7" s="61" customFormat="1" ht="54" customHeight="1" x14ac:dyDescent="0.2">
      <c r="B42" s="749"/>
      <c r="C42" s="367"/>
      <c r="D42" s="367" t="s">
        <v>646</v>
      </c>
      <c r="E42" s="367" t="s">
        <v>651</v>
      </c>
      <c r="F42" s="453">
        <v>8670</v>
      </c>
      <c r="G42" s="454" t="s">
        <v>648</v>
      </c>
    </row>
    <row r="43" spans="2:7" s="61" customFormat="1" ht="54.75" customHeight="1" x14ac:dyDescent="0.2">
      <c r="B43" s="449"/>
      <c r="C43" s="450"/>
      <c r="D43" s="450"/>
      <c r="E43" s="450"/>
      <c r="F43" s="451">
        <v>3670</v>
      </c>
      <c r="G43" s="452" t="s">
        <v>652</v>
      </c>
    </row>
    <row r="44" spans="2:7" s="61" customFormat="1" ht="35.1" customHeight="1" x14ac:dyDescent="0.2">
      <c r="B44" s="351">
        <v>2006</v>
      </c>
      <c r="C44" s="352" t="s">
        <v>343</v>
      </c>
      <c r="D44" s="352" t="s">
        <v>653</v>
      </c>
      <c r="E44" s="352" t="s">
        <v>595</v>
      </c>
      <c r="F44" s="353">
        <v>10372</v>
      </c>
      <c r="G44" s="354" t="s">
        <v>654</v>
      </c>
    </row>
    <row r="45" spans="2:7" s="61" customFormat="1" ht="35.1" customHeight="1" x14ac:dyDescent="0.2">
      <c r="B45" s="351">
        <v>2006</v>
      </c>
      <c r="C45" s="352" t="s">
        <v>341</v>
      </c>
      <c r="D45" s="352" t="s">
        <v>653</v>
      </c>
      <c r="E45" s="352" t="s">
        <v>598</v>
      </c>
      <c r="F45" s="353">
        <v>11896</v>
      </c>
      <c r="G45" s="354" t="s">
        <v>655</v>
      </c>
    </row>
    <row r="46" spans="2:7" s="61" customFormat="1" ht="35.1" customHeight="1" x14ac:dyDescent="0.2">
      <c r="B46" s="351">
        <v>2007</v>
      </c>
      <c r="C46" s="352" t="s">
        <v>343</v>
      </c>
      <c r="D46" s="352" t="s">
        <v>656</v>
      </c>
      <c r="E46" s="352" t="s">
        <v>595</v>
      </c>
      <c r="F46" s="353">
        <v>10911</v>
      </c>
      <c r="G46" s="354" t="s">
        <v>657</v>
      </c>
    </row>
    <row r="47" spans="2:7" s="61" customFormat="1" ht="35.1" customHeight="1" x14ac:dyDescent="0.2">
      <c r="B47" s="351">
        <v>2007</v>
      </c>
      <c r="C47" s="352" t="s">
        <v>341</v>
      </c>
      <c r="D47" s="352" t="s">
        <v>656</v>
      </c>
      <c r="E47" s="352" t="s">
        <v>598</v>
      </c>
      <c r="F47" s="353">
        <v>12515</v>
      </c>
      <c r="G47" s="354" t="s">
        <v>658</v>
      </c>
    </row>
    <row r="48" spans="2:7" s="61" customFormat="1" ht="35.1" customHeight="1" x14ac:dyDescent="0.2">
      <c r="B48" s="351">
        <v>2008</v>
      </c>
      <c r="C48" s="352" t="s">
        <v>343</v>
      </c>
      <c r="D48" s="352" t="s">
        <v>659</v>
      </c>
      <c r="E48" s="352" t="s">
        <v>595</v>
      </c>
      <c r="F48" s="353">
        <v>11664</v>
      </c>
      <c r="G48" s="354" t="s">
        <v>660</v>
      </c>
    </row>
    <row r="49" spans="2:7" s="61" customFormat="1" ht="35.1" customHeight="1" x14ac:dyDescent="0.2">
      <c r="B49" s="351">
        <v>2008</v>
      </c>
      <c r="C49" s="352" t="s">
        <v>341</v>
      </c>
      <c r="D49" s="352" t="s">
        <v>659</v>
      </c>
      <c r="E49" s="352" t="s">
        <v>598</v>
      </c>
      <c r="F49" s="353">
        <v>13379</v>
      </c>
      <c r="G49" s="354" t="s">
        <v>661</v>
      </c>
    </row>
    <row r="50" spans="2:7" s="61" customFormat="1" ht="35.1" customHeight="1" x14ac:dyDescent="0.2">
      <c r="B50" s="351">
        <v>2009</v>
      </c>
      <c r="C50" s="352" t="s">
        <v>343</v>
      </c>
      <c r="D50" s="352" t="s">
        <v>662</v>
      </c>
      <c r="E50" s="352" t="s">
        <v>595</v>
      </c>
      <c r="F50" s="353">
        <v>12830</v>
      </c>
      <c r="G50" s="354" t="s">
        <v>663</v>
      </c>
    </row>
    <row r="51" spans="2:7" s="61" customFormat="1" ht="35.1" customHeight="1" x14ac:dyDescent="0.2">
      <c r="B51" s="351">
        <v>2009</v>
      </c>
      <c r="C51" s="352" t="s">
        <v>341</v>
      </c>
      <c r="D51" s="352" t="s">
        <v>662</v>
      </c>
      <c r="E51" s="352" t="s">
        <v>598</v>
      </c>
      <c r="F51" s="353">
        <v>14717</v>
      </c>
      <c r="G51" s="354" t="s">
        <v>664</v>
      </c>
    </row>
    <row r="52" spans="2:7" s="61" customFormat="1" ht="35.1" customHeight="1" x14ac:dyDescent="0.2">
      <c r="B52" s="351">
        <v>2010</v>
      </c>
      <c r="C52" s="352" t="s">
        <v>343</v>
      </c>
      <c r="D52" s="352" t="s">
        <v>665</v>
      </c>
      <c r="E52" s="352" t="s">
        <v>595</v>
      </c>
      <c r="F52" s="353">
        <v>13407</v>
      </c>
      <c r="G52" s="354" t="s">
        <v>666</v>
      </c>
    </row>
    <row r="53" spans="2:7" s="61" customFormat="1" ht="35.1" customHeight="1" x14ac:dyDescent="0.2">
      <c r="B53" s="351">
        <v>2010</v>
      </c>
      <c r="C53" s="352" t="s">
        <v>341</v>
      </c>
      <c r="D53" s="352" t="s">
        <v>665</v>
      </c>
      <c r="E53" s="352" t="s">
        <v>598</v>
      </c>
      <c r="F53" s="353">
        <v>15379</v>
      </c>
      <c r="G53" s="354" t="s">
        <v>667</v>
      </c>
    </row>
    <row r="54" spans="2:7" s="61" customFormat="1" ht="35.1" customHeight="1" x14ac:dyDescent="0.2">
      <c r="B54" s="351">
        <v>2011</v>
      </c>
      <c r="C54" s="352" t="s">
        <v>343</v>
      </c>
      <c r="D54" s="352" t="s">
        <v>668</v>
      </c>
      <c r="E54" s="352" t="s">
        <v>595</v>
      </c>
      <c r="F54" s="353">
        <v>14000</v>
      </c>
      <c r="G54" s="354" t="s">
        <v>669</v>
      </c>
    </row>
    <row r="55" spans="2:7" s="61" customFormat="1" ht="35.1" customHeight="1" x14ac:dyDescent="0.2">
      <c r="B55" s="351">
        <v>2011</v>
      </c>
      <c r="C55" s="352" t="s">
        <v>341</v>
      </c>
      <c r="D55" s="352" t="s">
        <v>668</v>
      </c>
      <c r="E55" s="352" t="s">
        <v>598</v>
      </c>
      <c r="F55" s="353">
        <v>16100</v>
      </c>
      <c r="G55" s="354" t="s">
        <v>670</v>
      </c>
    </row>
    <row r="56" spans="2:7" s="61" customFormat="1" ht="35.1" customHeight="1" x14ac:dyDescent="0.2">
      <c r="B56" s="351">
        <v>2012</v>
      </c>
      <c r="C56" s="352" t="s">
        <v>343</v>
      </c>
      <c r="D56" s="352" t="s">
        <v>671</v>
      </c>
      <c r="E56" s="352" t="s">
        <v>595</v>
      </c>
      <c r="F56" s="353">
        <v>14700</v>
      </c>
      <c r="G56" s="354" t="s">
        <v>672</v>
      </c>
    </row>
    <row r="57" spans="2:7" s="61" customFormat="1" ht="35.1" customHeight="1" x14ac:dyDescent="0.2">
      <c r="B57" s="351">
        <v>2012</v>
      </c>
      <c r="C57" s="352" t="s">
        <v>341</v>
      </c>
      <c r="D57" s="352" t="s">
        <v>671</v>
      </c>
      <c r="E57" s="352" t="s">
        <v>598</v>
      </c>
      <c r="F57" s="353">
        <v>16905</v>
      </c>
      <c r="G57" s="354" t="s">
        <v>673</v>
      </c>
    </row>
    <row r="58" spans="2:7" s="61" customFormat="1" ht="35.1" customHeight="1" x14ac:dyDescent="0.2">
      <c r="B58" s="351">
        <v>2013</v>
      </c>
      <c r="C58" s="352" t="s">
        <v>343</v>
      </c>
      <c r="D58" s="352" t="s">
        <v>674</v>
      </c>
      <c r="E58" s="352" t="s">
        <v>595</v>
      </c>
      <c r="F58" s="353">
        <v>15400</v>
      </c>
      <c r="G58" s="354" t="s">
        <v>675</v>
      </c>
    </row>
    <row r="59" spans="2:7" s="61" customFormat="1" ht="29.25" customHeight="1" x14ac:dyDescent="0.2">
      <c r="B59" s="351">
        <v>2013</v>
      </c>
      <c r="C59" s="352" t="s">
        <v>341</v>
      </c>
      <c r="D59" s="352" t="s">
        <v>674</v>
      </c>
      <c r="E59" s="352" t="s">
        <v>598</v>
      </c>
      <c r="F59" s="353">
        <v>17700</v>
      </c>
      <c r="G59" s="354" t="s">
        <v>676</v>
      </c>
    </row>
    <row r="60" spans="2:7" s="61" customFormat="1" ht="25.5" x14ac:dyDescent="0.2">
      <c r="B60" s="351">
        <v>2014</v>
      </c>
      <c r="C60" s="352" t="s">
        <v>343</v>
      </c>
      <c r="D60" s="352" t="s">
        <v>674</v>
      </c>
      <c r="E60" s="352" t="s">
        <v>595</v>
      </c>
      <c r="F60" s="356">
        <v>16170</v>
      </c>
      <c r="G60" s="354" t="s">
        <v>677</v>
      </c>
    </row>
    <row r="61" spans="2:7" s="61" customFormat="1" ht="25.5" x14ac:dyDescent="0.2">
      <c r="B61" s="351">
        <v>2014</v>
      </c>
      <c r="C61" s="352" t="s">
        <v>341</v>
      </c>
      <c r="D61" s="352" t="s">
        <v>674</v>
      </c>
      <c r="E61" s="352" t="s">
        <v>598</v>
      </c>
      <c r="F61" s="356">
        <v>18585</v>
      </c>
      <c r="G61" s="354" t="s">
        <v>678</v>
      </c>
    </row>
    <row r="62" spans="2:7" s="61" customFormat="1" ht="25.5" x14ac:dyDescent="0.2">
      <c r="B62" s="351">
        <v>2015</v>
      </c>
      <c r="C62" s="352" t="s">
        <v>343</v>
      </c>
      <c r="D62" s="352" t="s">
        <v>773</v>
      </c>
      <c r="E62" s="352" t="s">
        <v>595</v>
      </c>
      <c r="F62" s="356">
        <v>17843</v>
      </c>
      <c r="G62" s="354" t="s">
        <v>842</v>
      </c>
    </row>
    <row r="63" spans="2:7" s="61" customFormat="1" ht="25.5" x14ac:dyDescent="0.2">
      <c r="B63" s="351">
        <v>2015</v>
      </c>
      <c r="C63" s="352" t="s">
        <v>341</v>
      </c>
      <c r="D63" s="352" t="s">
        <v>773</v>
      </c>
      <c r="E63" s="352" t="s">
        <v>598</v>
      </c>
      <c r="F63" s="356">
        <v>20508</v>
      </c>
      <c r="G63" s="354" t="s">
        <v>774</v>
      </c>
    </row>
    <row r="64" spans="2:7" s="61" customFormat="1" ht="25.5" customHeight="1" x14ac:dyDescent="0.2">
      <c r="B64" s="351">
        <v>2016</v>
      </c>
      <c r="C64" s="352" t="s">
        <v>343</v>
      </c>
      <c r="D64" s="352" t="s">
        <v>840</v>
      </c>
      <c r="E64" s="352" t="s">
        <v>595</v>
      </c>
      <c r="F64" s="356">
        <v>18414</v>
      </c>
      <c r="G64" s="354" t="s">
        <v>841</v>
      </c>
    </row>
    <row r="65" spans="2:7" s="61" customFormat="1" ht="25.5" customHeight="1" x14ac:dyDescent="0.2">
      <c r="B65" s="351">
        <v>2016</v>
      </c>
      <c r="C65" s="352" t="s">
        <v>341</v>
      </c>
      <c r="D65" s="352" t="s">
        <v>840</v>
      </c>
      <c r="E65" s="352" t="s">
        <v>598</v>
      </c>
      <c r="F65" s="356">
        <v>21164</v>
      </c>
      <c r="G65" s="354" t="s">
        <v>843</v>
      </c>
    </row>
    <row r="66" spans="2:7" s="61" customFormat="1" x14ac:dyDescent="0.2">
      <c r="B66" s="64"/>
      <c r="F66" s="350"/>
    </row>
    <row r="67" spans="2:7" s="61" customFormat="1" x14ac:dyDescent="0.2">
      <c r="B67" s="64"/>
      <c r="F67" s="350"/>
    </row>
    <row r="68" spans="2:7" s="61" customFormat="1" x14ac:dyDescent="0.2">
      <c r="B68" s="64"/>
      <c r="F68" s="350"/>
    </row>
  </sheetData>
  <mergeCells count="4">
    <mergeCell ref="B1:G1"/>
    <mergeCell ref="B2:G2"/>
    <mergeCell ref="B3:G3"/>
    <mergeCell ref="B5:C5"/>
  </mergeCells>
  <hyperlinks>
    <hyperlink ref="G40" location="I.__REGIMEN_DE_PENSIONES" display="Volver al Indice" xr:uid="{00000000-0004-0000-3A00-000000000000}"/>
    <hyperlink ref="H1" location="'Indice Total'!A1" display="Volver" xr:uid="{00000000-0004-0000-3A00-000001000000}"/>
  </hyperlinks>
  <pageMargins left="0.70866141732283472" right="0.70866141732283472" top="0.74803149606299213" bottom="0.74803149606299213" header="0.31496062992125984" footer="0.31496062992125984"/>
  <pageSetup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249977111117893"/>
    <pageSetUpPr fitToPage="1"/>
  </sheetPr>
  <dimension ref="B1:G70"/>
  <sheetViews>
    <sheetView showGridLines="0" zoomScale="90" zoomScaleNormal="90" workbookViewId="0"/>
  </sheetViews>
  <sheetFormatPr baseColWidth="10" defaultColWidth="11.42578125" defaultRowHeight="12.75" x14ac:dyDescent="0.25"/>
  <cols>
    <col min="1" max="1" width="22.5703125" style="2" customWidth="1"/>
    <col min="2" max="2" width="69.28515625" style="2" customWidth="1"/>
    <col min="3" max="3" width="15.42578125" style="2" customWidth="1"/>
    <col min="4" max="4" width="12.85546875" style="2" customWidth="1"/>
    <col min="5" max="5" width="15.5703125" style="2" customWidth="1"/>
    <col min="6" max="6" width="12.7109375" style="2" customWidth="1"/>
    <col min="7" max="7" width="11.85546875" style="2" customWidth="1"/>
    <col min="8" max="16384" width="11.42578125" style="2"/>
  </cols>
  <sheetData>
    <row r="1" spans="2:7" ht="38.25" customHeight="1" x14ac:dyDescent="0.25"/>
    <row r="2" spans="2:7" ht="18" x14ac:dyDescent="0.25">
      <c r="B2" s="1729" t="s">
        <v>17</v>
      </c>
      <c r="C2" s="1730"/>
      <c r="D2" s="1730"/>
      <c r="E2" s="1730"/>
      <c r="F2" s="1730"/>
      <c r="G2" s="1" t="s">
        <v>1</v>
      </c>
    </row>
    <row r="3" spans="2:7" ht="45.75" customHeight="1" x14ac:dyDescent="0.25">
      <c r="B3" s="1731" t="s">
        <v>18</v>
      </c>
      <c r="C3" s="1732"/>
      <c r="D3" s="1732"/>
      <c r="E3" s="1732"/>
      <c r="F3" s="1732"/>
    </row>
    <row r="4" spans="2:7" ht="16.5" thickBot="1" x14ac:dyDescent="0.3">
      <c r="B4" s="1723">
        <v>2016</v>
      </c>
      <c r="C4" s="1724"/>
      <c r="D4" s="1724"/>
      <c r="E4" s="1724"/>
      <c r="F4" s="1724"/>
      <c r="G4" s="18"/>
    </row>
    <row r="5" spans="2:7" x14ac:dyDescent="0.25">
      <c r="B5" s="396"/>
      <c r="C5" s="396"/>
      <c r="D5" s="396"/>
      <c r="E5" s="396"/>
      <c r="F5" s="397"/>
      <c r="G5" s="18"/>
    </row>
    <row r="6" spans="2:7" ht="18" customHeight="1" x14ac:dyDescent="0.25">
      <c r="B6" s="1733" t="s">
        <v>19</v>
      </c>
      <c r="C6" s="1735" t="s">
        <v>20</v>
      </c>
      <c r="D6" s="1735"/>
      <c r="E6" s="1735"/>
      <c r="F6" s="1735"/>
      <c r="G6" s="20"/>
    </row>
    <row r="7" spans="2:7" ht="18" customHeight="1" x14ac:dyDescent="0.25">
      <c r="B7" s="1734"/>
      <c r="C7" s="467" t="s">
        <v>21</v>
      </c>
      <c r="D7" s="467" t="s">
        <v>22</v>
      </c>
      <c r="E7" s="467" t="s">
        <v>23</v>
      </c>
      <c r="F7" s="467" t="s">
        <v>24</v>
      </c>
    </row>
    <row r="8" spans="2:7" ht="18" customHeight="1" x14ac:dyDescent="0.25">
      <c r="B8" s="1669" t="s">
        <v>748</v>
      </c>
      <c r="C8" s="470">
        <v>175982.16666666666</v>
      </c>
      <c r="D8" s="470">
        <v>123087.5</v>
      </c>
      <c r="E8" s="470">
        <v>30746.25</v>
      </c>
      <c r="F8" s="534">
        <v>329815.91666666663</v>
      </c>
      <c r="G8" s="678"/>
    </row>
    <row r="9" spans="2:7" ht="18" customHeight="1" x14ac:dyDescent="0.25">
      <c r="B9" s="1669" t="s">
        <v>746</v>
      </c>
      <c r="C9" s="470">
        <v>24519.333333333332</v>
      </c>
      <c r="D9" s="470">
        <v>10534.833333333334</v>
      </c>
      <c r="E9" s="470">
        <v>4093.75</v>
      </c>
      <c r="F9" s="534">
        <v>39147.916666666664</v>
      </c>
      <c r="G9" s="678"/>
    </row>
    <row r="10" spans="2:7" ht="18" customHeight="1" x14ac:dyDescent="0.25">
      <c r="B10" s="1669" t="s">
        <v>749</v>
      </c>
      <c r="C10" s="470">
        <v>31073.916666666668</v>
      </c>
      <c r="D10" s="470">
        <v>24645.583333333332</v>
      </c>
      <c r="E10" s="470">
        <v>4755.916666666667</v>
      </c>
      <c r="F10" s="534">
        <v>60475.416666666664</v>
      </c>
      <c r="G10" s="678"/>
    </row>
    <row r="11" spans="2:7" ht="18" customHeight="1" x14ac:dyDescent="0.25">
      <c r="B11" s="1669" t="s">
        <v>750</v>
      </c>
      <c r="C11" s="470">
        <v>276601.83333333331</v>
      </c>
      <c r="D11" s="470">
        <v>169581.41666666666</v>
      </c>
      <c r="E11" s="470">
        <v>73357.916666666672</v>
      </c>
      <c r="F11" s="534">
        <v>519541.16666666669</v>
      </c>
      <c r="G11" s="678"/>
    </row>
    <row r="12" spans="2:7" ht="18" customHeight="1" x14ac:dyDescent="0.25">
      <c r="B12" s="1669" t="s">
        <v>751</v>
      </c>
      <c r="C12" s="471">
        <v>15665.666666666666</v>
      </c>
      <c r="D12" s="471">
        <v>14789.25</v>
      </c>
      <c r="E12" s="471">
        <v>1135.5833333333333</v>
      </c>
      <c r="F12" s="534">
        <v>31590.499999999996</v>
      </c>
      <c r="G12" s="678"/>
    </row>
    <row r="13" spans="2:7" ht="18" customHeight="1" x14ac:dyDescent="0.25">
      <c r="B13" s="1669" t="s">
        <v>25</v>
      </c>
      <c r="C13" s="471">
        <v>149350.5</v>
      </c>
      <c r="D13" s="471">
        <v>391546.16666666669</v>
      </c>
      <c r="E13" s="471">
        <v>52933.166666666664</v>
      </c>
      <c r="F13" s="534">
        <v>593829.83333333337</v>
      </c>
      <c r="G13" s="678"/>
    </row>
    <row r="14" spans="2:7" ht="18" customHeight="1" x14ac:dyDescent="0.25">
      <c r="B14" s="1669" t="s">
        <v>752</v>
      </c>
      <c r="C14" s="471">
        <v>354168.41666666669</v>
      </c>
      <c r="D14" s="471">
        <v>286709.75</v>
      </c>
      <c r="E14" s="471">
        <v>55390.583333333336</v>
      </c>
      <c r="F14" s="534">
        <v>696268.75000000012</v>
      </c>
      <c r="G14" s="678"/>
    </row>
    <row r="15" spans="2:7" ht="18" customHeight="1" x14ac:dyDescent="0.25">
      <c r="B15" s="1669" t="s">
        <v>753</v>
      </c>
      <c r="C15" s="470">
        <v>102870.83333333333</v>
      </c>
      <c r="D15" s="470">
        <v>63028.25</v>
      </c>
      <c r="E15" s="470">
        <v>32244.916666666668</v>
      </c>
      <c r="F15" s="534">
        <v>198143.99999999997</v>
      </c>
      <c r="G15" s="678"/>
    </row>
    <row r="16" spans="2:7" ht="18" customHeight="1" x14ac:dyDescent="0.25">
      <c r="B16" s="1669" t="s">
        <v>754</v>
      </c>
      <c r="C16" s="470">
        <v>142252.25</v>
      </c>
      <c r="D16" s="470">
        <v>150699.5</v>
      </c>
      <c r="E16" s="470">
        <v>58238.833333333336</v>
      </c>
      <c r="F16" s="534">
        <v>351190.58333333331</v>
      </c>
      <c r="G16" s="678"/>
    </row>
    <row r="17" spans="2:7" ht="18" customHeight="1" x14ac:dyDescent="0.25">
      <c r="B17" s="1669" t="s">
        <v>755</v>
      </c>
      <c r="C17" s="470">
        <v>67852</v>
      </c>
      <c r="D17" s="470">
        <v>92147.25</v>
      </c>
      <c r="E17" s="470">
        <v>14893.583333333334</v>
      </c>
      <c r="F17" s="534">
        <v>174892.83333333334</v>
      </c>
      <c r="G17" s="678"/>
    </row>
    <row r="18" spans="2:7" ht="18" customHeight="1" x14ac:dyDescent="0.25">
      <c r="B18" s="1669" t="s">
        <v>756</v>
      </c>
      <c r="C18" s="470">
        <v>352749.91666666669</v>
      </c>
      <c r="D18" s="470">
        <v>298548.25</v>
      </c>
      <c r="E18" s="470">
        <v>79493</v>
      </c>
      <c r="F18" s="534">
        <v>730791.16666666674</v>
      </c>
      <c r="G18" s="678"/>
    </row>
    <row r="19" spans="2:7" ht="18" customHeight="1" x14ac:dyDescent="0.25">
      <c r="B19" s="1669" t="s">
        <v>757</v>
      </c>
      <c r="C19" s="470">
        <v>217168.91666666666</v>
      </c>
      <c r="D19" s="470">
        <v>118822.08333333333</v>
      </c>
      <c r="E19" s="470">
        <v>49869.75</v>
      </c>
      <c r="F19" s="534">
        <v>385860.75</v>
      </c>
      <c r="G19" s="678"/>
    </row>
    <row r="20" spans="2:7" ht="18" customHeight="1" x14ac:dyDescent="0.25">
      <c r="B20" s="1669" t="s">
        <v>758</v>
      </c>
      <c r="C20" s="470">
        <v>224659.66666666666</v>
      </c>
      <c r="D20" s="470">
        <v>113247.83333333333</v>
      </c>
      <c r="E20" s="470">
        <v>40598.083333333336</v>
      </c>
      <c r="F20" s="534">
        <v>378505.58333333331</v>
      </c>
      <c r="G20" s="678"/>
    </row>
    <row r="21" spans="2:7" ht="18" customHeight="1" x14ac:dyDescent="0.25">
      <c r="B21" s="1669" t="s">
        <v>759</v>
      </c>
      <c r="C21" s="470">
        <v>108201.33333333333</v>
      </c>
      <c r="D21" s="470">
        <v>41809.833333333336</v>
      </c>
      <c r="E21" s="470">
        <v>33944.25</v>
      </c>
      <c r="F21" s="534">
        <v>183955.41666666666</v>
      </c>
      <c r="G21" s="678"/>
    </row>
    <row r="22" spans="2:7" ht="18" customHeight="1" x14ac:dyDescent="0.25">
      <c r="B22" s="1669" t="s">
        <v>760</v>
      </c>
      <c r="C22" s="470">
        <v>145553</v>
      </c>
      <c r="D22" s="470">
        <v>61546.916666666664</v>
      </c>
      <c r="E22" s="470">
        <v>27268.416666666668</v>
      </c>
      <c r="F22" s="534">
        <v>234368.33333333331</v>
      </c>
      <c r="G22" s="678"/>
    </row>
    <row r="23" spans="2:7" ht="18" customHeight="1" x14ac:dyDescent="0.25">
      <c r="B23" s="1669" t="s">
        <v>761</v>
      </c>
      <c r="C23" s="470">
        <v>14298.5</v>
      </c>
      <c r="D23" s="470">
        <v>18127.416666666668</v>
      </c>
      <c r="E23" s="470">
        <v>4896.583333333333</v>
      </c>
      <c r="F23" s="534">
        <v>37322.5</v>
      </c>
      <c r="G23" s="678"/>
    </row>
    <row r="24" spans="2:7" ht="18" customHeight="1" x14ac:dyDescent="0.25">
      <c r="B24" s="1669" t="s">
        <v>762</v>
      </c>
      <c r="C24" s="470">
        <v>95.25</v>
      </c>
      <c r="D24" s="470">
        <v>518.91666666666663</v>
      </c>
      <c r="E24" s="470">
        <v>30.833333333333332</v>
      </c>
      <c r="F24" s="534">
        <v>645</v>
      </c>
      <c r="G24" s="678"/>
    </row>
    <row r="25" spans="2:7" ht="18" customHeight="1" x14ac:dyDescent="0.25">
      <c r="B25" s="15" t="s">
        <v>24</v>
      </c>
      <c r="C25" s="16">
        <v>2403063.5000000005</v>
      </c>
      <c r="D25" s="16">
        <v>1979390.75</v>
      </c>
      <c r="E25" s="16">
        <v>563891.41666666663</v>
      </c>
      <c r="F25" s="16">
        <v>4946345.666666667</v>
      </c>
      <c r="G25" s="678"/>
    </row>
    <row r="26" spans="2:7" ht="11.25" customHeight="1" x14ac:dyDescent="0.25">
      <c r="B26" s="1728" t="s">
        <v>28</v>
      </c>
      <c r="C26" s="1728"/>
      <c r="D26" s="1728"/>
      <c r="E26" s="1728"/>
      <c r="F26" s="1728"/>
      <c r="G26" s="1"/>
    </row>
    <row r="27" spans="2:7" ht="24" customHeight="1" x14ac:dyDescent="0.25">
      <c r="B27" s="25"/>
      <c r="C27" s="619"/>
      <c r="D27" s="619"/>
      <c r="E27" s="619"/>
      <c r="F27" s="619"/>
    </row>
    <row r="28" spans="2:7" ht="18" customHeight="1" x14ac:dyDescent="0.2">
      <c r="C28" s="3"/>
      <c r="D28" s="3"/>
      <c r="E28" s="3"/>
      <c r="F28" s="19"/>
      <c r="G28" s="727"/>
    </row>
    <row r="29" spans="2:7" ht="18" customHeight="1" x14ac:dyDescent="0.25">
      <c r="B29" s="1710" t="s">
        <v>29</v>
      </c>
      <c r="C29" s="1720"/>
      <c r="D29" s="1720"/>
      <c r="E29" s="1720"/>
      <c r="F29" s="1720"/>
      <c r="G29" s="727"/>
    </row>
    <row r="30" spans="2:7" ht="41.25" customHeight="1" x14ac:dyDescent="0.2">
      <c r="B30" s="1721" t="s">
        <v>30</v>
      </c>
      <c r="C30" s="1722"/>
      <c r="D30" s="1722"/>
      <c r="E30" s="1722"/>
      <c r="F30" s="1722"/>
      <c r="G30" s="727"/>
    </row>
    <row r="31" spans="2:7" ht="18" customHeight="1" thickBot="1" x14ac:dyDescent="0.25">
      <c r="B31" s="1723">
        <v>2016</v>
      </c>
      <c r="C31" s="1724"/>
      <c r="D31" s="1724"/>
      <c r="E31" s="1724"/>
      <c r="F31" s="1724"/>
      <c r="G31" s="727"/>
    </row>
    <row r="32" spans="2:7" ht="18" customHeight="1" x14ac:dyDescent="0.25">
      <c r="B32" s="398"/>
      <c r="C32" s="399"/>
      <c r="D32" s="399"/>
      <c r="E32" s="399"/>
      <c r="F32" s="399"/>
      <c r="G32" s="1"/>
    </row>
    <row r="33" spans="2:7" ht="18" customHeight="1" x14ac:dyDescent="0.25">
      <c r="B33" s="1725" t="s">
        <v>19</v>
      </c>
      <c r="C33" s="1727" t="s">
        <v>20</v>
      </c>
      <c r="D33" s="1727"/>
      <c r="E33" s="1727"/>
      <c r="F33" s="1727"/>
    </row>
    <row r="34" spans="2:7" ht="18" customHeight="1" x14ac:dyDescent="0.25">
      <c r="B34" s="1726"/>
      <c r="C34" s="21" t="s">
        <v>21</v>
      </c>
      <c r="D34" s="21" t="s">
        <v>22</v>
      </c>
      <c r="E34" s="21" t="s">
        <v>23</v>
      </c>
      <c r="F34" s="21" t="s">
        <v>24</v>
      </c>
    </row>
    <row r="35" spans="2:7" ht="18" customHeight="1" x14ac:dyDescent="0.25">
      <c r="B35" s="473" t="s">
        <v>748</v>
      </c>
      <c r="C35" s="470">
        <v>6128.333333333333</v>
      </c>
      <c r="D35" s="470">
        <v>6002</v>
      </c>
      <c r="E35" s="470">
        <v>1489.3333333333333</v>
      </c>
      <c r="F35" s="534">
        <v>13619.666666666666</v>
      </c>
    </row>
    <row r="36" spans="2:7" ht="18" customHeight="1" x14ac:dyDescent="0.25">
      <c r="B36" s="473" t="s">
        <v>746</v>
      </c>
      <c r="C36" s="470">
        <v>245</v>
      </c>
      <c r="D36" s="470">
        <v>259.25</v>
      </c>
      <c r="E36" s="470">
        <v>69.083333333333329</v>
      </c>
      <c r="F36" s="534">
        <v>573.33333333333337</v>
      </c>
    </row>
    <row r="37" spans="2:7" ht="18" customHeight="1" x14ac:dyDescent="0.25">
      <c r="B37" s="473" t="s">
        <v>749</v>
      </c>
      <c r="C37" s="470">
        <v>330.66666666666669</v>
      </c>
      <c r="D37" s="470">
        <v>287.25</v>
      </c>
      <c r="E37" s="470">
        <v>47.166666666666664</v>
      </c>
      <c r="F37" s="534">
        <v>665.08333333333337</v>
      </c>
      <c r="G37" s="533"/>
    </row>
    <row r="38" spans="2:7" ht="18" customHeight="1" x14ac:dyDescent="0.25">
      <c r="B38" s="473" t="s">
        <v>750</v>
      </c>
      <c r="C38" s="470">
        <v>5801.416666666667</v>
      </c>
      <c r="D38" s="470">
        <v>7806.416666666667</v>
      </c>
      <c r="E38" s="470">
        <v>1842.75</v>
      </c>
      <c r="F38" s="534">
        <v>15450.583333333334</v>
      </c>
      <c r="G38" s="533"/>
    </row>
    <row r="39" spans="2:7" ht="18" customHeight="1" x14ac:dyDescent="0.25">
      <c r="B39" s="473" t="s">
        <v>751</v>
      </c>
      <c r="C39" s="471">
        <v>491.91666666666669</v>
      </c>
      <c r="D39" s="471">
        <v>384</v>
      </c>
      <c r="E39" s="471">
        <v>47.333333333333336</v>
      </c>
      <c r="F39" s="534">
        <v>923.25000000000011</v>
      </c>
      <c r="G39" s="533"/>
    </row>
    <row r="40" spans="2:7" ht="18" customHeight="1" x14ac:dyDescent="0.25">
      <c r="B40" s="473" t="s">
        <v>25</v>
      </c>
      <c r="C40" s="471">
        <v>5867.833333333333</v>
      </c>
      <c r="D40" s="471">
        <v>14698.666666666666</v>
      </c>
      <c r="E40" s="471">
        <v>1485.1666666666667</v>
      </c>
      <c r="F40" s="534">
        <v>22051.666666666668</v>
      </c>
      <c r="G40" s="533"/>
    </row>
    <row r="41" spans="2:7" ht="18" customHeight="1" x14ac:dyDescent="0.25">
      <c r="B41" s="473" t="s">
        <v>752</v>
      </c>
      <c r="C41" s="471">
        <v>8954.5</v>
      </c>
      <c r="D41" s="471">
        <v>15111.083333333334</v>
      </c>
      <c r="E41" s="471">
        <v>2265.1666666666665</v>
      </c>
      <c r="F41" s="534">
        <v>26330.750000000004</v>
      </c>
      <c r="G41" s="533"/>
    </row>
    <row r="42" spans="2:7" ht="18" customHeight="1" x14ac:dyDescent="0.25">
      <c r="B42" s="473" t="s">
        <v>753</v>
      </c>
      <c r="C42" s="470">
        <v>2460.4166666666665</v>
      </c>
      <c r="D42" s="470">
        <v>3871.1666666666665</v>
      </c>
      <c r="E42" s="470">
        <v>619.5</v>
      </c>
      <c r="F42" s="534">
        <v>6951.083333333333</v>
      </c>
      <c r="G42" s="533"/>
    </row>
    <row r="43" spans="2:7" ht="18" customHeight="1" x14ac:dyDescent="0.25">
      <c r="B43" s="473" t="s">
        <v>754</v>
      </c>
      <c r="C43" s="470">
        <v>5527.583333333333</v>
      </c>
      <c r="D43" s="470">
        <v>9395.6666666666661</v>
      </c>
      <c r="E43" s="470">
        <v>2861</v>
      </c>
      <c r="F43" s="534">
        <v>17784.25</v>
      </c>
      <c r="G43" s="533"/>
    </row>
    <row r="44" spans="2:7" ht="18" customHeight="1" x14ac:dyDescent="0.25">
      <c r="B44" s="473" t="s">
        <v>755</v>
      </c>
      <c r="C44" s="470">
        <v>1295.3333333333333</v>
      </c>
      <c r="D44" s="470">
        <v>1407.5833333333333</v>
      </c>
      <c r="E44" s="470">
        <v>202.33333333333334</v>
      </c>
      <c r="F44" s="534">
        <v>2905.25</v>
      </c>
      <c r="G44" s="533"/>
    </row>
    <row r="45" spans="2:7" ht="18" customHeight="1" x14ac:dyDescent="0.25">
      <c r="B45" s="473" t="s">
        <v>756</v>
      </c>
      <c r="C45" s="470">
        <v>11396.583333333334</v>
      </c>
      <c r="D45" s="470">
        <v>20609.333333333332</v>
      </c>
      <c r="E45" s="470">
        <v>1784.1666666666667</v>
      </c>
      <c r="F45" s="534">
        <v>33790.083333333328</v>
      </c>
      <c r="G45" s="533"/>
    </row>
    <row r="46" spans="2:7" ht="18" customHeight="1" x14ac:dyDescent="0.25">
      <c r="B46" s="473" t="s">
        <v>757</v>
      </c>
      <c r="C46" s="470">
        <v>345.16666666666669</v>
      </c>
      <c r="D46" s="470">
        <v>220.5</v>
      </c>
      <c r="E46" s="470">
        <v>72.166666666666671</v>
      </c>
      <c r="F46" s="534">
        <v>637.83333333333337</v>
      </c>
      <c r="G46" s="533"/>
    </row>
    <row r="47" spans="2:7" ht="18" customHeight="1" x14ac:dyDescent="0.25">
      <c r="B47" s="473" t="s">
        <v>758</v>
      </c>
      <c r="C47" s="470">
        <v>2780.8333333333335</v>
      </c>
      <c r="D47" s="470">
        <v>3138.3333333333335</v>
      </c>
      <c r="E47" s="470">
        <v>581.91666666666663</v>
      </c>
      <c r="F47" s="534">
        <v>6501.0833333333339</v>
      </c>
      <c r="G47" s="533"/>
    </row>
    <row r="48" spans="2:7" ht="18" customHeight="1" x14ac:dyDescent="0.25">
      <c r="B48" s="473" t="s">
        <v>759</v>
      </c>
      <c r="C48" s="470">
        <v>2321.1666666666665</v>
      </c>
      <c r="D48" s="470">
        <v>3082.75</v>
      </c>
      <c r="E48" s="470">
        <v>418.08333333333331</v>
      </c>
      <c r="F48" s="534">
        <v>5821.9999999999991</v>
      </c>
      <c r="G48" s="533"/>
    </row>
    <row r="49" spans="2:7" ht="18" customHeight="1" x14ac:dyDescent="0.25">
      <c r="B49" s="473" t="s">
        <v>760</v>
      </c>
      <c r="C49" s="470">
        <v>4507.25</v>
      </c>
      <c r="D49" s="470">
        <v>6518.416666666667</v>
      </c>
      <c r="E49" s="470">
        <v>886.41666666666663</v>
      </c>
      <c r="F49" s="534">
        <v>11912.083333333334</v>
      </c>
      <c r="G49" s="533"/>
    </row>
    <row r="50" spans="2:7" ht="18" customHeight="1" x14ac:dyDescent="0.25">
      <c r="B50" s="473" t="s">
        <v>761</v>
      </c>
      <c r="C50" s="470">
        <v>3135.6666666666665</v>
      </c>
      <c r="D50" s="470">
        <v>4615.666666666667</v>
      </c>
      <c r="E50" s="470">
        <v>636.08333333333337</v>
      </c>
      <c r="F50" s="534">
        <v>8387.4166666666679</v>
      </c>
      <c r="G50" s="533"/>
    </row>
    <row r="51" spans="2:7" ht="18" customHeight="1" x14ac:dyDescent="0.25">
      <c r="B51" s="473" t="s">
        <v>762</v>
      </c>
      <c r="C51" s="470">
        <v>10.083333333333334</v>
      </c>
      <c r="D51" s="470">
        <v>19.916666666666668</v>
      </c>
      <c r="E51" s="470">
        <v>4</v>
      </c>
      <c r="F51" s="534">
        <v>34</v>
      </c>
      <c r="G51" s="533"/>
    </row>
    <row r="52" spans="2:7" ht="18" customHeight="1" x14ac:dyDescent="0.25">
      <c r="B52" s="4" t="s">
        <v>24</v>
      </c>
      <c r="C52" s="16">
        <v>61599.750000000007</v>
      </c>
      <c r="D52" s="16">
        <v>97428.000000000015</v>
      </c>
      <c r="E52" s="16">
        <v>15311.666666666666</v>
      </c>
      <c r="F52" s="16">
        <v>174339.41666666669</v>
      </c>
      <c r="G52" s="3"/>
    </row>
    <row r="53" spans="2:7" ht="11.25" customHeight="1" x14ac:dyDescent="0.25">
      <c r="B53" s="1728" t="s">
        <v>801</v>
      </c>
      <c r="C53" s="1728"/>
      <c r="D53" s="1728"/>
      <c r="E53" s="1728"/>
      <c r="F53" s="1728"/>
    </row>
    <row r="54" spans="2:7" x14ac:dyDescent="0.2">
      <c r="B54" s="1718"/>
      <c r="C54" s="1719"/>
      <c r="D54" s="1719"/>
      <c r="E54" s="1719"/>
      <c r="F54" s="1719"/>
    </row>
    <row r="55" spans="2:7" x14ac:dyDescent="0.2">
      <c r="B55" s="620"/>
      <c r="C55" s="621"/>
      <c r="D55" s="621"/>
      <c r="E55" s="621"/>
      <c r="F55" s="621"/>
    </row>
    <row r="56" spans="2:7" x14ac:dyDescent="0.2">
      <c r="B56" s="731"/>
      <c r="C56" s="552"/>
      <c r="D56" s="552"/>
      <c r="E56" s="552"/>
      <c r="F56" s="552"/>
      <c r="G56" s="533"/>
    </row>
    <row r="57" spans="2:7" x14ac:dyDescent="0.25">
      <c r="B57" s="25"/>
      <c r="C57" s="27"/>
      <c r="D57" s="27"/>
      <c r="E57" s="27"/>
      <c r="F57" s="27"/>
      <c r="G57" s="533"/>
    </row>
    <row r="58" spans="2:7" x14ac:dyDescent="0.25">
      <c r="G58" s="533"/>
    </row>
    <row r="59" spans="2:7" x14ac:dyDescent="0.25">
      <c r="G59" s="533"/>
    </row>
    <row r="60" spans="2:7" x14ac:dyDescent="0.25">
      <c r="G60" s="533"/>
    </row>
    <row r="61" spans="2:7" x14ac:dyDescent="0.25">
      <c r="G61" s="533"/>
    </row>
    <row r="62" spans="2:7" x14ac:dyDescent="0.25">
      <c r="G62" s="533"/>
    </row>
    <row r="63" spans="2:7" x14ac:dyDescent="0.25">
      <c r="G63" s="533"/>
    </row>
    <row r="64" spans="2:7" x14ac:dyDescent="0.25">
      <c r="G64" s="533"/>
    </row>
    <row r="65" spans="7:7" x14ac:dyDescent="0.25">
      <c r="G65" s="533"/>
    </row>
    <row r="66" spans="7:7" x14ac:dyDescent="0.25">
      <c r="G66" s="533"/>
    </row>
    <row r="67" spans="7:7" x14ac:dyDescent="0.25">
      <c r="G67" s="533"/>
    </row>
    <row r="68" spans="7:7" x14ac:dyDescent="0.25">
      <c r="G68" s="533"/>
    </row>
    <row r="69" spans="7:7" x14ac:dyDescent="0.25">
      <c r="G69" s="533"/>
    </row>
    <row r="70" spans="7:7" x14ac:dyDescent="0.25">
      <c r="G70" s="533"/>
    </row>
  </sheetData>
  <mergeCells count="13">
    <mergeCell ref="B26:F26"/>
    <mergeCell ref="B2:F2"/>
    <mergeCell ref="B3:F3"/>
    <mergeCell ref="B4:F4"/>
    <mergeCell ref="B6:B7"/>
    <mergeCell ref="C6:F6"/>
    <mergeCell ref="B54:F54"/>
    <mergeCell ref="B29:F29"/>
    <mergeCell ref="B30:F30"/>
    <mergeCell ref="B31:F31"/>
    <mergeCell ref="B33:B34"/>
    <mergeCell ref="C33:F33"/>
    <mergeCell ref="B53:F53"/>
  </mergeCells>
  <hyperlinks>
    <hyperlink ref="G2" location="'Indice Total'!A1" display="Volver" xr:uid="{00000000-0004-0000-0500-000000000000}"/>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tint="-0.249977111117893"/>
    <pageSetUpPr fitToPage="1"/>
  </sheetPr>
  <dimension ref="B1:G72"/>
  <sheetViews>
    <sheetView showGridLines="0" zoomScale="90" zoomScaleNormal="90" workbookViewId="0"/>
  </sheetViews>
  <sheetFormatPr baseColWidth="10" defaultRowHeight="15" x14ac:dyDescent="0.2"/>
  <cols>
    <col min="1" max="1" width="22.28515625" style="721" customWidth="1"/>
    <col min="2" max="2" width="12.5703125" style="732" customWidth="1"/>
    <col min="3" max="3" width="12" style="721" customWidth="1"/>
    <col min="4" max="4" width="16.5703125" style="721" customWidth="1"/>
    <col min="5" max="5" width="23.42578125" style="730" customWidth="1"/>
    <col min="6" max="257" width="11.42578125" style="721"/>
    <col min="258" max="258" width="10" style="721" customWidth="1"/>
    <col min="259" max="259" width="13.7109375" style="721" customWidth="1"/>
    <col min="260" max="260" width="16.5703125" style="721" customWidth="1"/>
    <col min="261" max="261" width="23.42578125" style="721" customWidth="1"/>
    <col min="262" max="513" width="11.42578125" style="721"/>
    <col min="514" max="514" width="10" style="721" customWidth="1"/>
    <col min="515" max="515" width="13.7109375" style="721" customWidth="1"/>
    <col min="516" max="516" width="16.5703125" style="721" customWidth="1"/>
    <col min="517" max="517" width="23.42578125" style="721" customWidth="1"/>
    <col min="518" max="769" width="11.42578125" style="721"/>
    <col min="770" max="770" width="10" style="721" customWidth="1"/>
    <col min="771" max="771" width="13.7109375" style="721" customWidth="1"/>
    <col min="772" max="772" width="16.5703125" style="721" customWidth="1"/>
    <col min="773" max="773" width="23.42578125" style="721" customWidth="1"/>
    <col min="774" max="1025" width="11.42578125" style="721"/>
    <col min="1026" max="1026" width="10" style="721" customWidth="1"/>
    <col min="1027" max="1027" width="13.7109375" style="721" customWidth="1"/>
    <col min="1028" max="1028" width="16.5703125" style="721" customWidth="1"/>
    <col min="1029" max="1029" width="23.42578125" style="721" customWidth="1"/>
    <col min="1030" max="1281" width="11.42578125" style="721"/>
    <col min="1282" max="1282" width="10" style="721" customWidth="1"/>
    <col min="1283" max="1283" width="13.7109375" style="721" customWidth="1"/>
    <col min="1284" max="1284" width="16.5703125" style="721" customWidth="1"/>
    <col min="1285" max="1285" width="23.42578125" style="721" customWidth="1"/>
    <col min="1286" max="1537" width="11.42578125" style="721"/>
    <col min="1538" max="1538" width="10" style="721" customWidth="1"/>
    <col min="1539" max="1539" width="13.7109375" style="721" customWidth="1"/>
    <col min="1540" max="1540" width="16.5703125" style="721" customWidth="1"/>
    <col min="1541" max="1541" width="23.42578125" style="721" customWidth="1"/>
    <col min="1542" max="1793" width="11.42578125" style="721"/>
    <col min="1794" max="1794" width="10" style="721" customWidth="1"/>
    <col min="1795" max="1795" width="13.7109375" style="721" customWidth="1"/>
    <col min="1796" max="1796" width="16.5703125" style="721" customWidth="1"/>
    <col min="1797" max="1797" width="23.42578125" style="721" customWidth="1"/>
    <col min="1798" max="2049" width="11.42578125" style="721"/>
    <col min="2050" max="2050" width="10" style="721" customWidth="1"/>
    <col min="2051" max="2051" width="13.7109375" style="721" customWidth="1"/>
    <col min="2052" max="2052" width="16.5703125" style="721" customWidth="1"/>
    <col min="2053" max="2053" width="23.42578125" style="721" customWidth="1"/>
    <col min="2054" max="2305" width="11.42578125" style="721"/>
    <col min="2306" max="2306" width="10" style="721" customWidth="1"/>
    <col min="2307" max="2307" width="13.7109375" style="721" customWidth="1"/>
    <col min="2308" max="2308" width="16.5703125" style="721" customWidth="1"/>
    <col min="2309" max="2309" width="23.42578125" style="721" customWidth="1"/>
    <col min="2310" max="2561" width="11.42578125" style="721"/>
    <col min="2562" max="2562" width="10" style="721" customWidth="1"/>
    <col min="2563" max="2563" width="13.7109375" style="721" customWidth="1"/>
    <col min="2564" max="2564" width="16.5703125" style="721" customWidth="1"/>
    <col min="2565" max="2565" width="23.42578125" style="721" customWidth="1"/>
    <col min="2566" max="2817" width="11.42578125" style="721"/>
    <col min="2818" max="2818" width="10" style="721" customWidth="1"/>
    <col min="2819" max="2819" width="13.7109375" style="721" customWidth="1"/>
    <col min="2820" max="2820" width="16.5703125" style="721" customWidth="1"/>
    <col min="2821" max="2821" width="23.42578125" style="721" customWidth="1"/>
    <col min="2822" max="3073" width="11.42578125" style="721"/>
    <col min="3074" max="3074" width="10" style="721" customWidth="1"/>
    <col min="3075" max="3075" width="13.7109375" style="721" customWidth="1"/>
    <col min="3076" max="3076" width="16.5703125" style="721" customWidth="1"/>
    <col min="3077" max="3077" width="23.42578125" style="721" customWidth="1"/>
    <col min="3078" max="3329" width="11.42578125" style="721"/>
    <col min="3330" max="3330" width="10" style="721" customWidth="1"/>
    <col min="3331" max="3331" width="13.7109375" style="721" customWidth="1"/>
    <col min="3332" max="3332" width="16.5703125" style="721" customWidth="1"/>
    <col min="3333" max="3333" width="23.42578125" style="721" customWidth="1"/>
    <col min="3334" max="3585" width="11.42578125" style="721"/>
    <col min="3586" max="3586" width="10" style="721" customWidth="1"/>
    <col min="3587" max="3587" width="13.7109375" style="721" customWidth="1"/>
    <col min="3588" max="3588" width="16.5703125" style="721" customWidth="1"/>
    <col min="3589" max="3589" width="23.42578125" style="721" customWidth="1"/>
    <col min="3590" max="3841" width="11.42578125" style="721"/>
    <col min="3842" max="3842" width="10" style="721" customWidth="1"/>
    <col min="3843" max="3843" width="13.7109375" style="721" customWidth="1"/>
    <col min="3844" max="3844" width="16.5703125" style="721" customWidth="1"/>
    <col min="3845" max="3845" width="23.42578125" style="721" customWidth="1"/>
    <col min="3846" max="4097" width="11.42578125" style="721"/>
    <col min="4098" max="4098" width="10" style="721" customWidth="1"/>
    <col min="4099" max="4099" width="13.7109375" style="721" customWidth="1"/>
    <col min="4100" max="4100" width="16.5703125" style="721" customWidth="1"/>
    <col min="4101" max="4101" width="23.42578125" style="721" customWidth="1"/>
    <col min="4102" max="4353" width="11.42578125" style="721"/>
    <col min="4354" max="4354" width="10" style="721" customWidth="1"/>
    <col min="4355" max="4355" width="13.7109375" style="721" customWidth="1"/>
    <col min="4356" max="4356" width="16.5703125" style="721" customWidth="1"/>
    <col min="4357" max="4357" width="23.42578125" style="721" customWidth="1"/>
    <col min="4358" max="4609" width="11.42578125" style="721"/>
    <col min="4610" max="4610" width="10" style="721" customWidth="1"/>
    <col min="4611" max="4611" width="13.7109375" style="721" customWidth="1"/>
    <col min="4612" max="4612" width="16.5703125" style="721" customWidth="1"/>
    <col min="4613" max="4613" width="23.42578125" style="721" customWidth="1"/>
    <col min="4614" max="4865" width="11.42578125" style="721"/>
    <col min="4866" max="4866" width="10" style="721" customWidth="1"/>
    <col min="4867" max="4867" width="13.7109375" style="721" customWidth="1"/>
    <col min="4868" max="4868" width="16.5703125" style="721" customWidth="1"/>
    <col min="4869" max="4869" width="23.42578125" style="721" customWidth="1"/>
    <col min="4870" max="5121" width="11.42578125" style="721"/>
    <col min="5122" max="5122" width="10" style="721" customWidth="1"/>
    <col min="5123" max="5123" width="13.7109375" style="721" customWidth="1"/>
    <col min="5124" max="5124" width="16.5703125" style="721" customWidth="1"/>
    <col min="5125" max="5125" width="23.42578125" style="721" customWidth="1"/>
    <col min="5126" max="5377" width="11.42578125" style="721"/>
    <col min="5378" max="5378" width="10" style="721" customWidth="1"/>
    <col min="5379" max="5379" width="13.7109375" style="721" customWidth="1"/>
    <col min="5380" max="5380" width="16.5703125" style="721" customWidth="1"/>
    <col min="5381" max="5381" width="23.42578125" style="721" customWidth="1"/>
    <col min="5382" max="5633" width="11.42578125" style="721"/>
    <col min="5634" max="5634" width="10" style="721" customWidth="1"/>
    <col min="5635" max="5635" width="13.7109375" style="721" customWidth="1"/>
    <col min="5636" max="5636" width="16.5703125" style="721" customWidth="1"/>
    <col min="5637" max="5637" width="23.42578125" style="721" customWidth="1"/>
    <col min="5638" max="5889" width="11.42578125" style="721"/>
    <col min="5890" max="5890" width="10" style="721" customWidth="1"/>
    <col min="5891" max="5891" width="13.7109375" style="721" customWidth="1"/>
    <col min="5892" max="5892" width="16.5703125" style="721" customWidth="1"/>
    <col min="5893" max="5893" width="23.42578125" style="721" customWidth="1"/>
    <col min="5894" max="6145" width="11.42578125" style="721"/>
    <col min="6146" max="6146" width="10" style="721" customWidth="1"/>
    <col min="6147" max="6147" width="13.7109375" style="721" customWidth="1"/>
    <col min="6148" max="6148" width="16.5703125" style="721" customWidth="1"/>
    <col min="6149" max="6149" width="23.42578125" style="721" customWidth="1"/>
    <col min="6150" max="6401" width="11.42578125" style="721"/>
    <col min="6402" max="6402" width="10" style="721" customWidth="1"/>
    <col min="6403" max="6403" width="13.7109375" style="721" customWidth="1"/>
    <col min="6404" max="6404" width="16.5703125" style="721" customWidth="1"/>
    <col min="6405" max="6405" width="23.42578125" style="721" customWidth="1"/>
    <col min="6406" max="6657" width="11.42578125" style="721"/>
    <col min="6658" max="6658" width="10" style="721" customWidth="1"/>
    <col min="6659" max="6659" width="13.7109375" style="721" customWidth="1"/>
    <col min="6660" max="6660" width="16.5703125" style="721" customWidth="1"/>
    <col min="6661" max="6661" width="23.42578125" style="721" customWidth="1"/>
    <col min="6662" max="6913" width="11.42578125" style="721"/>
    <col min="6914" max="6914" width="10" style="721" customWidth="1"/>
    <col min="6915" max="6915" width="13.7109375" style="721" customWidth="1"/>
    <col min="6916" max="6916" width="16.5703125" style="721" customWidth="1"/>
    <col min="6917" max="6917" width="23.42578125" style="721" customWidth="1"/>
    <col min="6918" max="7169" width="11.42578125" style="721"/>
    <col min="7170" max="7170" width="10" style="721" customWidth="1"/>
    <col min="7171" max="7171" width="13.7109375" style="721" customWidth="1"/>
    <col min="7172" max="7172" width="16.5703125" style="721" customWidth="1"/>
    <col min="7173" max="7173" width="23.42578125" style="721" customWidth="1"/>
    <col min="7174" max="7425" width="11.42578125" style="721"/>
    <col min="7426" max="7426" width="10" style="721" customWidth="1"/>
    <col min="7427" max="7427" width="13.7109375" style="721" customWidth="1"/>
    <col min="7428" max="7428" width="16.5703125" style="721" customWidth="1"/>
    <col min="7429" max="7429" width="23.42578125" style="721" customWidth="1"/>
    <col min="7430" max="7681" width="11.42578125" style="721"/>
    <col min="7682" max="7682" width="10" style="721" customWidth="1"/>
    <col min="7683" max="7683" width="13.7109375" style="721" customWidth="1"/>
    <col min="7684" max="7684" width="16.5703125" style="721" customWidth="1"/>
    <col min="7685" max="7685" width="23.42578125" style="721" customWidth="1"/>
    <col min="7686" max="7937" width="11.42578125" style="721"/>
    <col min="7938" max="7938" width="10" style="721" customWidth="1"/>
    <col min="7939" max="7939" width="13.7109375" style="721" customWidth="1"/>
    <col min="7940" max="7940" width="16.5703125" style="721" customWidth="1"/>
    <col min="7941" max="7941" width="23.42578125" style="721" customWidth="1"/>
    <col min="7942" max="8193" width="11.42578125" style="721"/>
    <col min="8194" max="8194" width="10" style="721" customWidth="1"/>
    <col min="8195" max="8195" width="13.7109375" style="721" customWidth="1"/>
    <col min="8196" max="8196" width="16.5703125" style="721" customWidth="1"/>
    <col min="8197" max="8197" width="23.42578125" style="721" customWidth="1"/>
    <col min="8198" max="8449" width="11.42578125" style="721"/>
    <col min="8450" max="8450" width="10" style="721" customWidth="1"/>
    <col min="8451" max="8451" width="13.7109375" style="721" customWidth="1"/>
    <col min="8452" max="8452" width="16.5703125" style="721" customWidth="1"/>
    <col min="8453" max="8453" width="23.42578125" style="721" customWidth="1"/>
    <col min="8454" max="8705" width="11.42578125" style="721"/>
    <col min="8706" max="8706" width="10" style="721" customWidth="1"/>
    <col min="8707" max="8707" width="13.7109375" style="721" customWidth="1"/>
    <col min="8708" max="8708" width="16.5703125" style="721" customWidth="1"/>
    <col min="8709" max="8709" width="23.42578125" style="721" customWidth="1"/>
    <col min="8710" max="8961" width="11.42578125" style="721"/>
    <col min="8962" max="8962" width="10" style="721" customWidth="1"/>
    <col min="8963" max="8963" width="13.7109375" style="721" customWidth="1"/>
    <col min="8964" max="8964" width="16.5703125" style="721" customWidth="1"/>
    <col min="8965" max="8965" width="23.42578125" style="721" customWidth="1"/>
    <col min="8966" max="9217" width="11.42578125" style="721"/>
    <col min="9218" max="9218" width="10" style="721" customWidth="1"/>
    <col min="9219" max="9219" width="13.7109375" style="721" customWidth="1"/>
    <col min="9220" max="9220" width="16.5703125" style="721" customWidth="1"/>
    <col min="9221" max="9221" width="23.42578125" style="721" customWidth="1"/>
    <col min="9222" max="9473" width="11.42578125" style="721"/>
    <col min="9474" max="9474" width="10" style="721" customWidth="1"/>
    <col min="9475" max="9475" width="13.7109375" style="721" customWidth="1"/>
    <col min="9476" max="9476" width="16.5703125" style="721" customWidth="1"/>
    <col min="9477" max="9477" width="23.42578125" style="721" customWidth="1"/>
    <col min="9478" max="9729" width="11.42578125" style="721"/>
    <col min="9730" max="9730" width="10" style="721" customWidth="1"/>
    <col min="9731" max="9731" width="13.7109375" style="721" customWidth="1"/>
    <col min="9732" max="9732" width="16.5703125" style="721" customWidth="1"/>
    <col min="9733" max="9733" width="23.42578125" style="721" customWidth="1"/>
    <col min="9734" max="9985" width="11.42578125" style="721"/>
    <col min="9986" max="9986" width="10" style="721" customWidth="1"/>
    <col min="9987" max="9987" width="13.7109375" style="721" customWidth="1"/>
    <col min="9988" max="9988" width="16.5703125" style="721" customWidth="1"/>
    <col min="9989" max="9989" width="23.42578125" style="721" customWidth="1"/>
    <col min="9990" max="10241" width="11.42578125" style="721"/>
    <col min="10242" max="10242" width="10" style="721" customWidth="1"/>
    <col min="10243" max="10243" width="13.7109375" style="721" customWidth="1"/>
    <col min="10244" max="10244" width="16.5703125" style="721" customWidth="1"/>
    <col min="10245" max="10245" width="23.42578125" style="721" customWidth="1"/>
    <col min="10246" max="10497" width="11.42578125" style="721"/>
    <col min="10498" max="10498" width="10" style="721" customWidth="1"/>
    <col min="10499" max="10499" width="13.7109375" style="721" customWidth="1"/>
    <col min="10500" max="10500" width="16.5703125" style="721" customWidth="1"/>
    <col min="10501" max="10501" width="23.42578125" style="721" customWidth="1"/>
    <col min="10502" max="10753" width="11.42578125" style="721"/>
    <col min="10754" max="10754" width="10" style="721" customWidth="1"/>
    <col min="10755" max="10755" width="13.7109375" style="721" customWidth="1"/>
    <col min="10756" max="10756" width="16.5703125" style="721" customWidth="1"/>
    <col min="10757" max="10757" width="23.42578125" style="721" customWidth="1"/>
    <col min="10758" max="11009" width="11.42578125" style="721"/>
    <col min="11010" max="11010" width="10" style="721" customWidth="1"/>
    <col min="11011" max="11011" width="13.7109375" style="721" customWidth="1"/>
    <col min="11012" max="11012" width="16.5703125" style="721" customWidth="1"/>
    <col min="11013" max="11013" width="23.42578125" style="721" customWidth="1"/>
    <col min="11014" max="11265" width="11.42578125" style="721"/>
    <col min="11266" max="11266" width="10" style="721" customWidth="1"/>
    <col min="11267" max="11267" width="13.7109375" style="721" customWidth="1"/>
    <col min="11268" max="11268" width="16.5703125" style="721" customWidth="1"/>
    <col min="11269" max="11269" width="23.42578125" style="721" customWidth="1"/>
    <col min="11270" max="11521" width="11.42578125" style="721"/>
    <col min="11522" max="11522" width="10" style="721" customWidth="1"/>
    <col min="11523" max="11523" width="13.7109375" style="721" customWidth="1"/>
    <col min="11524" max="11524" width="16.5703125" style="721" customWidth="1"/>
    <col min="11525" max="11525" width="23.42578125" style="721" customWidth="1"/>
    <col min="11526" max="11777" width="11.42578125" style="721"/>
    <col min="11778" max="11778" width="10" style="721" customWidth="1"/>
    <col min="11779" max="11779" width="13.7109375" style="721" customWidth="1"/>
    <col min="11780" max="11780" width="16.5703125" style="721" customWidth="1"/>
    <col min="11781" max="11781" width="23.42578125" style="721" customWidth="1"/>
    <col min="11782" max="12033" width="11.42578125" style="721"/>
    <col min="12034" max="12034" width="10" style="721" customWidth="1"/>
    <col min="12035" max="12035" width="13.7109375" style="721" customWidth="1"/>
    <col min="12036" max="12036" width="16.5703125" style="721" customWidth="1"/>
    <col min="12037" max="12037" width="23.42578125" style="721" customWidth="1"/>
    <col min="12038" max="12289" width="11.42578125" style="721"/>
    <col min="12290" max="12290" width="10" style="721" customWidth="1"/>
    <col min="12291" max="12291" width="13.7109375" style="721" customWidth="1"/>
    <col min="12292" max="12292" width="16.5703125" style="721" customWidth="1"/>
    <col min="12293" max="12293" width="23.42578125" style="721" customWidth="1"/>
    <col min="12294" max="12545" width="11.42578125" style="721"/>
    <col min="12546" max="12546" width="10" style="721" customWidth="1"/>
    <col min="12547" max="12547" width="13.7109375" style="721" customWidth="1"/>
    <col min="12548" max="12548" width="16.5703125" style="721" customWidth="1"/>
    <col min="12549" max="12549" width="23.42578125" style="721" customWidth="1"/>
    <col min="12550" max="12801" width="11.42578125" style="721"/>
    <col min="12802" max="12802" width="10" style="721" customWidth="1"/>
    <col min="12803" max="12803" width="13.7109375" style="721" customWidth="1"/>
    <col min="12804" max="12804" width="16.5703125" style="721" customWidth="1"/>
    <col min="12805" max="12805" width="23.42578125" style="721" customWidth="1"/>
    <col min="12806" max="13057" width="11.42578125" style="721"/>
    <col min="13058" max="13058" width="10" style="721" customWidth="1"/>
    <col min="13059" max="13059" width="13.7109375" style="721" customWidth="1"/>
    <col min="13060" max="13060" width="16.5703125" style="721" customWidth="1"/>
    <col min="13061" max="13061" width="23.42578125" style="721" customWidth="1"/>
    <col min="13062" max="13313" width="11.42578125" style="721"/>
    <col min="13314" max="13314" width="10" style="721" customWidth="1"/>
    <col min="13315" max="13315" width="13.7109375" style="721" customWidth="1"/>
    <col min="13316" max="13316" width="16.5703125" style="721" customWidth="1"/>
    <col min="13317" max="13317" width="23.42578125" style="721" customWidth="1"/>
    <col min="13318" max="13569" width="11.42578125" style="721"/>
    <col min="13570" max="13570" width="10" style="721" customWidth="1"/>
    <col min="13571" max="13571" width="13.7109375" style="721" customWidth="1"/>
    <col min="13572" max="13572" width="16.5703125" style="721" customWidth="1"/>
    <col min="13573" max="13573" width="23.42578125" style="721" customWidth="1"/>
    <col min="13574" max="13825" width="11.42578125" style="721"/>
    <col min="13826" max="13826" width="10" style="721" customWidth="1"/>
    <col min="13827" max="13827" width="13.7109375" style="721" customWidth="1"/>
    <col min="13828" max="13828" width="16.5703125" style="721" customWidth="1"/>
    <col min="13829" max="13829" width="23.42578125" style="721" customWidth="1"/>
    <col min="13830" max="14081" width="11.42578125" style="721"/>
    <col min="14082" max="14082" width="10" style="721" customWidth="1"/>
    <col min="14083" max="14083" width="13.7109375" style="721" customWidth="1"/>
    <col min="14084" max="14084" width="16.5703125" style="721" customWidth="1"/>
    <col min="14085" max="14085" width="23.42578125" style="721" customWidth="1"/>
    <col min="14086" max="14337" width="11.42578125" style="721"/>
    <col min="14338" max="14338" width="10" style="721" customWidth="1"/>
    <col min="14339" max="14339" width="13.7109375" style="721" customWidth="1"/>
    <col min="14340" max="14340" width="16.5703125" style="721" customWidth="1"/>
    <col min="14341" max="14341" width="23.42578125" style="721" customWidth="1"/>
    <col min="14342" max="14593" width="11.42578125" style="721"/>
    <col min="14594" max="14594" width="10" style="721" customWidth="1"/>
    <col min="14595" max="14595" width="13.7109375" style="721" customWidth="1"/>
    <col min="14596" max="14596" width="16.5703125" style="721" customWidth="1"/>
    <col min="14597" max="14597" width="23.42578125" style="721" customWidth="1"/>
    <col min="14598" max="14849" width="11.42578125" style="721"/>
    <col min="14850" max="14850" width="10" style="721" customWidth="1"/>
    <col min="14851" max="14851" width="13.7109375" style="721" customWidth="1"/>
    <col min="14852" max="14852" width="16.5703125" style="721" customWidth="1"/>
    <col min="14853" max="14853" width="23.42578125" style="721" customWidth="1"/>
    <col min="14854" max="15105" width="11.42578125" style="721"/>
    <col min="15106" max="15106" width="10" style="721" customWidth="1"/>
    <col min="15107" max="15107" width="13.7109375" style="721" customWidth="1"/>
    <col min="15108" max="15108" width="16.5703125" style="721" customWidth="1"/>
    <col min="15109" max="15109" width="23.42578125" style="721" customWidth="1"/>
    <col min="15110" max="15361" width="11.42578125" style="721"/>
    <col min="15362" max="15362" width="10" style="721" customWidth="1"/>
    <col min="15363" max="15363" width="13.7109375" style="721" customWidth="1"/>
    <col min="15364" max="15364" width="16.5703125" style="721" customWidth="1"/>
    <col min="15365" max="15365" width="23.42578125" style="721" customWidth="1"/>
    <col min="15366" max="15617" width="11.42578125" style="721"/>
    <col min="15618" max="15618" width="10" style="721" customWidth="1"/>
    <col min="15619" max="15619" width="13.7109375" style="721" customWidth="1"/>
    <col min="15620" max="15620" width="16.5703125" style="721" customWidth="1"/>
    <col min="15621" max="15621" width="23.42578125" style="721" customWidth="1"/>
    <col min="15622" max="15873" width="11.42578125" style="721"/>
    <col min="15874" max="15874" width="10" style="721" customWidth="1"/>
    <col min="15875" max="15875" width="13.7109375" style="721" customWidth="1"/>
    <col min="15876" max="15876" width="16.5703125" style="721" customWidth="1"/>
    <col min="15877" max="15877" width="23.42578125" style="721" customWidth="1"/>
    <col min="15878" max="16129" width="11.42578125" style="721"/>
    <col min="16130" max="16130" width="10" style="721" customWidth="1"/>
    <col min="16131" max="16131" width="13.7109375" style="721" customWidth="1"/>
    <col min="16132" max="16132" width="16.5703125" style="721" customWidth="1"/>
    <col min="16133" max="16133" width="23.42578125" style="721" customWidth="1"/>
    <col min="16134" max="16384" width="11.42578125" style="721"/>
  </cols>
  <sheetData>
    <row r="1" spans="2:7" ht="48" customHeight="1" x14ac:dyDescent="0.25">
      <c r="B1" s="1712" t="s">
        <v>871</v>
      </c>
      <c r="C1" s="1712"/>
      <c r="D1" s="1712"/>
      <c r="E1" s="1712"/>
      <c r="F1" s="1513" t="s">
        <v>1</v>
      </c>
    </row>
    <row r="2" spans="2:7" ht="33" customHeight="1" x14ac:dyDescent="0.25">
      <c r="B2" s="1877" t="s">
        <v>735</v>
      </c>
      <c r="C2" s="1877"/>
      <c r="D2" s="1878"/>
      <c r="E2" s="1879"/>
    </row>
    <row r="3" spans="2:7" ht="16.5" thickBot="1" x14ac:dyDescent="0.3">
      <c r="B3" s="1872" t="s">
        <v>829</v>
      </c>
      <c r="C3" s="1872"/>
      <c r="D3" s="1873"/>
      <c r="E3" s="1874"/>
    </row>
    <row r="4" spans="2:7" x14ac:dyDescent="0.2">
      <c r="B4" s="413"/>
      <c r="C4" s="412"/>
      <c r="D4" s="412"/>
      <c r="E4" s="414"/>
    </row>
    <row r="5" spans="2:7" ht="26.25" customHeight="1" x14ac:dyDescent="0.2">
      <c r="B5" s="1880" t="s">
        <v>679</v>
      </c>
      <c r="C5" s="1881"/>
      <c r="D5" s="1516" t="s">
        <v>680</v>
      </c>
      <c r="E5" s="1517" t="s">
        <v>592</v>
      </c>
    </row>
    <row r="6" spans="2:7" ht="24.95" customHeight="1" x14ac:dyDescent="0.25">
      <c r="B6" s="357">
        <v>1997</v>
      </c>
      <c r="C6" s="358" t="s">
        <v>336</v>
      </c>
      <c r="D6" s="358" t="s">
        <v>622</v>
      </c>
      <c r="E6" s="359">
        <v>22000</v>
      </c>
    </row>
    <row r="7" spans="2:7" ht="24.95" customHeight="1" x14ac:dyDescent="0.2">
      <c r="B7" s="360">
        <v>1998</v>
      </c>
      <c r="C7" s="361" t="s">
        <v>336</v>
      </c>
      <c r="D7" s="361" t="s">
        <v>625</v>
      </c>
      <c r="E7" s="362">
        <v>24090</v>
      </c>
      <c r="F7" s="363"/>
      <c r="G7" s="364"/>
    </row>
    <row r="8" spans="2:7" ht="24.95" customHeight="1" x14ac:dyDescent="0.2">
      <c r="B8" s="360">
        <v>1999</v>
      </c>
      <c r="C8" s="361" t="s">
        <v>348</v>
      </c>
      <c r="D8" s="361" t="s">
        <v>628</v>
      </c>
      <c r="E8" s="362">
        <v>25126</v>
      </c>
      <c r="F8" s="363"/>
      <c r="G8" s="364"/>
    </row>
    <row r="9" spans="2:7" ht="24.95" customHeight="1" x14ac:dyDescent="0.2">
      <c r="B9" s="360">
        <v>2000</v>
      </c>
      <c r="C9" s="361" t="s">
        <v>348</v>
      </c>
      <c r="D9" s="361" t="s">
        <v>631</v>
      </c>
      <c r="E9" s="362">
        <v>26357</v>
      </c>
      <c r="F9" s="363"/>
      <c r="G9" s="364"/>
    </row>
    <row r="10" spans="2:7" ht="24.95" customHeight="1" x14ac:dyDescent="0.2">
      <c r="B10" s="360">
        <v>2001</v>
      </c>
      <c r="C10" s="361" t="s">
        <v>348</v>
      </c>
      <c r="D10" s="361" t="s">
        <v>633</v>
      </c>
      <c r="E10" s="362">
        <v>27490</v>
      </c>
      <c r="F10" s="363"/>
      <c r="G10" s="364"/>
    </row>
    <row r="11" spans="2:7" ht="24.95" customHeight="1" x14ac:dyDescent="0.2">
      <c r="B11" s="360">
        <v>2002</v>
      </c>
      <c r="C11" s="361" t="s">
        <v>348</v>
      </c>
      <c r="D11" s="361" t="s">
        <v>636</v>
      </c>
      <c r="E11" s="362">
        <v>28727</v>
      </c>
      <c r="F11" s="363"/>
      <c r="G11" s="364"/>
    </row>
    <row r="12" spans="2:7" ht="24.95" customHeight="1" x14ac:dyDescent="0.2">
      <c r="B12" s="360">
        <v>2003</v>
      </c>
      <c r="C12" s="361" t="s">
        <v>348</v>
      </c>
      <c r="D12" s="361" t="s">
        <v>639</v>
      </c>
      <c r="E12" s="362">
        <v>29589</v>
      </c>
      <c r="F12" s="363"/>
      <c r="G12" s="364"/>
    </row>
    <row r="13" spans="2:7" ht="24.95" customHeight="1" x14ac:dyDescent="0.2">
      <c r="B13" s="360">
        <v>2004</v>
      </c>
      <c r="C13" s="361" t="s">
        <v>348</v>
      </c>
      <c r="D13" s="361" t="s">
        <v>642</v>
      </c>
      <c r="E13" s="362">
        <v>30240</v>
      </c>
      <c r="F13" s="363"/>
      <c r="G13" s="364"/>
    </row>
    <row r="14" spans="2:7" ht="24.95" customHeight="1" x14ac:dyDescent="0.2">
      <c r="B14" s="360">
        <v>2005</v>
      </c>
      <c r="C14" s="361" t="s">
        <v>348</v>
      </c>
      <c r="D14" s="361" t="s">
        <v>681</v>
      </c>
      <c r="E14" s="362">
        <v>31298</v>
      </c>
      <c r="F14" s="363"/>
      <c r="G14" s="364"/>
    </row>
    <row r="15" spans="2:7" ht="24.95" customHeight="1" x14ac:dyDescent="0.2">
      <c r="B15" s="360">
        <v>2006</v>
      </c>
      <c r="C15" s="361" t="s">
        <v>348</v>
      </c>
      <c r="D15" s="361" t="s">
        <v>653</v>
      </c>
      <c r="E15" s="362">
        <v>32862</v>
      </c>
      <c r="F15" s="363"/>
      <c r="G15" s="364"/>
    </row>
    <row r="16" spans="2:7" ht="22.5" customHeight="1" x14ac:dyDescent="0.2">
      <c r="B16" s="360">
        <v>2007</v>
      </c>
      <c r="C16" s="361" t="s">
        <v>348</v>
      </c>
      <c r="D16" s="361" t="s">
        <v>656</v>
      </c>
      <c r="E16" s="362">
        <v>34571</v>
      </c>
      <c r="F16" s="363"/>
      <c r="G16" s="364"/>
    </row>
    <row r="17" spans="2:7" ht="22.5" customHeight="1" x14ac:dyDescent="0.2">
      <c r="B17" s="360">
        <v>2008</v>
      </c>
      <c r="C17" s="361" t="s">
        <v>348</v>
      </c>
      <c r="D17" s="361" t="s">
        <v>659</v>
      </c>
      <c r="E17" s="362">
        <v>36956</v>
      </c>
      <c r="F17" s="363"/>
      <c r="G17" s="364"/>
    </row>
    <row r="18" spans="2:7" ht="27" customHeight="1" x14ac:dyDescent="0.2">
      <c r="B18" s="360">
        <v>2009</v>
      </c>
      <c r="C18" s="361" t="s">
        <v>348</v>
      </c>
      <c r="D18" s="361" t="s">
        <v>662</v>
      </c>
      <c r="E18" s="362">
        <v>40652</v>
      </c>
      <c r="F18" s="363"/>
      <c r="G18" s="364"/>
    </row>
    <row r="19" spans="2:7" ht="26.25" customHeight="1" x14ac:dyDescent="0.2">
      <c r="B19" s="360">
        <v>2010</v>
      </c>
      <c r="C19" s="361" t="s">
        <v>348</v>
      </c>
      <c r="D19" s="361" t="s">
        <v>665</v>
      </c>
      <c r="E19" s="362">
        <v>42481</v>
      </c>
      <c r="F19" s="363"/>
      <c r="G19" s="364"/>
    </row>
    <row r="20" spans="2:7" ht="26.25" customHeight="1" x14ac:dyDescent="0.2">
      <c r="B20" s="360">
        <v>2011</v>
      </c>
      <c r="C20" s="361" t="s">
        <v>348</v>
      </c>
      <c r="D20" s="361" t="s">
        <v>668</v>
      </c>
      <c r="E20" s="362">
        <v>44265</v>
      </c>
      <c r="F20" s="363"/>
      <c r="G20" s="364"/>
    </row>
    <row r="21" spans="2:7" ht="22.5" customHeight="1" x14ac:dyDescent="0.2">
      <c r="B21" s="360">
        <v>2012</v>
      </c>
      <c r="C21" s="361" t="s">
        <v>348</v>
      </c>
      <c r="D21" s="361" t="s">
        <v>671</v>
      </c>
      <c r="E21" s="362">
        <v>47250</v>
      </c>
      <c r="F21" s="363"/>
      <c r="G21" s="364"/>
    </row>
    <row r="22" spans="2:7" ht="24" customHeight="1" x14ac:dyDescent="0.2">
      <c r="B22" s="360">
        <v>2013</v>
      </c>
      <c r="C22" s="361" t="s">
        <v>348</v>
      </c>
      <c r="D22" s="361" t="s">
        <v>844</v>
      </c>
      <c r="E22" s="362">
        <v>49500</v>
      </c>
      <c r="F22" s="363"/>
      <c r="G22" s="364"/>
    </row>
    <row r="23" spans="2:7" s="61" customFormat="1" ht="27" customHeight="1" x14ac:dyDescent="0.2">
      <c r="B23" s="360">
        <v>2014</v>
      </c>
      <c r="C23" s="361" t="s">
        <v>348</v>
      </c>
      <c r="D23" s="361" t="s">
        <v>844</v>
      </c>
      <c r="E23" s="365">
        <v>51975</v>
      </c>
      <c r="F23" s="366"/>
      <c r="G23" s="367"/>
    </row>
    <row r="24" spans="2:7" s="61" customFormat="1" ht="28.5" customHeight="1" x14ac:dyDescent="0.2">
      <c r="B24" s="360">
        <v>2015</v>
      </c>
      <c r="C24" s="361" t="s">
        <v>348</v>
      </c>
      <c r="D24" s="361" t="s">
        <v>845</v>
      </c>
      <c r="E24" s="365">
        <v>55094</v>
      </c>
      <c r="F24" s="366"/>
      <c r="G24" s="367"/>
    </row>
    <row r="25" spans="2:7" s="61" customFormat="1" ht="28.5" customHeight="1" x14ac:dyDescent="0.2">
      <c r="B25" s="360">
        <v>2016</v>
      </c>
      <c r="C25" s="361" t="s">
        <v>348</v>
      </c>
      <c r="D25" s="361" t="s">
        <v>846</v>
      </c>
      <c r="E25" s="365">
        <v>59188</v>
      </c>
      <c r="F25" s="366"/>
      <c r="G25" s="367"/>
    </row>
    <row r="26" spans="2:7" s="61" customFormat="1" x14ac:dyDescent="0.2">
      <c r="B26" s="749"/>
      <c r="C26" s="368"/>
      <c r="D26" s="368"/>
      <c r="E26" s="369"/>
      <c r="F26" s="366"/>
      <c r="G26" s="367"/>
    </row>
    <row r="27" spans="2:7" s="61" customFormat="1" x14ac:dyDescent="0.2">
      <c r="B27" s="749"/>
      <c r="C27" s="368"/>
      <c r="D27" s="368"/>
      <c r="E27" s="369"/>
      <c r="F27" s="366"/>
      <c r="G27" s="367"/>
    </row>
    <row r="28" spans="2:7" s="61" customFormat="1" x14ac:dyDescent="0.2">
      <c r="B28" s="749"/>
      <c r="C28" s="368"/>
      <c r="D28" s="368"/>
      <c r="E28" s="369"/>
      <c r="F28" s="366"/>
      <c r="G28" s="367"/>
    </row>
    <row r="29" spans="2:7" s="61" customFormat="1" x14ac:dyDescent="0.2">
      <c r="B29" s="749"/>
      <c r="C29" s="368"/>
      <c r="D29" s="368"/>
      <c r="E29" s="369"/>
      <c r="F29" s="366"/>
      <c r="G29" s="367"/>
    </row>
    <row r="30" spans="2:7" s="61" customFormat="1" x14ac:dyDescent="0.2">
      <c r="B30" s="749"/>
      <c r="C30" s="368"/>
      <c r="D30" s="368"/>
      <c r="E30" s="369"/>
      <c r="F30" s="366"/>
      <c r="G30" s="367"/>
    </row>
    <row r="31" spans="2:7" s="61" customFormat="1" x14ac:dyDescent="0.2">
      <c r="B31" s="749"/>
      <c r="C31" s="368"/>
      <c r="D31" s="368"/>
      <c r="E31" s="369"/>
      <c r="F31" s="366"/>
      <c r="G31" s="367"/>
    </row>
    <row r="32" spans="2:7" s="61" customFormat="1" x14ac:dyDescent="0.2">
      <c r="B32" s="749"/>
      <c r="C32" s="368"/>
      <c r="D32" s="368"/>
      <c r="E32" s="369"/>
      <c r="F32" s="366"/>
      <c r="G32" s="367"/>
    </row>
    <row r="33" spans="2:7" s="61" customFormat="1" x14ac:dyDescent="0.2">
      <c r="B33" s="749"/>
      <c r="C33" s="368"/>
      <c r="D33" s="368"/>
      <c r="E33" s="369"/>
      <c r="F33" s="366"/>
      <c r="G33" s="367"/>
    </row>
    <row r="34" spans="2:7" s="61" customFormat="1" x14ac:dyDescent="0.2">
      <c r="B34" s="749"/>
      <c r="C34" s="368"/>
      <c r="D34" s="368"/>
      <c r="E34" s="369"/>
      <c r="F34" s="366"/>
      <c r="G34" s="367"/>
    </row>
    <row r="35" spans="2:7" s="61" customFormat="1" x14ac:dyDescent="0.2">
      <c r="B35" s="749"/>
      <c r="C35" s="368"/>
      <c r="D35" s="368"/>
      <c r="E35" s="369"/>
      <c r="F35" s="366"/>
      <c r="G35" s="367"/>
    </row>
    <row r="36" spans="2:7" s="61" customFormat="1" x14ac:dyDescent="0.2">
      <c r="B36" s="749"/>
      <c r="C36" s="368"/>
      <c r="D36" s="368"/>
      <c r="E36" s="369"/>
      <c r="F36" s="366"/>
      <c r="G36" s="367"/>
    </row>
    <row r="37" spans="2:7" s="61" customFormat="1" x14ac:dyDescent="0.2">
      <c r="B37" s="749"/>
      <c r="C37" s="368"/>
      <c r="D37" s="368"/>
      <c r="E37" s="369"/>
      <c r="F37" s="366"/>
      <c r="G37" s="367"/>
    </row>
    <row r="38" spans="2:7" s="61" customFormat="1" x14ac:dyDescent="0.2">
      <c r="B38" s="749"/>
      <c r="C38" s="368"/>
      <c r="D38" s="368"/>
      <c r="E38" s="369"/>
      <c r="F38" s="366"/>
      <c r="G38" s="367"/>
    </row>
    <row r="39" spans="2:7" s="61" customFormat="1" x14ac:dyDescent="0.2">
      <c r="B39" s="749"/>
      <c r="C39" s="368"/>
      <c r="D39" s="368"/>
      <c r="E39" s="369"/>
      <c r="F39" s="366"/>
      <c r="G39" s="367"/>
    </row>
    <row r="40" spans="2:7" s="61" customFormat="1" x14ac:dyDescent="0.2">
      <c r="B40" s="749"/>
      <c r="C40" s="368"/>
      <c r="D40" s="368"/>
      <c r="E40" s="369"/>
      <c r="F40" s="366"/>
      <c r="G40" s="367"/>
    </row>
    <row r="41" spans="2:7" s="61" customFormat="1" x14ac:dyDescent="0.2">
      <c r="B41" s="749"/>
      <c r="C41" s="368"/>
      <c r="D41" s="368"/>
      <c r="E41" s="369"/>
      <c r="F41" s="366"/>
      <c r="G41" s="367"/>
    </row>
    <row r="42" spans="2:7" s="61" customFormat="1" x14ac:dyDescent="0.2">
      <c r="B42" s="749"/>
      <c r="C42" s="368"/>
      <c r="D42" s="368"/>
      <c r="E42" s="369"/>
      <c r="F42" s="366"/>
      <c r="G42" s="367"/>
    </row>
    <row r="43" spans="2:7" s="61" customFormat="1" x14ac:dyDescent="0.2">
      <c r="B43" s="749"/>
      <c r="C43" s="368"/>
      <c r="D43" s="368"/>
      <c r="E43" s="369"/>
      <c r="F43" s="366"/>
      <c r="G43" s="367"/>
    </row>
    <row r="44" spans="2:7" s="61" customFormat="1" x14ac:dyDescent="0.2">
      <c r="B44" s="749"/>
      <c r="C44" s="368"/>
      <c r="D44" s="368"/>
      <c r="E44" s="369"/>
      <c r="F44" s="366"/>
      <c r="G44" s="367"/>
    </row>
    <row r="45" spans="2:7" s="61" customFormat="1" ht="15.75" x14ac:dyDescent="0.25">
      <c r="B45" s="64"/>
      <c r="E45" s="350"/>
      <c r="F45" s="355"/>
    </row>
    <row r="46" spans="2:7" s="61" customFormat="1" ht="15.75" x14ac:dyDescent="0.25">
      <c r="B46" s="64"/>
      <c r="E46" s="350"/>
      <c r="F46" s="355"/>
    </row>
    <row r="47" spans="2:7" s="61" customFormat="1" ht="15.75" x14ac:dyDescent="0.25">
      <c r="B47" s="64"/>
      <c r="E47" s="350"/>
      <c r="F47" s="355"/>
    </row>
    <row r="48" spans="2:7" s="61" customFormat="1" x14ac:dyDescent="0.2">
      <c r="B48" s="749"/>
      <c r="C48" s="368"/>
      <c r="D48" s="368"/>
      <c r="E48" s="369"/>
      <c r="F48" s="366"/>
      <c r="G48" s="367"/>
    </row>
    <row r="49" spans="2:7" s="61" customFormat="1" x14ac:dyDescent="0.2">
      <c r="B49" s="749"/>
      <c r="C49" s="368"/>
      <c r="D49" s="368"/>
      <c r="E49" s="369"/>
      <c r="F49" s="366"/>
      <c r="G49" s="367"/>
    </row>
    <row r="50" spans="2:7" s="61" customFormat="1" x14ac:dyDescent="0.2">
      <c r="B50" s="749"/>
      <c r="C50" s="368"/>
      <c r="D50" s="368"/>
      <c r="E50" s="369"/>
      <c r="F50" s="366"/>
      <c r="G50" s="367"/>
    </row>
    <row r="51" spans="2:7" s="61" customFormat="1" x14ac:dyDescent="0.2">
      <c r="B51" s="749"/>
      <c r="C51" s="368"/>
      <c r="D51" s="368"/>
      <c r="E51" s="369"/>
      <c r="F51" s="366"/>
      <c r="G51" s="367"/>
    </row>
    <row r="52" spans="2:7" s="61" customFormat="1" x14ac:dyDescent="0.2">
      <c r="B52" s="749"/>
      <c r="C52" s="368"/>
      <c r="D52" s="368"/>
      <c r="E52" s="369"/>
      <c r="F52" s="366"/>
      <c r="G52" s="367"/>
    </row>
    <row r="53" spans="2:7" s="61" customFormat="1" x14ac:dyDescent="0.2">
      <c r="B53" s="749"/>
      <c r="C53" s="368"/>
      <c r="D53" s="368"/>
      <c r="E53" s="369"/>
      <c r="F53" s="366"/>
      <c r="G53" s="367"/>
    </row>
    <row r="54" spans="2:7" s="61" customFormat="1" x14ac:dyDescent="0.2">
      <c r="B54" s="749"/>
      <c r="C54" s="368"/>
      <c r="D54" s="368"/>
      <c r="E54" s="369"/>
      <c r="F54" s="366"/>
      <c r="G54" s="367"/>
    </row>
    <row r="55" spans="2:7" s="61" customFormat="1" x14ac:dyDescent="0.2">
      <c r="B55" s="749"/>
      <c r="C55" s="368"/>
      <c r="D55" s="368"/>
      <c r="E55" s="369"/>
      <c r="F55" s="366"/>
      <c r="G55" s="367"/>
    </row>
    <row r="56" spans="2:7" s="61" customFormat="1" x14ac:dyDescent="0.2">
      <c r="B56" s="749"/>
      <c r="C56" s="368"/>
      <c r="D56" s="368"/>
      <c r="E56" s="369"/>
      <c r="F56" s="366"/>
      <c r="G56" s="367"/>
    </row>
    <row r="57" spans="2:7" s="61" customFormat="1" x14ac:dyDescent="0.2">
      <c r="B57" s="749"/>
      <c r="C57" s="368"/>
      <c r="D57" s="368"/>
      <c r="E57" s="369"/>
      <c r="F57" s="366"/>
      <c r="G57" s="367"/>
    </row>
    <row r="58" spans="2:7" s="61" customFormat="1" x14ac:dyDescent="0.2">
      <c r="B58" s="749"/>
      <c r="C58" s="368"/>
      <c r="D58" s="368"/>
      <c r="E58" s="369"/>
      <c r="F58" s="366"/>
      <c r="G58" s="367"/>
    </row>
    <row r="59" spans="2:7" s="61" customFormat="1" x14ac:dyDescent="0.2">
      <c r="B59" s="749"/>
      <c r="C59" s="368"/>
      <c r="D59" s="368"/>
      <c r="E59" s="369"/>
      <c r="F59" s="366"/>
      <c r="G59" s="367"/>
    </row>
    <row r="60" spans="2:7" s="61" customFormat="1" x14ac:dyDescent="0.2">
      <c r="B60" s="749"/>
      <c r="C60" s="368"/>
      <c r="D60" s="368"/>
      <c r="E60" s="369"/>
      <c r="F60" s="366"/>
      <c r="G60" s="367"/>
    </row>
    <row r="61" spans="2:7" s="61" customFormat="1" x14ac:dyDescent="0.2">
      <c r="B61" s="749"/>
      <c r="C61" s="368"/>
      <c r="D61" s="368"/>
      <c r="E61" s="369"/>
      <c r="F61" s="366"/>
      <c r="G61" s="367"/>
    </row>
    <row r="62" spans="2:7" s="61" customFormat="1" x14ac:dyDescent="0.2">
      <c r="B62" s="749"/>
      <c r="C62" s="368"/>
      <c r="D62" s="368"/>
      <c r="E62" s="369"/>
      <c r="F62" s="366"/>
      <c r="G62" s="367"/>
    </row>
    <row r="63" spans="2:7" s="61" customFormat="1" x14ac:dyDescent="0.2">
      <c r="B63" s="749"/>
      <c r="C63" s="368"/>
      <c r="D63" s="368"/>
      <c r="E63" s="369"/>
      <c r="F63" s="366"/>
      <c r="G63" s="367"/>
    </row>
    <row r="64" spans="2:7" s="61" customFormat="1" x14ac:dyDescent="0.2">
      <c r="B64" s="64"/>
      <c r="E64" s="350"/>
    </row>
    <row r="65" spans="2:5" s="61" customFormat="1" x14ac:dyDescent="0.2">
      <c r="B65" s="64"/>
      <c r="E65" s="350"/>
    </row>
    <row r="66" spans="2:5" s="61" customFormat="1" x14ac:dyDescent="0.2">
      <c r="B66" s="64"/>
      <c r="E66" s="350"/>
    </row>
    <row r="67" spans="2:5" s="61" customFormat="1" x14ac:dyDescent="0.2">
      <c r="B67" s="64"/>
      <c r="E67" s="350"/>
    </row>
    <row r="68" spans="2:5" s="61" customFormat="1" x14ac:dyDescent="0.2">
      <c r="B68" s="64"/>
      <c r="E68" s="350"/>
    </row>
    <row r="69" spans="2:5" s="61" customFormat="1" x14ac:dyDescent="0.2">
      <c r="B69" s="64"/>
      <c r="E69" s="350"/>
    </row>
    <row r="70" spans="2:5" s="61" customFormat="1" x14ac:dyDescent="0.2">
      <c r="B70" s="64"/>
      <c r="E70" s="350"/>
    </row>
    <row r="71" spans="2:5" s="61" customFormat="1" x14ac:dyDescent="0.2">
      <c r="B71" s="64"/>
      <c r="E71" s="350"/>
    </row>
    <row r="72" spans="2:5" s="61" customFormat="1" x14ac:dyDescent="0.2">
      <c r="B72" s="64"/>
      <c r="E72" s="350"/>
    </row>
  </sheetData>
  <mergeCells count="4">
    <mergeCell ref="B1:E1"/>
    <mergeCell ref="B2:E2"/>
    <mergeCell ref="B3:E3"/>
    <mergeCell ref="B5:C5"/>
  </mergeCells>
  <hyperlinks>
    <hyperlink ref="F1" location="'Indice Total'!A1" display="Volver" xr:uid="{00000000-0004-0000-3B00-000000000000}"/>
  </hyperlinks>
  <pageMargins left="0.70866141732283472" right="0.70866141732283472" top="0.74803149606299213" bottom="0.74803149606299213" header="0.31496062992125984" footer="0.31496062992125984"/>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tint="-0.499984740745262"/>
  </sheetPr>
  <dimension ref="B1:C33"/>
  <sheetViews>
    <sheetView showGridLines="0" zoomScale="90" zoomScaleNormal="90" workbookViewId="0"/>
  </sheetViews>
  <sheetFormatPr baseColWidth="10" defaultRowHeight="15" x14ac:dyDescent="0.25"/>
  <cols>
    <col min="1" max="1" width="23.5703125" customWidth="1"/>
    <col min="2" max="2" width="11.42578125" style="391"/>
    <col min="3" max="3" width="161" bestFit="1" customWidth="1"/>
  </cols>
  <sheetData>
    <row r="1" spans="2:3" ht="30" customHeight="1" x14ac:dyDescent="0.25"/>
    <row r="2" spans="2:3" ht="30" customHeight="1" x14ac:dyDescent="0.25">
      <c r="B2" s="1501"/>
      <c r="C2" s="386" t="s">
        <v>2311</v>
      </c>
    </row>
    <row r="3" spans="2:3" ht="21" x14ac:dyDescent="0.25">
      <c r="B3" s="390"/>
      <c r="C3" s="386" t="s">
        <v>875</v>
      </c>
    </row>
    <row r="4" spans="2:3" x14ac:dyDescent="0.25">
      <c r="B4" s="390" t="s">
        <v>736</v>
      </c>
    </row>
    <row r="5" spans="2:3" x14ac:dyDescent="0.25">
      <c r="B5" s="764">
        <v>65</v>
      </c>
      <c r="C5" s="765" t="s">
        <v>959</v>
      </c>
    </row>
    <row r="6" spans="2:3" x14ac:dyDescent="0.25">
      <c r="B6" s="764">
        <v>66</v>
      </c>
      <c r="C6" s="765" t="s">
        <v>960</v>
      </c>
    </row>
    <row r="7" spans="2:3" x14ac:dyDescent="0.25">
      <c r="B7" s="764">
        <v>67</v>
      </c>
      <c r="C7" s="765" t="s">
        <v>961</v>
      </c>
    </row>
    <row r="8" spans="2:3" x14ac:dyDescent="0.25">
      <c r="B8" s="764">
        <v>68</v>
      </c>
      <c r="C8" s="765" t="s">
        <v>962</v>
      </c>
    </row>
    <row r="9" spans="2:3" x14ac:dyDescent="0.25">
      <c r="B9" s="764">
        <v>69</v>
      </c>
      <c r="C9" s="765" t="s">
        <v>963</v>
      </c>
    </row>
    <row r="10" spans="2:3" x14ac:dyDescent="0.25">
      <c r="B10" s="764">
        <v>70</v>
      </c>
      <c r="C10" s="765" t="s">
        <v>964</v>
      </c>
    </row>
    <row r="11" spans="2:3" x14ac:dyDescent="0.25">
      <c r="B11" s="764">
        <v>71</v>
      </c>
      <c r="C11" s="765" t="s">
        <v>965</v>
      </c>
    </row>
    <row r="12" spans="2:3" x14ac:dyDescent="0.25">
      <c r="B12" s="764">
        <v>72</v>
      </c>
      <c r="C12" s="765" t="s">
        <v>966</v>
      </c>
    </row>
    <row r="13" spans="2:3" x14ac:dyDescent="0.25">
      <c r="B13" s="764">
        <v>73</v>
      </c>
      <c r="C13" s="765" t="s">
        <v>967</v>
      </c>
    </row>
    <row r="14" spans="2:3" x14ac:dyDescent="0.25">
      <c r="B14" s="764">
        <v>74</v>
      </c>
      <c r="C14" s="765" t="s">
        <v>968</v>
      </c>
    </row>
    <row r="15" spans="2:3" x14ac:dyDescent="0.25">
      <c r="B15" s="764">
        <v>75</v>
      </c>
      <c r="C15" s="765" t="s">
        <v>969</v>
      </c>
    </row>
    <row r="16" spans="2:3" x14ac:dyDescent="0.25">
      <c r="B16" s="764">
        <v>76</v>
      </c>
      <c r="C16" s="765" t="s">
        <v>970</v>
      </c>
    </row>
    <row r="17" spans="2:3" x14ac:dyDescent="0.25">
      <c r="B17" s="764">
        <v>77</v>
      </c>
      <c r="C17" s="765" t="s">
        <v>971</v>
      </c>
    </row>
    <row r="18" spans="2:3" x14ac:dyDescent="0.25">
      <c r="B18" s="764">
        <v>78</v>
      </c>
      <c r="C18" s="765" t="s">
        <v>972</v>
      </c>
    </row>
    <row r="19" spans="2:3" x14ac:dyDescent="0.25">
      <c r="B19" s="764">
        <v>79</v>
      </c>
      <c r="C19" s="765" t="s">
        <v>973</v>
      </c>
    </row>
    <row r="20" spans="2:3" x14ac:dyDescent="0.25">
      <c r="B20" s="764">
        <v>80</v>
      </c>
      <c r="C20" s="765" t="s">
        <v>974</v>
      </c>
    </row>
    <row r="21" spans="2:3" x14ac:dyDescent="0.25">
      <c r="B21" s="764">
        <v>81</v>
      </c>
      <c r="C21" s="765" t="s">
        <v>975</v>
      </c>
    </row>
    <row r="22" spans="2:3" x14ac:dyDescent="0.25">
      <c r="B22" s="764">
        <v>82</v>
      </c>
      <c r="C22" s="765" t="s">
        <v>876</v>
      </c>
    </row>
    <row r="23" spans="2:3" x14ac:dyDescent="0.25">
      <c r="B23" s="764">
        <v>83</v>
      </c>
      <c r="C23" s="765" t="s">
        <v>976</v>
      </c>
    </row>
    <row r="24" spans="2:3" x14ac:dyDescent="0.25">
      <c r="B24" s="764">
        <v>84</v>
      </c>
      <c r="C24" s="765" t="s">
        <v>977</v>
      </c>
    </row>
    <row r="25" spans="2:3" x14ac:dyDescent="0.25">
      <c r="B25" s="764">
        <v>85</v>
      </c>
      <c r="C25" s="765" t="s">
        <v>978</v>
      </c>
    </row>
    <row r="26" spans="2:3" x14ac:dyDescent="0.25">
      <c r="B26" s="764">
        <v>86</v>
      </c>
      <c r="C26" s="765" t="s">
        <v>979</v>
      </c>
    </row>
    <row r="27" spans="2:3" x14ac:dyDescent="0.25">
      <c r="B27" s="764">
        <v>87</v>
      </c>
      <c r="C27" s="765" t="s">
        <v>980</v>
      </c>
    </row>
    <row r="28" spans="2:3" x14ac:dyDescent="0.25">
      <c r="B28" s="764">
        <v>88</v>
      </c>
      <c r="C28" s="765" t="s">
        <v>981</v>
      </c>
    </row>
    <row r="29" spans="2:3" x14ac:dyDescent="0.25">
      <c r="B29" s="764">
        <v>89</v>
      </c>
      <c r="C29" s="765" t="s">
        <v>982</v>
      </c>
    </row>
    <row r="30" spans="2:3" x14ac:dyDescent="0.25">
      <c r="B30" s="764">
        <v>90</v>
      </c>
      <c r="C30" s="765" t="s">
        <v>983</v>
      </c>
    </row>
    <row r="31" spans="2:3" x14ac:dyDescent="0.25">
      <c r="B31" s="764">
        <v>91</v>
      </c>
      <c r="C31" s="765" t="s">
        <v>984</v>
      </c>
    </row>
    <row r="32" spans="2:3" x14ac:dyDescent="0.25">
      <c r="B32" s="764">
        <v>92</v>
      </c>
      <c r="C32" s="765" t="s">
        <v>985</v>
      </c>
    </row>
    <row r="33" spans="2:3" x14ac:dyDescent="0.25">
      <c r="B33" s="764">
        <v>93</v>
      </c>
      <c r="C33" s="765" t="s">
        <v>986</v>
      </c>
    </row>
  </sheetData>
  <pageMargins left="0.7" right="0.7" top="0.75" bottom="0.75" header="0.3" footer="0.3"/>
  <pageSetup paperSize="14"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0" tint="-0.249977111117893"/>
    <pageSetUpPr fitToPage="1"/>
  </sheetPr>
  <dimension ref="B1:H45"/>
  <sheetViews>
    <sheetView showGridLines="0" zoomScale="90" zoomScaleNormal="90" workbookViewId="0"/>
  </sheetViews>
  <sheetFormatPr baseColWidth="10" defaultColWidth="9.140625" defaultRowHeight="15" x14ac:dyDescent="0.2"/>
  <cols>
    <col min="1" max="1" width="21" style="766" customWidth="1"/>
    <col min="2" max="2" width="41.140625" style="766" customWidth="1"/>
    <col min="3" max="7" width="16.7109375" style="766" customWidth="1"/>
    <col min="8" max="8" width="12.85546875" style="766" bestFit="1" customWidth="1"/>
    <col min="9" max="9" width="11.140625" style="766" bestFit="1" customWidth="1"/>
    <col min="10" max="10" width="11.85546875" style="766" bestFit="1" customWidth="1"/>
    <col min="11" max="13" width="11.140625" style="766" bestFit="1" customWidth="1"/>
    <col min="14" max="14" width="14.7109375" style="766" customWidth="1"/>
    <col min="15" max="17" width="10.28515625" style="766" bestFit="1" customWidth="1"/>
    <col min="18" max="16384" width="9.140625" style="766"/>
  </cols>
  <sheetData>
    <row r="1" spans="2:8" ht="48.75" customHeight="1" x14ac:dyDescent="0.2">
      <c r="H1" s="1"/>
    </row>
    <row r="2" spans="2:8" ht="24.75" customHeight="1" x14ac:dyDescent="0.2">
      <c r="B2" s="1882" t="s">
        <v>987</v>
      </c>
      <c r="C2" s="1882"/>
      <c r="D2" s="1882"/>
      <c r="E2" s="1882"/>
      <c r="F2" s="1882"/>
      <c r="G2" s="1882"/>
      <c r="H2" s="767" t="s">
        <v>1</v>
      </c>
    </row>
    <row r="3" spans="2:8" ht="15.75" x14ac:dyDescent="0.2">
      <c r="B3" s="1883" t="s">
        <v>988</v>
      </c>
      <c r="C3" s="1883"/>
      <c r="D3" s="1883"/>
      <c r="E3" s="1883"/>
      <c r="F3" s="1883"/>
      <c r="G3" s="1883"/>
    </row>
    <row r="4" spans="2:8" ht="15.75" x14ac:dyDescent="0.2">
      <c r="B4" s="1883" t="s">
        <v>989</v>
      </c>
      <c r="C4" s="1883"/>
      <c r="D4" s="1883"/>
      <c r="E4" s="1883"/>
      <c r="F4" s="1883"/>
      <c r="G4" s="1883"/>
    </row>
    <row r="5" spans="2:8" ht="15.75" x14ac:dyDescent="0.2">
      <c r="B5" s="1883" t="s">
        <v>990</v>
      </c>
      <c r="C5" s="1883"/>
      <c r="D5" s="1883"/>
      <c r="E5" s="1883"/>
      <c r="F5" s="1883"/>
      <c r="G5" s="1883"/>
    </row>
    <row r="6" spans="2:8" ht="21" customHeight="1" thickBot="1" x14ac:dyDescent="0.25">
      <c r="B6" s="768"/>
      <c r="C6" s="768"/>
      <c r="D6" s="768"/>
      <c r="E6" s="768"/>
      <c r="F6" s="768"/>
      <c r="G6" s="768"/>
    </row>
    <row r="7" spans="2:8" ht="21" customHeight="1" x14ac:dyDescent="0.25">
      <c r="B7" s="769" t="s">
        <v>991</v>
      </c>
      <c r="C7" s="770" t="s">
        <v>992</v>
      </c>
      <c r="D7" s="770" t="s">
        <v>993</v>
      </c>
      <c r="E7" s="770">
        <v>2014</v>
      </c>
      <c r="F7" s="770">
        <v>2015</v>
      </c>
      <c r="G7" s="770">
        <v>2016</v>
      </c>
    </row>
    <row r="8" spans="2:8" ht="26.25" customHeight="1" x14ac:dyDescent="0.2">
      <c r="B8" s="771" t="s">
        <v>994</v>
      </c>
      <c r="C8" s="772">
        <v>41256</v>
      </c>
      <c r="D8" s="772">
        <v>44097.416666666664</v>
      </c>
      <c r="E8" s="772">
        <v>46724.500000000007</v>
      </c>
      <c r="F8" s="772">
        <v>49896</v>
      </c>
      <c r="G8" s="772">
        <v>53789</v>
      </c>
    </row>
    <row r="9" spans="2:8" ht="24.75" customHeight="1" x14ac:dyDescent="0.2">
      <c r="B9" s="773" t="s">
        <v>995</v>
      </c>
      <c r="C9" s="774">
        <v>10990</v>
      </c>
      <c r="D9" s="774">
        <v>11278.750000000002</v>
      </c>
      <c r="E9" s="774">
        <v>11390.166666666666</v>
      </c>
      <c r="F9" s="774">
        <v>11469.496666666666</v>
      </c>
      <c r="G9" s="774">
        <v>11078</v>
      </c>
    </row>
    <row r="10" spans="2:8" ht="24.95" customHeight="1" x14ac:dyDescent="0.2">
      <c r="B10" s="773" t="s">
        <v>996</v>
      </c>
      <c r="C10" s="774">
        <v>7084</v>
      </c>
      <c r="D10" s="774">
        <v>5976.916666666667</v>
      </c>
      <c r="E10" s="774">
        <v>5550.833333333333</v>
      </c>
      <c r="F10" s="774">
        <v>5140.583333333333</v>
      </c>
      <c r="G10" s="774">
        <v>4734</v>
      </c>
    </row>
    <row r="11" spans="2:8" ht="24.95" customHeight="1" x14ac:dyDescent="0.2">
      <c r="B11" s="773" t="s">
        <v>997</v>
      </c>
      <c r="C11" s="774">
        <v>13768</v>
      </c>
      <c r="D11" s="774">
        <v>14897.25</v>
      </c>
      <c r="E11" s="774">
        <v>15527.833333333336</v>
      </c>
      <c r="F11" s="774">
        <v>15454.75</v>
      </c>
      <c r="G11" s="774">
        <v>14059</v>
      </c>
    </row>
    <row r="12" spans="2:8" ht="24.95" customHeight="1" x14ac:dyDescent="0.2">
      <c r="B12" s="773" t="s">
        <v>998</v>
      </c>
      <c r="C12" s="774">
        <v>9023</v>
      </c>
      <c r="D12" s="774">
        <v>8453.25</v>
      </c>
      <c r="E12" s="774">
        <v>8161.4166666666661</v>
      </c>
      <c r="F12" s="774">
        <v>7912.333333333333</v>
      </c>
      <c r="G12" s="774">
        <v>8204</v>
      </c>
    </row>
    <row r="13" spans="2:8" ht="26.25" customHeight="1" x14ac:dyDescent="0.2">
      <c r="B13" s="775" t="s">
        <v>999</v>
      </c>
      <c r="C13" s="776">
        <v>82121</v>
      </c>
      <c r="D13" s="776">
        <v>84703.583333333328</v>
      </c>
      <c r="E13" s="776">
        <v>87354.750000000015</v>
      </c>
      <c r="F13" s="776">
        <v>89873.16333333333</v>
      </c>
      <c r="G13" s="776">
        <v>91864</v>
      </c>
    </row>
    <row r="14" spans="2:8" ht="25.5" customHeight="1" x14ac:dyDescent="0.2">
      <c r="B14" s="771" t="s">
        <v>994</v>
      </c>
      <c r="C14" s="772">
        <v>2476516.3333333335</v>
      </c>
      <c r="D14" s="772">
        <v>2716284.9166666665</v>
      </c>
      <c r="E14" s="772">
        <v>2989282.1666666665</v>
      </c>
      <c r="F14" s="772">
        <v>3110432.6666666665</v>
      </c>
      <c r="G14" s="772">
        <v>3470709</v>
      </c>
    </row>
    <row r="15" spans="2:8" ht="32.25" customHeight="1" x14ac:dyDescent="0.2">
      <c r="B15" s="773" t="s">
        <v>995</v>
      </c>
      <c r="C15" s="774">
        <v>918596.58333333337</v>
      </c>
      <c r="D15" s="774">
        <v>1163411</v>
      </c>
      <c r="E15" s="774">
        <v>1196363.6666666667</v>
      </c>
      <c r="F15" s="774">
        <v>1244503.8333333333</v>
      </c>
      <c r="G15" s="774">
        <v>1451651</v>
      </c>
    </row>
    <row r="16" spans="2:8" ht="24.95" customHeight="1" x14ac:dyDescent="0.2">
      <c r="B16" s="773" t="s">
        <v>996</v>
      </c>
      <c r="C16" s="774">
        <v>455023</v>
      </c>
      <c r="D16" s="774">
        <v>388527</v>
      </c>
      <c r="E16" s="774">
        <v>404747</v>
      </c>
      <c r="F16" s="774">
        <v>391039.66666666669</v>
      </c>
      <c r="G16" s="774">
        <v>379966.66666666669</v>
      </c>
    </row>
    <row r="17" spans="2:8" ht="24.95" customHeight="1" x14ac:dyDescent="0.2">
      <c r="B17" s="773" t="s">
        <v>1000</v>
      </c>
      <c r="C17" s="774">
        <v>429269.83333333331</v>
      </c>
      <c r="D17" s="774">
        <v>470854.16666666663</v>
      </c>
      <c r="E17" s="774">
        <v>473465.83333333331</v>
      </c>
      <c r="F17" s="774">
        <v>442705.33333333331</v>
      </c>
      <c r="G17" s="774">
        <v>374005</v>
      </c>
    </row>
    <row r="18" spans="2:8" ht="24.95" customHeight="1" x14ac:dyDescent="0.2">
      <c r="B18" s="773" t="s">
        <v>1001</v>
      </c>
      <c r="C18" s="774">
        <v>157068</v>
      </c>
      <c r="D18" s="774">
        <v>180899.83333333331</v>
      </c>
      <c r="E18" s="774">
        <v>149573.75</v>
      </c>
      <c r="F18" s="774">
        <v>143755.83333333334</v>
      </c>
      <c r="G18" s="774">
        <v>163124</v>
      </c>
    </row>
    <row r="19" spans="2:8" ht="26.25" customHeight="1" x14ac:dyDescent="0.2">
      <c r="B19" s="775" t="s">
        <v>1002</v>
      </c>
      <c r="C19" s="776">
        <v>4436473.75</v>
      </c>
      <c r="D19" s="776">
        <v>4919976.916666666</v>
      </c>
      <c r="E19" s="776">
        <v>5213432.416666666</v>
      </c>
      <c r="F19" s="776">
        <v>5332437.333333333</v>
      </c>
      <c r="G19" s="776">
        <v>5872108</v>
      </c>
      <c r="H19" s="777"/>
    </row>
    <row r="20" spans="2:8" ht="30.75" customHeight="1" x14ac:dyDescent="0.2">
      <c r="B20" s="771" t="s">
        <v>994</v>
      </c>
      <c r="C20" s="772">
        <v>372595.25</v>
      </c>
      <c r="D20" s="772">
        <v>410374.83333333331</v>
      </c>
      <c r="E20" s="772">
        <v>440706.83333333331</v>
      </c>
      <c r="F20" s="772">
        <v>442904.75</v>
      </c>
      <c r="G20" s="772">
        <v>451571.58333333331</v>
      </c>
    </row>
    <row r="21" spans="2:8" ht="30.75" customHeight="1" x14ac:dyDescent="0.2">
      <c r="B21" s="773" t="s">
        <v>995</v>
      </c>
      <c r="C21" s="774">
        <v>257327.5</v>
      </c>
      <c r="D21" s="774">
        <v>278078.66666666669</v>
      </c>
      <c r="E21" s="774">
        <v>295405.25</v>
      </c>
      <c r="F21" s="774">
        <v>304733.25</v>
      </c>
      <c r="G21" s="774">
        <v>267094.5</v>
      </c>
    </row>
    <row r="22" spans="2:8" ht="24.95" customHeight="1" x14ac:dyDescent="0.2">
      <c r="B22" s="773" t="s">
        <v>1003</v>
      </c>
      <c r="C22" s="774">
        <v>583151.41666666663</v>
      </c>
      <c r="D22" s="774">
        <v>528807.66666666674</v>
      </c>
      <c r="E22" s="774">
        <v>522311.16666666669</v>
      </c>
      <c r="F22" s="774">
        <v>548028.16666666663</v>
      </c>
      <c r="G22" s="774">
        <v>588469.16666666663</v>
      </c>
    </row>
    <row r="23" spans="2:8" ht="24.95" customHeight="1" x14ac:dyDescent="0.2">
      <c r="B23" s="773" t="s">
        <v>1000</v>
      </c>
      <c r="C23" s="774">
        <v>126210.58333333333</v>
      </c>
      <c r="D23" s="774">
        <v>141152.41666666666</v>
      </c>
      <c r="E23" s="774">
        <v>140320.41666666666</v>
      </c>
      <c r="F23" s="774">
        <v>127895.41666666667</v>
      </c>
      <c r="G23" s="774">
        <v>126993.33333333334</v>
      </c>
    </row>
    <row r="24" spans="2:8" ht="24.95" customHeight="1" thickBot="1" x14ac:dyDescent="0.25">
      <c r="B24" s="778" t="s">
        <v>1001</v>
      </c>
      <c r="C24" s="779">
        <v>59876.083333333336</v>
      </c>
      <c r="D24" s="779">
        <v>50314.25</v>
      </c>
      <c r="E24" s="779">
        <v>36918.583333333336</v>
      </c>
      <c r="F24" s="779">
        <v>29800.166666666668</v>
      </c>
      <c r="G24" s="779">
        <v>27994.583333333336</v>
      </c>
    </row>
    <row r="25" spans="2:8" ht="26.25" customHeight="1" x14ac:dyDescent="0.2">
      <c r="B25" s="775" t="s">
        <v>1004</v>
      </c>
      <c r="C25" s="776">
        <v>1399160.833333333</v>
      </c>
      <c r="D25" s="776">
        <v>1408727.8333333335</v>
      </c>
      <c r="E25" s="776">
        <v>1435662.25</v>
      </c>
      <c r="F25" s="776">
        <v>1453361.75</v>
      </c>
      <c r="G25" s="776">
        <v>1510585.3333333333</v>
      </c>
    </row>
    <row r="26" spans="2:8" ht="26.25" customHeight="1" x14ac:dyDescent="0.2">
      <c r="B26" s="780"/>
      <c r="C26" s="781"/>
      <c r="D26" s="781"/>
      <c r="E26" s="781"/>
      <c r="F26" s="781"/>
      <c r="G26" s="782"/>
    </row>
    <row r="27" spans="2:8" ht="26.25" customHeight="1" x14ac:dyDescent="0.2">
      <c r="B27" s="780"/>
      <c r="C27" s="781"/>
      <c r="D27" s="781"/>
      <c r="E27" s="781"/>
      <c r="F27" s="781"/>
      <c r="G27" s="782"/>
    </row>
    <row r="28" spans="2:8" ht="26.25" customHeight="1" x14ac:dyDescent="0.2">
      <c r="B28" s="780"/>
      <c r="C28" s="781"/>
      <c r="D28" s="781"/>
      <c r="E28" s="781"/>
      <c r="F28" s="781"/>
      <c r="G28" s="782"/>
    </row>
    <row r="29" spans="2:8" ht="26.25" customHeight="1" x14ac:dyDescent="0.2">
      <c r="B29" s="780"/>
      <c r="C29" s="781"/>
      <c r="D29" s="781"/>
      <c r="E29" s="781"/>
      <c r="F29" s="781"/>
      <c r="G29" s="782"/>
    </row>
    <row r="30" spans="2:8" ht="26.25" customHeight="1" x14ac:dyDescent="0.2">
      <c r="B30" s="780"/>
      <c r="C30" s="781"/>
      <c r="D30" s="781"/>
      <c r="E30" s="781"/>
      <c r="F30" s="781"/>
      <c r="G30" s="782"/>
    </row>
    <row r="31" spans="2:8" ht="26.25" customHeight="1" x14ac:dyDescent="0.2">
      <c r="B31" s="780"/>
      <c r="C31" s="781"/>
      <c r="D31" s="781"/>
      <c r="E31" s="781"/>
      <c r="F31" s="781"/>
      <c r="G31" s="782"/>
    </row>
    <row r="32" spans="2:8" ht="26.25" customHeight="1" x14ac:dyDescent="0.2">
      <c r="B32" s="780"/>
      <c r="C32" s="781"/>
      <c r="D32" s="781"/>
      <c r="E32" s="781"/>
      <c r="F32" s="781"/>
      <c r="G32" s="782"/>
    </row>
    <row r="33" spans="2:7" ht="26.25" customHeight="1" x14ac:dyDescent="0.2">
      <c r="B33" s="780"/>
      <c r="C33" s="781"/>
      <c r="D33" s="781"/>
      <c r="E33" s="781"/>
      <c r="F33" s="781"/>
      <c r="G33" s="782"/>
    </row>
    <row r="34" spans="2:7" ht="26.25" customHeight="1" x14ac:dyDescent="0.2">
      <c r="B34" s="780"/>
      <c r="C34" s="781"/>
      <c r="D34" s="781"/>
      <c r="E34" s="781"/>
      <c r="F34" s="781"/>
      <c r="G34" s="782"/>
    </row>
    <row r="35" spans="2:7" ht="26.25" customHeight="1" x14ac:dyDescent="0.2">
      <c r="B35" s="780"/>
      <c r="C35" s="781"/>
      <c r="D35" s="781"/>
      <c r="E35" s="781"/>
      <c r="F35" s="781"/>
      <c r="G35" s="782"/>
    </row>
    <row r="36" spans="2:7" ht="26.25" customHeight="1" x14ac:dyDescent="0.2">
      <c r="B36" s="780"/>
      <c r="C36" s="781"/>
      <c r="D36" s="781"/>
      <c r="E36" s="781"/>
      <c r="F36" s="781"/>
      <c r="G36" s="782"/>
    </row>
    <row r="37" spans="2:7" ht="26.25" customHeight="1" x14ac:dyDescent="0.2">
      <c r="B37" s="780"/>
      <c r="C37" s="781"/>
      <c r="D37" s="781"/>
      <c r="E37" s="781"/>
      <c r="F37" s="781"/>
      <c r="G37" s="782"/>
    </row>
    <row r="38" spans="2:7" ht="26.25" customHeight="1" x14ac:dyDescent="0.2">
      <c r="B38" s="780"/>
      <c r="C38" s="781"/>
      <c r="D38" s="781"/>
      <c r="E38" s="781"/>
      <c r="F38" s="781"/>
      <c r="G38" s="782"/>
    </row>
    <row r="39" spans="2:7" ht="26.25" customHeight="1" x14ac:dyDescent="0.2">
      <c r="B39" s="780"/>
      <c r="C39" s="781"/>
      <c r="D39" s="781"/>
      <c r="E39" s="781"/>
      <c r="F39" s="781"/>
      <c r="G39" s="782"/>
    </row>
    <row r="40" spans="2:7" ht="26.25" customHeight="1" x14ac:dyDescent="0.2">
      <c r="B40" s="780"/>
      <c r="C40" s="781"/>
      <c r="D40" s="781"/>
      <c r="E40" s="781"/>
      <c r="F40" s="781"/>
      <c r="G40" s="782"/>
    </row>
    <row r="41" spans="2:7" ht="15" customHeight="1" x14ac:dyDescent="0.2">
      <c r="B41" s="783"/>
      <c r="C41" s="784"/>
      <c r="D41" s="784"/>
      <c r="E41" s="784"/>
      <c r="F41" s="784"/>
      <c r="G41" s="784"/>
    </row>
    <row r="42" spans="2:7" ht="15" customHeight="1" x14ac:dyDescent="0.2">
      <c r="B42" s="783"/>
      <c r="C42" s="784"/>
      <c r="D42" s="784"/>
      <c r="E42" s="784"/>
      <c r="F42" s="784"/>
      <c r="G42" s="784"/>
    </row>
    <row r="43" spans="2:7" ht="15" customHeight="1" x14ac:dyDescent="0.2">
      <c r="B43" s="783"/>
      <c r="C43" s="784"/>
      <c r="D43" s="784"/>
      <c r="E43" s="784"/>
      <c r="F43" s="784"/>
      <c r="G43" s="784"/>
    </row>
    <row r="44" spans="2:7" ht="15" customHeight="1" x14ac:dyDescent="0.2">
      <c r="B44" s="783"/>
      <c r="C44" s="784"/>
      <c r="D44" s="784"/>
      <c r="E44" s="784"/>
      <c r="F44" s="784"/>
      <c r="G44" s="784"/>
    </row>
    <row r="45" spans="2:7" ht="15" customHeight="1" x14ac:dyDescent="0.2">
      <c r="B45" s="783"/>
      <c r="C45" s="784"/>
      <c r="D45" s="784"/>
      <c r="E45" s="784"/>
      <c r="F45" s="784"/>
      <c r="G45" s="784"/>
    </row>
  </sheetData>
  <mergeCells count="4">
    <mergeCell ref="B2:G2"/>
    <mergeCell ref="B3:G3"/>
    <mergeCell ref="B4:G4"/>
    <mergeCell ref="B5:G5"/>
  </mergeCells>
  <hyperlinks>
    <hyperlink ref="H2" location="'Indice Total'!A74" display="Volver" xr:uid="{00000000-0004-0000-3D00-000000000000}"/>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tint="-0.249977111117893"/>
    <pageSetUpPr fitToPage="1"/>
  </sheetPr>
  <dimension ref="B1:I40"/>
  <sheetViews>
    <sheetView showGridLines="0" zoomScale="90" zoomScaleNormal="90" workbookViewId="0"/>
  </sheetViews>
  <sheetFormatPr baseColWidth="10" defaultColWidth="9.140625" defaultRowHeight="15" x14ac:dyDescent="0.2"/>
  <cols>
    <col min="1" max="1" width="15.28515625" style="766" customWidth="1"/>
    <col min="2" max="2" width="29.5703125" style="766" customWidth="1"/>
    <col min="3" max="3" width="14.5703125" style="766" customWidth="1"/>
    <col min="4" max="4" width="16.28515625" style="766" customWidth="1"/>
    <col min="5" max="5" width="15.28515625" style="766" customWidth="1"/>
    <col min="6" max="6" width="16.140625" style="766" customWidth="1"/>
    <col min="7" max="7" width="16" style="766" customWidth="1"/>
    <col min="8" max="8" width="14.85546875" style="766" customWidth="1"/>
    <col min="9" max="9" width="39.42578125" style="766" customWidth="1"/>
    <col min="10" max="10" width="13.85546875" style="766" customWidth="1"/>
    <col min="11" max="11" width="12.5703125" style="766" customWidth="1"/>
    <col min="12" max="12" width="11" style="766" bestFit="1" customWidth="1"/>
    <col min="13" max="13" width="17.140625" style="766" bestFit="1" customWidth="1"/>
    <col min="14" max="14" width="15.42578125" style="766" bestFit="1" customWidth="1"/>
    <col min="15" max="15" width="15.140625" style="766" bestFit="1" customWidth="1"/>
    <col min="16" max="16" width="9.140625" style="766"/>
    <col min="17" max="17" width="9.5703125" style="766" bestFit="1" customWidth="1"/>
    <col min="18" max="18" width="12.7109375" style="766" bestFit="1" customWidth="1"/>
    <col min="19" max="19" width="9.42578125" style="766" customWidth="1"/>
    <col min="20" max="22" width="9.140625" style="766"/>
    <col min="23" max="23" width="10.42578125" style="766" customWidth="1"/>
    <col min="24" max="16384" width="9.140625" style="766"/>
  </cols>
  <sheetData>
    <row r="1" spans="2:9" ht="48.75" customHeight="1" x14ac:dyDescent="0.2"/>
    <row r="2" spans="2:9" ht="18" x14ac:dyDescent="0.2">
      <c r="B2" s="1882" t="s">
        <v>1005</v>
      </c>
      <c r="C2" s="1884"/>
      <c r="D2" s="1884"/>
      <c r="E2" s="1884"/>
      <c r="F2" s="1884"/>
      <c r="G2" s="1884"/>
      <c r="H2" s="1884"/>
      <c r="I2" s="767" t="s">
        <v>1</v>
      </c>
    </row>
    <row r="3" spans="2:9" ht="6.75" customHeight="1" x14ac:dyDescent="0.2">
      <c r="B3" s="785"/>
      <c r="C3" s="785"/>
      <c r="D3" s="785"/>
      <c r="E3" s="785"/>
      <c r="F3" s="785"/>
      <c r="G3" s="785"/>
      <c r="H3" s="785"/>
    </row>
    <row r="4" spans="2:9" ht="15.75" x14ac:dyDescent="0.2">
      <c r="B4" s="1883" t="s">
        <v>1006</v>
      </c>
      <c r="C4" s="1883"/>
      <c r="D4" s="1883"/>
      <c r="E4" s="1883"/>
      <c r="F4" s="1883"/>
      <c r="G4" s="1883"/>
      <c r="H4" s="1883"/>
    </row>
    <row r="5" spans="2:9" ht="21.75" customHeight="1" thickBot="1" x14ac:dyDescent="0.25">
      <c r="B5" s="1883">
        <v>2016</v>
      </c>
      <c r="C5" s="1883"/>
      <c r="D5" s="1883"/>
      <c r="E5" s="1883"/>
      <c r="F5" s="1883"/>
      <c r="G5" s="1883"/>
      <c r="H5" s="1883"/>
    </row>
    <row r="6" spans="2:9" s="784" customFormat="1" ht="21.75" customHeight="1" x14ac:dyDescent="0.2">
      <c r="B6" s="786"/>
      <c r="C6" s="786"/>
      <c r="D6" s="786"/>
      <c r="E6" s="786"/>
      <c r="F6" s="786"/>
      <c r="G6" s="786"/>
      <c r="H6" s="786"/>
    </row>
    <row r="7" spans="2:9" ht="33.75" customHeight="1" x14ac:dyDescent="0.25">
      <c r="B7" s="769" t="s">
        <v>19</v>
      </c>
      <c r="C7" s="787" t="s">
        <v>1007</v>
      </c>
      <c r="D7" s="787" t="s">
        <v>1008</v>
      </c>
      <c r="E7" s="788" t="s">
        <v>1009</v>
      </c>
      <c r="F7" s="787" t="s">
        <v>1010</v>
      </c>
      <c r="G7" s="788" t="s">
        <v>1011</v>
      </c>
      <c r="H7" s="787" t="s">
        <v>1012</v>
      </c>
    </row>
    <row r="8" spans="2:9" ht="22.5" customHeight="1" x14ac:dyDescent="0.2">
      <c r="B8" s="771" t="s">
        <v>1013</v>
      </c>
      <c r="C8" s="772">
        <v>3562</v>
      </c>
      <c r="D8" s="772">
        <v>1242</v>
      </c>
      <c r="E8" s="772">
        <v>683</v>
      </c>
      <c r="F8" s="772">
        <v>1496</v>
      </c>
      <c r="G8" s="772">
        <v>217</v>
      </c>
      <c r="H8" s="789">
        <v>7200</v>
      </c>
    </row>
    <row r="9" spans="2:9" ht="20.100000000000001" customHeight="1" x14ac:dyDescent="0.2">
      <c r="B9" s="790" t="s">
        <v>1014</v>
      </c>
      <c r="C9" s="791">
        <v>280</v>
      </c>
      <c r="D9" s="772">
        <v>91</v>
      </c>
      <c r="E9" s="772">
        <v>430</v>
      </c>
      <c r="F9" s="772">
        <v>70</v>
      </c>
      <c r="G9" s="772">
        <v>12</v>
      </c>
      <c r="H9" s="792">
        <v>883</v>
      </c>
    </row>
    <row r="10" spans="2:9" ht="20.100000000000001" customHeight="1" x14ac:dyDescent="0.2">
      <c r="B10" s="790" t="s">
        <v>1015</v>
      </c>
      <c r="C10" s="791">
        <v>4670</v>
      </c>
      <c r="D10" s="772">
        <v>1176</v>
      </c>
      <c r="E10" s="772">
        <v>652</v>
      </c>
      <c r="F10" s="772">
        <v>1896</v>
      </c>
      <c r="G10" s="772">
        <v>1079</v>
      </c>
      <c r="H10" s="792">
        <v>9473</v>
      </c>
    </row>
    <row r="11" spans="2:9" ht="20.100000000000001" customHeight="1" x14ac:dyDescent="0.2">
      <c r="B11" s="790" t="s">
        <v>1016</v>
      </c>
      <c r="C11" s="791">
        <v>371</v>
      </c>
      <c r="D11" s="772">
        <v>66</v>
      </c>
      <c r="E11" s="772">
        <v>29</v>
      </c>
      <c r="F11" s="772">
        <v>55</v>
      </c>
      <c r="G11" s="772">
        <v>18</v>
      </c>
      <c r="H11" s="792">
        <v>539</v>
      </c>
    </row>
    <row r="12" spans="2:9" ht="20.100000000000001" customHeight="1" x14ac:dyDescent="0.2">
      <c r="B12" s="790" t="s">
        <v>25</v>
      </c>
      <c r="C12" s="791">
        <v>4378</v>
      </c>
      <c r="D12" s="772">
        <v>576</v>
      </c>
      <c r="E12" s="772">
        <v>186</v>
      </c>
      <c r="F12" s="772">
        <v>876</v>
      </c>
      <c r="G12" s="772">
        <v>565</v>
      </c>
      <c r="H12" s="792">
        <v>6581</v>
      </c>
    </row>
    <row r="13" spans="2:9" ht="20.100000000000001" customHeight="1" x14ac:dyDescent="0.2">
      <c r="B13" s="790" t="s">
        <v>1017</v>
      </c>
      <c r="C13" s="791">
        <v>11973</v>
      </c>
      <c r="D13" s="772">
        <v>2465</v>
      </c>
      <c r="E13" s="772">
        <v>1096</v>
      </c>
      <c r="F13" s="772">
        <v>3517</v>
      </c>
      <c r="G13" s="772">
        <v>2413</v>
      </c>
      <c r="H13" s="792">
        <v>21464</v>
      </c>
    </row>
    <row r="14" spans="2:9" ht="20.100000000000001" customHeight="1" x14ac:dyDescent="0.2">
      <c r="B14" s="790" t="s">
        <v>1018</v>
      </c>
      <c r="C14" s="791">
        <v>4393</v>
      </c>
      <c r="D14" s="772">
        <v>1448</v>
      </c>
      <c r="E14" s="772">
        <v>299</v>
      </c>
      <c r="F14" s="772">
        <v>1726</v>
      </c>
      <c r="G14" s="772">
        <v>716</v>
      </c>
      <c r="H14" s="792">
        <v>8582</v>
      </c>
    </row>
    <row r="15" spans="2:9" ht="20.100000000000001" customHeight="1" x14ac:dyDescent="0.2">
      <c r="B15" s="790" t="s">
        <v>1019</v>
      </c>
      <c r="C15" s="791">
        <v>24135</v>
      </c>
      <c r="D15" s="772">
        <v>4011</v>
      </c>
      <c r="E15" s="772">
        <v>1357</v>
      </c>
      <c r="F15" s="772">
        <v>4420</v>
      </c>
      <c r="G15" s="772">
        <v>3181</v>
      </c>
      <c r="H15" s="792">
        <v>37104</v>
      </c>
    </row>
    <row r="16" spans="2:9" ht="20.100000000000001" customHeight="1" thickBot="1" x14ac:dyDescent="0.25">
      <c r="B16" s="778" t="s">
        <v>1020</v>
      </c>
      <c r="C16" s="779">
        <v>27</v>
      </c>
      <c r="D16" s="778">
        <v>3</v>
      </c>
      <c r="E16" s="778">
        <v>2</v>
      </c>
      <c r="F16" s="778">
        <v>3</v>
      </c>
      <c r="G16" s="778">
        <v>3</v>
      </c>
      <c r="H16" s="793">
        <v>38</v>
      </c>
    </row>
    <row r="17" spans="2:9" ht="26.25" customHeight="1" x14ac:dyDescent="0.2">
      <c r="B17" s="775" t="s">
        <v>1021</v>
      </c>
      <c r="C17" s="776">
        <v>53789</v>
      </c>
      <c r="D17" s="794">
        <v>11078</v>
      </c>
      <c r="E17" s="794">
        <v>4734</v>
      </c>
      <c r="F17" s="794">
        <v>14059</v>
      </c>
      <c r="G17" s="794">
        <v>8204</v>
      </c>
      <c r="H17" s="776">
        <v>91864</v>
      </c>
    </row>
    <row r="18" spans="2:9" ht="15" customHeight="1" x14ac:dyDescent="0.2">
      <c r="B18" s="795"/>
      <c r="C18" s="784"/>
      <c r="D18" s="796"/>
      <c r="E18" s="784"/>
      <c r="F18" s="784"/>
      <c r="G18" s="784"/>
      <c r="H18" s="784"/>
    </row>
    <row r="19" spans="2:9" ht="15" customHeight="1" x14ac:dyDescent="0.2">
      <c r="D19" s="797"/>
      <c r="E19" s="797"/>
      <c r="F19" s="797"/>
      <c r="G19" s="797"/>
      <c r="H19" s="797"/>
      <c r="I19" s="767"/>
    </row>
    <row r="20" spans="2:9" ht="18" x14ac:dyDescent="0.2">
      <c r="B20" s="1882" t="s">
        <v>1022</v>
      </c>
      <c r="C20" s="1884"/>
      <c r="D20" s="1884"/>
      <c r="E20" s="1884"/>
      <c r="F20" s="1884"/>
      <c r="G20" s="1884"/>
      <c r="H20" s="1884"/>
      <c r="I20" s="767" t="s">
        <v>1</v>
      </c>
    </row>
    <row r="21" spans="2:9" ht="15.75" x14ac:dyDescent="0.2">
      <c r="B21" s="1883" t="s">
        <v>1023</v>
      </c>
      <c r="C21" s="1883"/>
      <c r="D21" s="1883"/>
      <c r="E21" s="1883"/>
      <c r="F21" s="1883"/>
      <c r="G21" s="1883"/>
      <c r="H21" s="1883"/>
    </row>
    <row r="22" spans="2:9" ht="21.75" customHeight="1" thickBot="1" x14ac:dyDescent="0.25">
      <c r="B22" s="1883">
        <v>2016</v>
      </c>
      <c r="C22" s="1883"/>
      <c r="D22" s="1883"/>
      <c r="E22" s="1883"/>
      <c r="F22" s="1883"/>
      <c r="G22" s="1883"/>
      <c r="H22" s="1883"/>
    </row>
    <row r="23" spans="2:9" ht="21" customHeight="1" x14ac:dyDescent="0.2">
      <c r="B23" s="798"/>
      <c r="C23" s="799"/>
      <c r="D23" s="799"/>
      <c r="E23" s="799"/>
      <c r="F23" s="799"/>
      <c r="G23" s="799"/>
      <c r="H23" s="799"/>
    </row>
    <row r="24" spans="2:9" ht="37.5" customHeight="1" x14ac:dyDescent="0.2">
      <c r="B24" s="800" t="s">
        <v>780</v>
      </c>
      <c r="C24" s="787" t="s">
        <v>1007</v>
      </c>
      <c r="D24" s="787" t="s">
        <v>1008</v>
      </c>
      <c r="E24" s="788" t="s">
        <v>1009</v>
      </c>
      <c r="F24" s="787" t="s">
        <v>1010</v>
      </c>
      <c r="G24" s="788" t="s">
        <v>1011</v>
      </c>
      <c r="H24" s="787" t="s">
        <v>1012</v>
      </c>
    </row>
    <row r="25" spans="2:9" ht="24.75" customHeight="1" x14ac:dyDescent="0.2">
      <c r="B25" s="771" t="s">
        <v>37</v>
      </c>
      <c r="C25" s="772">
        <v>743</v>
      </c>
      <c r="D25" s="772">
        <v>121</v>
      </c>
      <c r="E25" s="772">
        <v>82</v>
      </c>
      <c r="F25" s="772">
        <v>58</v>
      </c>
      <c r="G25" s="772">
        <v>0</v>
      </c>
      <c r="H25" s="789">
        <v>1004</v>
      </c>
    </row>
    <row r="26" spans="2:9" ht="18" customHeight="1" x14ac:dyDescent="0.2">
      <c r="B26" s="790" t="s">
        <v>38</v>
      </c>
      <c r="C26" s="791">
        <v>1082</v>
      </c>
      <c r="D26" s="772">
        <v>214</v>
      </c>
      <c r="E26" s="772">
        <v>189</v>
      </c>
      <c r="F26" s="772">
        <v>104</v>
      </c>
      <c r="G26" s="772">
        <v>69</v>
      </c>
      <c r="H26" s="792">
        <v>1658</v>
      </c>
    </row>
    <row r="27" spans="2:9" ht="18" customHeight="1" x14ac:dyDescent="0.2">
      <c r="B27" s="790" t="s">
        <v>39</v>
      </c>
      <c r="C27" s="791">
        <v>1285</v>
      </c>
      <c r="D27" s="772">
        <v>443</v>
      </c>
      <c r="E27" s="772">
        <v>106</v>
      </c>
      <c r="F27" s="772">
        <v>155</v>
      </c>
      <c r="G27" s="772">
        <v>88</v>
      </c>
      <c r="H27" s="792">
        <v>2077</v>
      </c>
    </row>
    <row r="28" spans="2:9" ht="18" customHeight="1" x14ac:dyDescent="0.2">
      <c r="B28" s="790" t="s">
        <v>40</v>
      </c>
      <c r="C28" s="791">
        <v>503</v>
      </c>
      <c r="D28" s="772">
        <v>114</v>
      </c>
      <c r="E28" s="772">
        <v>120</v>
      </c>
      <c r="F28" s="772">
        <v>126</v>
      </c>
      <c r="G28" s="772">
        <v>33</v>
      </c>
      <c r="H28" s="792">
        <v>896</v>
      </c>
    </row>
    <row r="29" spans="2:9" ht="18" customHeight="1" x14ac:dyDescent="0.2">
      <c r="B29" s="790" t="s">
        <v>41</v>
      </c>
      <c r="C29" s="791">
        <v>1792</v>
      </c>
      <c r="D29" s="772">
        <v>401</v>
      </c>
      <c r="E29" s="772">
        <v>334</v>
      </c>
      <c r="F29" s="772">
        <v>204</v>
      </c>
      <c r="G29" s="772">
        <v>23</v>
      </c>
      <c r="H29" s="792">
        <v>2754</v>
      </c>
    </row>
    <row r="30" spans="2:9" ht="18" customHeight="1" x14ac:dyDescent="0.2">
      <c r="B30" s="790" t="s">
        <v>1024</v>
      </c>
      <c r="C30" s="791">
        <v>4078</v>
      </c>
      <c r="D30" s="772">
        <v>662</v>
      </c>
      <c r="E30" s="772">
        <v>91</v>
      </c>
      <c r="F30" s="772">
        <v>4605</v>
      </c>
      <c r="G30" s="772">
        <v>241</v>
      </c>
      <c r="H30" s="792">
        <v>9677</v>
      </c>
    </row>
    <row r="31" spans="2:9" ht="18" customHeight="1" x14ac:dyDescent="0.2">
      <c r="B31" s="790" t="s">
        <v>1025</v>
      </c>
      <c r="C31" s="791">
        <v>2810</v>
      </c>
      <c r="D31" s="772">
        <v>229</v>
      </c>
      <c r="E31" s="772">
        <v>123</v>
      </c>
      <c r="F31" s="772">
        <v>699</v>
      </c>
      <c r="G31" s="772">
        <v>99</v>
      </c>
      <c r="H31" s="792">
        <v>3960</v>
      </c>
    </row>
    <row r="32" spans="2:9" ht="18" customHeight="1" x14ac:dyDescent="0.2">
      <c r="B32" s="790" t="s">
        <v>44</v>
      </c>
      <c r="C32" s="791">
        <v>2462</v>
      </c>
      <c r="D32" s="772">
        <v>1109</v>
      </c>
      <c r="E32" s="772">
        <v>313</v>
      </c>
      <c r="F32" s="772">
        <v>626</v>
      </c>
      <c r="G32" s="772">
        <v>186</v>
      </c>
      <c r="H32" s="792">
        <v>4696</v>
      </c>
    </row>
    <row r="33" spans="2:8" ht="18" customHeight="1" x14ac:dyDescent="0.2">
      <c r="B33" s="790" t="s">
        <v>45</v>
      </c>
      <c r="C33" s="791">
        <v>3722</v>
      </c>
      <c r="D33" s="772">
        <v>1676</v>
      </c>
      <c r="E33" s="772">
        <v>437</v>
      </c>
      <c r="F33" s="772">
        <v>878</v>
      </c>
      <c r="G33" s="772">
        <v>1042</v>
      </c>
      <c r="H33" s="792">
        <v>7755</v>
      </c>
    </row>
    <row r="34" spans="2:8" ht="18" customHeight="1" x14ac:dyDescent="0.2">
      <c r="B34" s="790" t="s">
        <v>1026</v>
      </c>
      <c r="C34" s="791">
        <v>1141</v>
      </c>
      <c r="D34" s="772">
        <v>695</v>
      </c>
      <c r="E34" s="772">
        <v>174</v>
      </c>
      <c r="F34" s="772">
        <v>840</v>
      </c>
      <c r="G34" s="772">
        <v>129</v>
      </c>
      <c r="H34" s="792">
        <v>2979</v>
      </c>
    </row>
    <row r="35" spans="2:8" ht="18" customHeight="1" x14ac:dyDescent="0.2">
      <c r="B35" s="790" t="s">
        <v>1027</v>
      </c>
      <c r="C35" s="791">
        <v>1061</v>
      </c>
      <c r="D35" s="772">
        <v>332</v>
      </c>
      <c r="E35" s="772">
        <v>123</v>
      </c>
      <c r="F35" s="772">
        <v>89</v>
      </c>
      <c r="G35" s="772">
        <v>257</v>
      </c>
      <c r="H35" s="792">
        <v>1862</v>
      </c>
    </row>
    <row r="36" spans="2:8" ht="18" customHeight="1" x14ac:dyDescent="0.2">
      <c r="B36" s="790" t="s">
        <v>1028</v>
      </c>
      <c r="C36" s="791">
        <v>2103</v>
      </c>
      <c r="D36" s="772">
        <v>1336</v>
      </c>
      <c r="E36" s="772">
        <v>392</v>
      </c>
      <c r="F36" s="772">
        <v>419</v>
      </c>
      <c r="G36" s="772">
        <v>93</v>
      </c>
      <c r="H36" s="792">
        <v>4343</v>
      </c>
    </row>
    <row r="37" spans="2:8" ht="18" customHeight="1" x14ac:dyDescent="0.2">
      <c r="B37" s="790" t="s">
        <v>1029</v>
      </c>
      <c r="C37" s="791">
        <v>165</v>
      </c>
      <c r="D37" s="772">
        <v>75</v>
      </c>
      <c r="E37" s="772">
        <v>53</v>
      </c>
      <c r="F37" s="772">
        <v>0</v>
      </c>
      <c r="G37" s="772">
        <v>0</v>
      </c>
      <c r="H37" s="792">
        <v>293</v>
      </c>
    </row>
    <row r="38" spans="2:8" x14ac:dyDescent="0.2">
      <c r="B38" s="790" t="s">
        <v>1030</v>
      </c>
      <c r="C38" s="791">
        <v>1070</v>
      </c>
      <c r="D38" s="772">
        <v>318</v>
      </c>
      <c r="E38" s="772">
        <v>3</v>
      </c>
      <c r="F38" s="772">
        <v>25</v>
      </c>
      <c r="G38" s="772">
        <v>0</v>
      </c>
      <c r="H38" s="792">
        <v>1416</v>
      </c>
    </row>
    <row r="39" spans="2:8" x14ac:dyDescent="0.2">
      <c r="B39" s="790" t="s">
        <v>51</v>
      </c>
      <c r="C39" s="791">
        <v>29772</v>
      </c>
      <c r="D39" s="772">
        <v>3353</v>
      </c>
      <c r="E39" s="772">
        <v>2194</v>
      </c>
      <c r="F39" s="772">
        <v>5231</v>
      </c>
      <c r="G39" s="772">
        <v>5944</v>
      </c>
      <c r="H39" s="792">
        <v>46494</v>
      </c>
    </row>
    <row r="40" spans="2:8" ht="26.25" customHeight="1" x14ac:dyDescent="0.2">
      <c r="B40" s="775" t="s">
        <v>1021</v>
      </c>
      <c r="C40" s="776">
        <v>53789</v>
      </c>
      <c r="D40" s="794">
        <v>11078</v>
      </c>
      <c r="E40" s="794">
        <v>4734</v>
      </c>
      <c r="F40" s="794">
        <v>14059</v>
      </c>
      <c r="G40" s="794">
        <v>8204</v>
      </c>
      <c r="H40" s="776">
        <v>91864</v>
      </c>
    </row>
  </sheetData>
  <mergeCells count="6">
    <mergeCell ref="B22:H22"/>
    <mergeCell ref="B2:H2"/>
    <mergeCell ref="B4:H4"/>
    <mergeCell ref="B5:H5"/>
    <mergeCell ref="B20:H20"/>
    <mergeCell ref="B21:H21"/>
  </mergeCells>
  <hyperlinks>
    <hyperlink ref="I2" location="'Indice Total'!A74" display="Volver" xr:uid="{00000000-0004-0000-3E00-000000000000}"/>
    <hyperlink ref="I20" location="'Indice Total'!A74" display="Volver" xr:uid="{00000000-0004-0000-3E00-000001000000}"/>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tint="-0.249977111117893"/>
    <pageSetUpPr fitToPage="1"/>
  </sheetPr>
  <dimension ref="B1:N38"/>
  <sheetViews>
    <sheetView showGridLines="0" zoomScale="90" zoomScaleNormal="90" workbookViewId="0"/>
  </sheetViews>
  <sheetFormatPr baseColWidth="10" defaultColWidth="9.140625" defaultRowHeight="17.25" customHeight="1" x14ac:dyDescent="0.2"/>
  <cols>
    <col min="1" max="1" width="13.7109375" style="801" customWidth="1"/>
    <col min="2" max="2" width="44.42578125" style="801" customWidth="1"/>
    <col min="3" max="3" width="11.85546875" style="801" customWidth="1"/>
    <col min="4" max="4" width="11.140625" style="801" customWidth="1"/>
    <col min="5" max="5" width="11" style="801" customWidth="1"/>
    <col min="6" max="6" width="11.85546875" style="801" customWidth="1"/>
    <col min="7" max="7" width="11.28515625" style="801" customWidth="1"/>
    <col min="8" max="8" width="11.42578125" style="801" customWidth="1"/>
    <col min="9" max="9" width="12.7109375" style="801" customWidth="1"/>
    <col min="10" max="10" width="13" style="801" customWidth="1"/>
    <col min="11" max="11" width="12.42578125" style="801" customWidth="1"/>
    <col min="12" max="12" width="13" style="801" customWidth="1"/>
    <col min="13" max="13" width="10.28515625" style="801" customWidth="1"/>
    <col min="14" max="16384" width="9.140625" style="801"/>
  </cols>
  <sheetData>
    <row r="1" spans="2:14" ht="48" customHeight="1" x14ac:dyDescent="0.2">
      <c r="M1" s="1"/>
    </row>
    <row r="2" spans="2:14" ht="24.75" customHeight="1" x14ac:dyDescent="0.2">
      <c r="B2" s="1885" t="s">
        <v>1031</v>
      </c>
      <c r="C2" s="1885"/>
      <c r="D2" s="1885"/>
      <c r="E2" s="1885"/>
      <c r="F2" s="1885"/>
      <c r="G2" s="1885"/>
      <c r="H2" s="1885"/>
      <c r="I2" s="1885"/>
      <c r="J2" s="1885"/>
      <c r="K2" s="1885"/>
      <c r="L2" s="1885"/>
      <c r="M2" s="767" t="s">
        <v>1</v>
      </c>
    </row>
    <row r="3" spans="2:14" ht="21.75" customHeight="1" x14ac:dyDescent="0.2">
      <c r="B3" s="1883" t="s">
        <v>1032</v>
      </c>
      <c r="C3" s="1886"/>
      <c r="D3" s="1886"/>
      <c r="E3" s="1886"/>
      <c r="F3" s="1886"/>
      <c r="G3" s="1886"/>
      <c r="H3" s="1886"/>
      <c r="I3" s="1886"/>
      <c r="J3" s="1886"/>
      <c r="K3" s="1886"/>
      <c r="L3" s="1886"/>
    </row>
    <row r="4" spans="2:14" ht="20.25" customHeight="1" thickBot="1" x14ac:dyDescent="0.25">
      <c r="B4" s="1883">
        <v>2016</v>
      </c>
      <c r="C4" s="1886"/>
      <c r="D4" s="1886"/>
      <c r="E4" s="1886"/>
      <c r="F4" s="1886"/>
      <c r="G4" s="1886"/>
      <c r="H4" s="1886"/>
      <c r="I4" s="1886"/>
      <c r="J4" s="1886"/>
      <c r="K4" s="1886"/>
      <c r="L4" s="1886"/>
    </row>
    <row r="5" spans="2:14" ht="17.25" customHeight="1" x14ac:dyDescent="0.2">
      <c r="B5" s="799"/>
      <c r="C5" s="799"/>
      <c r="D5" s="799"/>
      <c r="E5" s="799"/>
      <c r="F5" s="799"/>
      <c r="G5" s="799"/>
      <c r="H5" s="799"/>
      <c r="I5" s="799"/>
      <c r="J5" s="799"/>
      <c r="K5" s="799"/>
      <c r="L5" s="799"/>
    </row>
    <row r="6" spans="2:14" ht="21.75" customHeight="1" x14ac:dyDescent="0.25">
      <c r="B6" s="802"/>
      <c r="C6" s="803" t="s">
        <v>1033</v>
      </c>
      <c r="D6" s="803"/>
      <c r="E6" s="804" t="s">
        <v>1034</v>
      </c>
      <c r="F6" s="803" t="s">
        <v>1035</v>
      </c>
      <c r="G6" s="804"/>
      <c r="H6" s="804"/>
      <c r="I6" s="803" t="s">
        <v>1036</v>
      </c>
      <c r="J6" s="803"/>
      <c r="K6" s="803" t="s">
        <v>1037</v>
      </c>
      <c r="L6" s="803"/>
    </row>
    <row r="7" spans="2:14" ht="29.25" customHeight="1" x14ac:dyDescent="0.25">
      <c r="B7" s="805" t="s">
        <v>1038</v>
      </c>
      <c r="C7" s="806" t="s">
        <v>1039</v>
      </c>
      <c r="D7" s="806" t="s">
        <v>1040</v>
      </c>
      <c r="E7" s="807" t="s">
        <v>1041</v>
      </c>
      <c r="F7" s="806" t="s">
        <v>1042</v>
      </c>
      <c r="G7" s="807" t="s">
        <v>1043</v>
      </c>
      <c r="H7" s="807" t="s">
        <v>1017</v>
      </c>
      <c r="I7" s="806" t="s">
        <v>1044</v>
      </c>
      <c r="J7" s="806" t="s">
        <v>1045</v>
      </c>
      <c r="K7" s="806" t="s">
        <v>1046</v>
      </c>
      <c r="L7" s="806" t="s">
        <v>1047</v>
      </c>
    </row>
    <row r="8" spans="2:14" ht="25.5" customHeight="1" x14ac:dyDescent="0.2">
      <c r="B8" s="771" t="s">
        <v>37</v>
      </c>
      <c r="C8" s="808">
        <v>60</v>
      </c>
      <c r="D8" s="808">
        <v>17</v>
      </c>
      <c r="E8" s="808">
        <v>62</v>
      </c>
      <c r="F8" s="808">
        <v>6</v>
      </c>
      <c r="G8" s="808">
        <v>53</v>
      </c>
      <c r="H8" s="808">
        <v>296</v>
      </c>
      <c r="I8" s="808">
        <v>118</v>
      </c>
      <c r="J8" s="808">
        <v>392</v>
      </c>
      <c r="K8" s="808">
        <v>0</v>
      </c>
      <c r="L8" s="789">
        <v>1004</v>
      </c>
      <c r="M8" s="809"/>
      <c r="N8" s="809"/>
    </row>
    <row r="9" spans="2:14" ht="17.25" customHeight="1" x14ac:dyDescent="0.2">
      <c r="B9" s="790" t="s">
        <v>38</v>
      </c>
      <c r="C9" s="808">
        <v>12</v>
      </c>
      <c r="D9" s="808">
        <v>32</v>
      </c>
      <c r="E9" s="808">
        <v>127</v>
      </c>
      <c r="F9" s="808">
        <v>2</v>
      </c>
      <c r="G9" s="808">
        <v>128</v>
      </c>
      <c r="H9" s="808">
        <v>596</v>
      </c>
      <c r="I9" s="808">
        <v>172</v>
      </c>
      <c r="J9" s="808">
        <v>588</v>
      </c>
      <c r="K9" s="808">
        <v>1</v>
      </c>
      <c r="L9" s="792">
        <v>1658</v>
      </c>
      <c r="M9" s="809"/>
      <c r="N9" s="809"/>
    </row>
    <row r="10" spans="2:14" ht="17.25" customHeight="1" x14ac:dyDescent="0.2">
      <c r="B10" s="790" t="s">
        <v>39</v>
      </c>
      <c r="C10" s="808">
        <v>13</v>
      </c>
      <c r="D10" s="808">
        <v>50</v>
      </c>
      <c r="E10" s="808">
        <v>183</v>
      </c>
      <c r="F10" s="808">
        <v>8</v>
      </c>
      <c r="G10" s="808">
        <v>295</v>
      </c>
      <c r="H10" s="808">
        <v>498</v>
      </c>
      <c r="I10" s="808">
        <v>219</v>
      </c>
      <c r="J10" s="808">
        <v>811</v>
      </c>
      <c r="K10" s="808">
        <v>0</v>
      </c>
      <c r="L10" s="792">
        <v>2077</v>
      </c>
      <c r="M10" s="809"/>
      <c r="N10" s="809"/>
    </row>
    <row r="11" spans="2:14" ht="17.25" customHeight="1" x14ac:dyDescent="0.2">
      <c r="B11" s="790" t="s">
        <v>40</v>
      </c>
      <c r="C11" s="808">
        <v>63</v>
      </c>
      <c r="D11" s="808">
        <v>46</v>
      </c>
      <c r="E11" s="808">
        <v>75</v>
      </c>
      <c r="F11" s="808">
        <v>3</v>
      </c>
      <c r="G11" s="808">
        <v>99</v>
      </c>
      <c r="H11" s="808">
        <v>206</v>
      </c>
      <c r="I11" s="808">
        <v>91</v>
      </c>
      <c r="J11" s="808">
        <v>313</v>
      </c>
      <c r="K11" s="808">
        <v>0</v>
      </c>
      <c r="L11" s="792">
        <v>896</v>
      </c>
      <c r="M11" s="809"/>
      <c r="N11" s="809"/>
    </row>
    <row r="12" spans="2:14" ht="17.25" customHeight="1" x14ac:dyDescent="0.2">
      <c r="B12" s="790" t="s">
        <v>41</v>
      </c>
      <c r="C12" s="808">
        <v>284</v>
      </c>
      <c r="D12" s="808">
        <v>101</v>
      </c>
      <c r="E12" s="808">
        <v>178</v>
      </c>
      <c r="F12" s="808">
        <v>25</v>
      </c>
      <c r="G12" s="808">
        <v>235</v>
      </c>
      <c r="H12" s="808">
        <v>627</v>
      </c>
      <c r="I12" s="808">
        <v>227</v>
      </c>
      <c r="J12" s="808">
        <v>1076</v>
      </c>
      <c r="K12" s="808">
        <v>1</v>
      </c>
      <c r="L12" s="792">
        <v>2754</v>
      </c>
      <c r="M12" s="809"/>
      <c r="N12" s="809"/>
    </row>
    <row r="13" spans="2:14" ht="17.25" customHeight="1" x14ac:dyDescent="0.2">
      <c r="B13" s="790" t="s">
        <v>42</v>
      </c>
      <c r="C13" s="808">
        <v>705</v>
      </c>
      <c r="D13" s="808">
        <v>41</v>
      </c>
      <c r="E13" s="808">
        <v>759</v>
      </c>
      <c r="F13" s="808">
        <v>41</v>
      </c>
      <c r="G13" s="808">
        <v>613</v>
      </c>
      <c r="H13" s="808">
        <v>2258</v>
      </c>
      <c r="I13" s="808">
        <v>1316</v>
      </c>
      <c r="J13" s="808">
        <v>3941</v>
      </c>
      <c r="K13" s="808">
        <v>3</v>
      </c>
      <c r="L13" s="792">
        <v>9677</v>
      </c>
      <c r="M13" s="809"/>
      <c r="N13" s="809"/>
    </row>
    <row r="14" spans="2:14" ht="17.25" customHeight="1" x14ac:dyDescent="0.2">
      <c r="B14" s="790" t="s">
        <v>43</v>
      </c>
      <c r="C14" s="808">
        <v>987</v>
      </c>
      <c r="D14" s="808">
        <v>32</v>
      </c>
      <c r="E14" s="808">
        <v>278</v>
      </c>
      <c r="F14" s="808">
        <v>87</v>
      </c>
      <c r="G14" s="808">
        <v>250</v>
      </c>
      <c r="H14" s="808">
        <v>848</v>
      </c>
      <c r="I14" s="808">
        <v>292</v>
      </c>
      <c r="J14" s="808">
        <v>1186</v>
      </c>
      <c r="K14" s="808">
        <v>0</v>
      </c>
      <c r="L14" s="792">
        <v>3960</v>
      </c>
      <c r="M14" s="809"/>
      <c r="N14" s="809"/>
    </row>
    <row r="15" spans="2:14" ht="17.25" customHeight="1" x14ac:dyDescent="0.2">
      <c r="B15" s="790" t="s">
        <v>44</v>
      </c>
      <c r="C15" s="808">
        <v>1020</v>
      </c>
      <c r="D15" s="808">
        <v>58</v>
      </c>
      <c r="E15" s="808">
        <v>449</v>
      </c>
      <c r="F15" s="808">
        <v>41</v>
      </c>
      <c r="G15" s="808">
        <v>281</v>
      </c>
      <c r="H15" s="808">
        <v>999</v>
      </c>
      <c r="I15" s="808">
        <v>455</v>
      </c>
      <c r="J15" s="808">
        <v>1393</v>
      </c>
      <c r="K15" s="808">
        <v>0</v>
      </c>
      <c r="L15" s="792">
        <v>4696</v>
      </c>
      <c r="M15" s="809"/>
      <c r="N15" s="809"/>
    </row>
    <row r="16" spans="2:14" ht="17.25" customHeight="1" x14ac:dyDescent="0.2">
      <c r="B16" s="790" t="s">
        <v>45</v>
      </c>
      <c r="C16" s="808">
        <v>650</v>
      </c>
      <c r="D16" s="808">
        <v>83</v>
      </c>
      <c r="E16" s="808">
        <v>878</v>
      </c>
      <c r="F16" s="808">
        <v>44</v>
      </c>
      <c r="G16" s="808">
        <v>746</v>
      </c>
      <c r="H16" s="808">
        <v>1786</v>
      </c>
      <c r="I16" s="808">
        <v>865</v>
      </c>
      <c r="J16" s="808">
        <v>2702</v>
      </c>
      <c r="K16" s="808">
        <v>1</v>
      </c>
      <c r="L16" s="792">
        <v>7755</v>
      </c>
      <c r="M16" s="809"/>
      <c r="N16" s="809"/>
    </row>
    <row r="17" spans="2:14" ht="17.25" customHeight="1" x14ac:dyDescent="0.2">
      <c r="B17" s="790" t="s">
        <v>1048</v>
      </c>
      <c r="C17" s="808">
        <v>407</v>
      </c>
      <c r="D17" s="808">
        <v>33</v>
      </c>
      <c r="E17" s="808">
        <v>266</v>
      </c>
      <c r="F17" s="808">
        <v>10</v>
      </c>
      <c r="G17" s="808">
        <v>221</v>
      </c>
      <c r="H17" s="808">
        <v>735</v>
      </c>
      <c r="I17" s="808">
        <v>258</v>
      </c>
      <c r="J17" s="808">
        <v>1048</v>
      </c>
      <c r="K17" s="808">
        <v>1</v>
      </c>
      <c r="L17" s="792">
        <v>2979</v>
      </c>
      <c r="M17" s="809"/>
      <c r="N17" s="809"/>
    </row>
    <row r="18" spans="2:14" ht="17.25" customHeight="1" x14ac:dyDescent="0.2">
      <c r="B18" s="790" t="s">
        <v>1049</v>
      </c>
      <c r="C18" s="808">
        <v>384</v>
      </c>
      <c r="D18" s="808">
        <v>21</v>
      </c>
      <c r="E18" s="808">
        <v>154</v>
      </c>
      <c r="F18" s="808">
        <v>13</v>
      </c>
      <c r="G18" s="808">
        <v>127</v>
      </c>
      <c r="H18" s="808">
        <v>423</v>
      </c>
      <c r="I18" s="808">
        <v>152</v>
      </c>
      <c r="J18" s="808">
        <v>587</v>
      </c>
      <c r="K18" s="808">
        <v>1</v>
      </c>
      <c r="L18" s="792">
        <v>1862</v>
      </c>
      <c r="M18" s="809"/>
      <c r="N18" s="809"/>
    </row>
    <row r="19" spans="2:14" ht="17.25" customHeight="1" x14ac:dyDescent="0.2">
      <c r="B19" s="790" t="s">
        <v>1028</v>
      </c>
      <c r="C19" s="808">
        <v>925</v>
      </c>
      <c r="D19" s="808">
        <v>48</v>
      </c>
      <c r="E19" s="808">
        <v>378</v>
      </c>
      <c r="F19" s="808">
        <v>36</v>
      </c>
      <c r="G19" s="808">
        <v>244</v>
      </c>
      <c r="H19" s="808">
        <v>948</v>
      </c>
      <c r="I19" s="808">
        <v>425</v>
      </c>
      <c r="J19" s="808">
        <v>1337</v>
      </c>
      <c r="K19" s="808">
        <v>2</v>
      </c>
      <c r="L19" s="792">
        <v>4343</v>
      </c>
      <c r="M19" s="809"/>
      <c r="N19" s="809"/>
    </row>
    <row r="20" spans="2:14" ht="17.25" customHeight="1" x14ac:dyDescent="0.2">
      <c r="B20" s="790" t="s">
        <v>75</v>
      </c>
      <c r="C20" s="808">
        <v>24</v>
      </c>
      <c r="D20" s="808">
        <v>9</v>
      </c>
      <c r="E20" s="808">
        <v>21</v>
      </c>
      <c r="F20" s="808">
        <v>2</v>
      </c>
      <c r="G20" s="808">
        <v>24</v>
      </c>
      <c r="H20" s="808">
        <v>65</v>
      </c>
      <c r="I20" s="808">
        <v>28</v>
      </c>
      <c r="J20" s="808">
        <v>120</v>
      </c>
      <c r="K20" s="808">
        <v>0</v>
      </c>
      <c r="L20" s="792">
        <v>293</v>
      </c>
      <c r="M20" s="809"/>
      <c r="N20" s="809"/>
    </row>
    <row r="21" spans="2:14" ht="17.25" customHeight="1" x14ac:dyDescent="0.2">
      <c r="B21" s="790" t="s">
        <v>1030</v>
      </c>
      <c r="C21" s="808">
        <v>131</v>
      </c>
      <c r="D21" s="808">
        <v>15</v>
      </c>
      <c r="E21" s="808">
        <v>102</v>
      </c>
      <c r="F21" s="808">
        <v>1</v>
      </c>
      <c r="G21" s="808">
        <v>100</v>
      </c>
      <c r="H21" s="808">
        <v>445</v>
      </c>
      <c r="I21" s="808">
        <v>193</v>
      </c>
      <c r="J21" s="808">
        <v>427</v>
      </c>
      <c r="K21" s="808">
        <v>2</v>
      </c>
      <c r="L21" s="792">
        <v>1416</v>
      </c>
      <c r="M21" s="809"/>
      <c r="N21" s="809"/>
    </row>
    <row r="22" spans="2:14" ht="17.25" customHeight="1" x14ac:dyDescent="0.2">
      <c r="B22" s="790" t="s">
        <v>51</v>
      </c>
      <c r="C22" s="808">
        <v>1535</v>
      </c>
      <c r="D22" s="808">
        <v>297</v>
      </c>
      <c r="E22" s="808">
        <v>5563</v>
      </c>
      <c r="F22" s="808">
        <v>220</v>
      </c>
      <c r="G22" s="808">
        <v>3165</v>
      </c>
      <c r="H22" s="808">
        <v>10734</v>
      </c>
      <c r="I22" s="808">
        <v>3771</v>
      </c>
      <c r="J22" s="808">
        <v>21183</v>
      </c>
      <c r="K22" s="808">
        <v>26</v>
      </c>
      <c r="L22" s="792">
        <v>46494</v>
      </c>
      <c r="M22" s="809"/>
      <c r="N22" s="809"/>
    </row>
    <row r="23" spans="2:14" ht="26.25" customHeight="1" x14ac:dyDescent="0.2">
      <c r="B23" s="775" t="s">
        <v>1050</v>
      </c>
      <c r="C23" s="776">
        <v>7200</v>
      </c>
      <c r="D23" s="776">
        <v>883</v>
      </c>
      <c r="E23" s="776">
        <v>9473</v>
      </c>
      <c r="F23" s="776">
        <v>539</v>
      </c>
      <c r="G23" s="776">
        <v>6581</v>
      </c>
      <c r="H23" s="776">
        <v>21464</v>
      </c>
      <c r="I23" s="776">
        <v>8582</v>
      </c>
      <c r="J23" s="776">
        <v>37104</v>
      </c>
      <c r="K23" s="776">
        <v>38</v>
      </c>
      <c r="L23" s="776">
        <v>91864</v>
      </c>
    </row>
    <row r="24" spans="2:14" ht="17.25" customHeight="1" x14ac:dyDescent="0.2">
      <c r="D24" s="810"/>
    </row>
    <row r="25" spans="2:14" ht="17.25" customHeight="1" x14ac:dyDescent="0.2">
      <c r="D25" s="810"/>
      <c r="H25" s="811"/>
      <c r="J25" s="812"/>
    </row>
    <row r="26" spans="2:14" ht="17.25" customHeight="1" x14ac:dyDescent="0.2">
      <c r="D26" s="810"/>
    </row>
    <row r="27" spans="2:14" ht="17.25" customHeight="1" x14ac:dyDescent="0.2">
      <c r="D27" s="810"/>
    </row>
    <row r="28" spans="2:14" ht="17.25" customHeight="1" x14ac:dyDescent="0.2">
      <c r="D28" s="810"/>
    </row>
    <row r="29" spans="2:14" ht="17.25" customHeight="1" x14ac:dyDescent="0.2">
      <c r="D29" s="810"/>
    </row>
    <row r="30" spans="2:14" ht="17.25" customHeight="1" x14ac:dyDescent="0.2">
      <c r="D30" s="810"/>
    </row>
    <row r="31" spans="2:14" ht="17.25" customHeight="1" x14ac:dyDescent="0.2">
      <c r="D31" s="810"/>
    </row>
    <row r="32" spans="2:14" ht="17.25" customHeight="1" x14ac:dyDescent="0.2">
      <c r="D32" s="810"/>
    </row>
    <row r="33" spans="4:4" ht="17.25" customHeight="1" x14ac:dyDescent="0.2">
      <c r="D33" s="810"/>
    </row>
    <row r="34" spans="4:4" ht="17.25" customHeight="1" x14ac:dyDescent="0.2">
      <c r="D34" s="810"/>
    </row>
    <row r="35" spans="4:4" ht="17.25" customHeight="1" x14ac:dyDescent="0.2">
      <c r="D35" s="810"/>
    </row>
    <row r="36" spans="4:4" ht="17.25" customHeight="1" x14ac:dyDescent="0.2">
      <c r="D36" s="810"/>
    </row>
    <row r="37" spans="4:4" ht="17.25" customHeight="1" x14ac:dyDescent="0.2">
      <c r="D37" s="810"/>
    </row>
    <row r="38" spans="4:4" ht="17.25" customHeight="1" x14ac:dyDescent="0.2">
      <c r="D38" s="810"/>
    </row>
  </sheetData>
  <mergeCells count="3">
    <mergeCell ref="B2:L2"/>
    <mergeCell ref="B3:L3"/>
    <mergeCell ref="B4:L4"/>
  </mergeCells>
  <hyperlinks>
    <hyperlink ref="M2" location="'Indice Total'!A74" display="Volver" xr:uid="{00000000-0004-0000-3F00-000000000000}"/>
  </hyperlinks>
  <pageMargins left="0.7" right="0.7" top="0.75" bottom="0.75" header="0.3" footer="0.3"/>
  <pageSetup paperSize="14" scale="61"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tint="-0.249977111117893"/>
    <pageSetUpPr fitToPage="1"/>
  </sheetPr>
  <dimension ref="B1:N47"/>
  <sheetViews>
    <sheetView showGridLines="0" zoomScale="90" zoomScaleNormal="90" workbookViewId="0"/>
  </sheetViews>
  <sheetFormatPr baseColWidth="10" defaultRowHeight="15" x14ac:dyDescent="0.2"/>
  <cols>
    <col min="1" max="1" width="18.140625" style="766" customWidth="1"/>
    <col min="2" max="2" width="24.5703125" style="766" customWidth="1"/>
    <col min="3" max="3" width="14.42578125" style="766" customWidth="1"/>
    <col min="4" max="4" width="14.85546875" style="766" customWidth="1"/>
    <col min="5" max="5" width="15.7109375" style="766" customWidth="1"/>
    <col min="6" max="6" width="16" style="766" bestFit="1" customWidth="1"/>
    <col min="7" max="7" width="16.140625" style="766" bestFit="1" customWidth="1"/>
    <col min="8" max="8" width="13.42578125" style="766" customWidth="1"/>
    <col min="9" max="9" width="13.140625" style="766" customWidth="1"/>
    <col min="10" max="10" width="12.85546875" style="766" bestFit="1" customWidth="1"/>
    <col min="11" max="14" width="11.42578125" style="766"/>
    <col min="15" max="16" width="16" style="766" bestFit="1" customWidth="1"/>
    <col min="17" max="17" width="17.42578125" style="766" customWidth="1"/>
    <col min="18" max="18" width="17.7109375" style="766" customWidth="1"/>
    <col min="19" max="16384" width="11.42578125" style="766"/>
  </cols>
  <sheetData>
    <row r="1" spans="2:14" ht="45" customHeight="1" x14ac:dyDescent="0.2">
      <c r="F1" s="1"/>
    </row>
    <row r="2" spans="2:14" ht="18" x14ac:dyDescent="0.25">
      <c r="B2" s="1882" t="s">
        <v>1051</v>
      </c>
      <c r="C2" s="1885"/>
      <c r="D2" s="1885"/>
      <c r="E2" s="1885"/>
      <c r="F2" s="767" t="s">
        <v>1</v>
      </c>
      <c r="G2" s="813"/>
      <c r="H2" s="813"/>
      <c r="I2" s="813"/>
    </row>
    <row r="3" spans="2:14" ht="36" customHeight="1" x14ac:dyDescent="0.2">
      <c r="B3" s="1887" t="s">
        <v>1052</v>
      </c>
      <c r="C3" s="1887"/>
      <c r="D3" s="1887"/>
      <c r="E3" s="1887"/>
      <c r="G3" s="814"/>
      <c r="H3" s="814"/>
      <c r="I3" s="814"/>
    </row>
    <row r="4" spans="2:14" ht="18" customHeight="1" thickBot="1" x14ac:dyDescent="0.3">
      <c r="B4" s="1883">
        <v>2016</v>
      </c>
      <c r="C4" s="1883"/>
      <c r="D4" s="1883"/>
      <c r="E4" s="1883"/>
      <c r="G4" s="813"/>
      <c r="H4" s="813"/>
      <c r="I4" s="813"/>
    </row>
    <row r="5" spans="2:14" ht="14.25" customHeight="1" x14ac:dyDescent="0.2">
      <c r="B5" s="799"/>
      <c r="C5" s="799"/>
      <c r="D5" s="799"/>
      <c r="E5" s="799"/>
      <c r="G5" s="814"/>
      <c r="H5" s="814"/>
      <c r="I5" s="814"/>
    </row>
    <row r="6" spans="2:14" ht="26.25" customHeight="1" x14ac:dyDescent="0.2">
      <c r="B6" s="815" t="s">
        <v>1053</v>
      </c>
      <c r="C6" s="787" t="s">
        <v>32</v>
      </c>
      <c r="D6" s="787" t="s">
        <v>33</v>
      </c>
      <c r="E6" s="787" t="s">
        <v>24</v>
      </c>
      <c r="G6" s="814"/>
      <c r="H6" s="814"/>
      <c r="I6" s="814"/>
    </row>
    <row r="7" spans="2:14" ht="18" customHeight="1" x14ac:dyDescent="0.2">
      <c r="B7" s="771" t="s">
        <v>994</v>
      </c>
      <c r="C7" s="772">
        <v>2353503.25</v>
      </c>
      <c r="D7" s="772">
        <v>1568777.3333333333</v>
      </c>
      <c r="E7" s="789">
        <v>3922280.583333333</v>
      </c>
      <c r="G7" s="814"/>
      <c r="H7" s="814"/>
      <c r="I7" s="816"/>
      <c r="J7" s="817"/>
      <c r="K7" s="777"/>
      <c r="L7" s="818"/>
      <c r="N7" s="818"/>
    </row>
    <row r="8" spans="2:14" x14ac:dyDescent="0.2">
      <c r="B8" s="790" t="s">
        <v>995</v>
      </c>
      <c r="C8" s="791">
        <v>941482.66666666663</v>
      </c>
      <c r="D8" s="791">
        <v>777262.83333333337</v>
      </c>
      <c r="E8" s="792">
        <v>1718745.5</v>
      </c>
      <c r="G8" s="814"/>
      <c r="H8" s="814"/>
      <c r="I8" s="819"/>
      <c r="J8" s="817"/>
      <c r="K8" s="818"/>
      <c r="L8" s="820"/>
      <c r="N8" s="818"/>
    </row>
    <row r="9" spans="2:14" x14ac:dyDescent="0.2">
      <c r="B9" s="790" t="s">
        <v>996</v>
      </c>
      <c r="C9" s="791">
        <v>459622.16666666663</v>
      </c>
      <c r="D9" s="791">
        <v>508813.66666666669</v>
      </c>
      <c r="E9" s="792">
        <v>968435.83333333326</v>
      </c>
      <c r="G9" s="814"/>
      <c r="H9" s="814"/>
      <c r="I9" s="819"/>
      <c r="J9" s="814"/>
      <c r="K9" s="818"/>
      <c r="L9" s="820"/>
    </row>
    <row r="10" spans="2:14" ht="15.75" x14ac:dyDescent="0.25">
      <c r="B10" s="790" t="s">
        <v>1054</v>
      </c>
      <c r="C10" s="791">
        <v>286441.16666666669</v>
      </c>
      <c r="D10" s="791">
        <v>214557.16666666669</v>
      </c>
      <c r="E10" s="792">
        <v>500998.33333333337</v>
      </c>
      <c r="G10" s="813"/>
      <c r="H10" s="813"/>
      <c r="I10" s="821"/>
      <c r="J10" s="822"/>
    </row>
    <row r="11" spans="2:14" x14ac:dyDescent="0.2">
      <c r="B11" s="790" t="s">
        <v>998</v>
      </c>
      <c r="C11" s="791">
        <v>128362.25</v>
      </c>
      <c r="D11" s="791">
        <v>62756.333333333336</v>
      </c>
      <c r="E11" s="792">
        <v>191118.58333333334</v>
      </c>
      <c r="G11" s="814"/>
      <c r="H11" s="814"/>
      <c r="I11" s="814"/>
      <c r="J11" s="816"/>
      <c r="K11" s="823"/>
    </row>
    <row r="12" spans="2:14" ht="26.25" customHeight="1" x14ac:dyDescent="0.2">
      <c r="B12" s="775" t="s">
        <v>1055</v>
      </c>
      <c r="C12" s="776">
        <v>4169411.4999999995</v>
      </c>
      <c r="D12" s="776">
        <v>3132167.333333333</v>
      </c>
      <c r="E12" s="776">
        <v>7301578.8333333321</v>
      </c>
      <c r="G12" s="814"/>
      <c r="H12" s="814"/>
      <c r="I12" s="814"/>
      <c r="J12" s="816"/>
      <c r="K12" s="823"/>
    </row>
    <row r="13" spans="2:14" ht="20.25" customHeight="1" x14ac:dyDescent="0.25">
      <c r="B13" s="771" t="s">
        <v>994</v>
      </c>
      <c r="C13" s="824">
        <v>2172581</v>
      </c>
      <c r="D13" s="824">
        <v>1298128</v>
      </c>
      <c r="E13" s="789">
        <v>3470709</v>
      </c>
      <c r="G13" s="813"/>
      <c r="H13" s="813"/>
      <c r="I13" s="813"/>
    </row>
    <row r="14" spans="2:14" x14ac:dyDescent="0.2">
      <c r="B14" s="790" t="s">
        <v>995</v>
      </c>
      <c r="C14" s="825">
        <v>824920</v>
      </c>
      <c r="D14" s="825">
        <v>626731</v>
      </c>
      <c r="E14" s="792">
        <v>1451651</v>
      </c>
      <c r="G14" s="814"/>
      <c r="H14" s="814"/>
      <c r="I14" s="814"/>
    </row>
    <row r="15" spans="2:14" x14ac:dyDescent="0.2">
      <c r="B15" s="790" t="s">
        <v>1003</v>
      </c>
      <c r="C15" s="825">
        <v>226362</v>
      </c>
      <c r="D15" s="825">
        <v>153604.66666666669</v>
      </c>
      <c r="E15" s="792">
        <v>379966.66666666669</v>
      </c>
      <c r="G15" s="814"/>
      <c r="H15" s="814"/>
      <c r="I15" s="814"/>
    </row>
    <row r="16" spans="2:14" ht="15.75" x14ac:dyDescent="0.25">
      <c r="B16" s="790" t="s">
        <v>1054</v>
      </c>
      <c r="C16" s="825">
        <v>230296</v>
      </c>
      <c r="D16" s="825">
        <v>143709</v>
      </c>
      <c r="E16" s="792">
        <v>374005</v>
      </c>
      <c r="G16" s="813"/>
      <c r="H16" s="813"/>
      <c r="I16" s="813"/>
      <c r="J16" s="814"/>
    </row>
    <row r="17" spans="2:10" x14ac:dyDescent="0.2">
      <c r="B17" s="790" t="s">
        <v>998</v>
      </c>
      <c r="C17" s="825">
        <v>115547</v>
      </c>
      <c r="D17" s="825">
        <v>47577</v>
      </c>
      <c r="E17" s="792">
        <v>163124</v>
      </c>
      <c r="G17" s="814"/>
      <c r="H17" s="814"/>
      <c r="I17" s="814"/>
      <c r="J17" s="814"/>
    </row>
    <row r="18" spans="2:10" ht="26.25" customHeight="1" x14ac:dyDescent="0.2">
      <c r="B18" s="775" t="s">
        <v>1056</v>
      </c>
      <c r="C18" s="776">
        <v>3569706</v>
      </c>
      <c r="D18" s="776">
        <v>2269749.666666667</v>
      </c>
      <c r="E18" s="776">
        <v>5839455.666666667</v>
      </c>
      <c r="G18" s="814"/>
      <c r="H18" s="814"/>
      <c r="I18" s="814"/>
      <c r="J18" s="814"/>
    </row>
    <row r="19" spans="2:10" ht="24" customHeight="1" x14ac:dyDescent="0.2">
      <c r="B19" s="771" t="s">
        <v>994</v>
      </c>
      <c r="C19" s="824">
        <v>180922.25</v>
      </c>
      <c r="D19" s="824">
        <v>270649.33333333331</v>
      </c>
      <c r="E19" s="789">
        <v>451571.58333333331</v>
      </c>
      <c r="I19" s="814"/>
      <c r="J19" s="814"/>
    </row>
    <row r="20" spans="2:10" ht="18" customHeight="1" x14ac:dyDescent="0.2">
      <c r="B20" s="790" t="s">
        <v>995</v>
      </c>
      <c r="C20" s="825">
        <v>116562.66666666667</v>
      </c>
      <c r="D20" s="825">
        <v>150531.83333333334</v>
      </c>
      <c r="E20" s="792">
        <v>267094.5</v>
      </c>
      <c r="I20" s="814"/>
      <c r="J20" s="814"/>
    </row>
    <row r="21" spans="2:10" ht="18.75" customHeight="1" x14ac:dyDescent="0.2">
      <c r="B21" s="790" t="s">
        <v>996</v>
      </c>
      <c r="C21" s="825">
        <v>233260.16666666666</v>
      </c>
      <c r="D21" s="825">
        <v>355209</v>
      </c>
      <c r="E21" s="792">
        <v>588469.16666666663</v>
      </c>
      <c r="I21" s="814"/>
      <c r="J21" s="814"/>
    </row>
    <row r="22" spans="2:10" ht="19.5" customHeight="1" x14ac:dyDescent="0.2">
      <c r="B22" s="790" t="s">
        <v>1054</v>
      </c>
      <c r="C22" s="791">
        <v>56145.166666666664</v>
      </c>
      <c r="D22" s="791">
        <v>70848.166666666672</v>
      </c>
      <c r="E22" s="792">
        <v>126993.33333333334</v>
      </c>
      <c r="I22" s="814"/>
      <c r="J22" s="814"/>
    </row>
    <row r="23" spans="2:10" ht="23.25" customHeight="1" thickBot="1" x14ac:dyDescent="0.25">
      <c r="B23" s="778" t="s">
        <v>998</v>
      </c>
      <c r="C23" s="779">
        <v>12815.250000000002</v>
      </c>
      <c r="D23" s="779">
        <v>15179.333333333336</v>
      </c>
      <c r="E23" s="793">
        <v>27994.583333333336</v>
      </c>
      <c r="I23" s="814"/>
      <c r="J23" s="814"/>
    </row>
    <row r="24" spans="2:10" ht="26.25" customHeight="1" x14ac:dyDescent="0.2">
      <c r="B24" s="775" t="s">
        <v>1057</v>
      </c>
      <c r="C24" s="776">
        <v>599705.5</v>
      </c>
      <c r="D24" s="776">
        <v>862417.66666666663</v>
      </c>
      <c r="E24" s="776">
        <v>1462123.1666666665</v>
      </c>
    </row>
    <row r="25" spans="2:10" x14ac:dyDescent="0.2">
      <c r="B25" s="826"/>
    </row>
    <row r="26" spans="2:10" x14ac:dyDescent="0.2">
      <c r="B26" s="826"/>
    </row>
    <row r="27" spans="2:10" x14ac:dyDescent="0.2">
      <c r="B27" s="826"/>
    </row>
    <row r="28" spans="2:10" x14ac:dyDescent="0.2">
      <c r="B28" s="826"/>
    </row>
    <row r="29" spans="2:10" x14ac:dyDescent="0.2">
      <c r="B29" s="826"/>
    </row>
    <row r="30" spans="2:10" x14ac:dyDescent="0.2">
      <c r="B30" s="826"/>
    </row>
    <row r="31" spans="2:10" x14ac:dyDescent="0.2">
      <c r="B31" s="826"/>
    </row>
    <row r="32" spans="2:10" x14ac:dyDescent="0.2">
      <c r="B32" s="826"/>
    </row>
    <row r="33" spans="2:2" x14ac:dyDescent="0.2">
      <c r="B33" s="826"/>
    </row>
    <row r="34" spans="2:2" x14ac:dyDescent="0.2">
      <c r="B34" s="826"/>
    </row>
    <row r="35" spans="2:2" x14ac:dyDescent="0.2">
      <c r="B35" s="826"/>
    </row>
    <row r="36" spans="2:2" x14ac:dyDescent="0.2">
      <c r="B36" s="826"/>
    </row>
    <row r="37" spans="2:2" x14ac:dyDescent="0.2">
      <c r="B37" s="826"/>
    </row>
    <row r="38" spans="2:2" x14ac:dyDescent="0.2">
      <c r="B38" s="826"/>
    </row>
    <row r="39" spans="2:2" x14ac:dyDescent="0.2">
      <c r="B39" s="826"/>
    </row>
    <row r="40" spans="2:2" x14ac:dyDescent="0.2">
      <c r="B40" s="826"/>
    </row>
    <row r="41" spans="2:2" x14ac:dyDescent="0.2">
      <c r="B41" s="826"/>
    </row>
    <row r="42" spans="2:2" x14ac:dyDescent="0.2">
      <c r="B42" s="826"/>
    </row>
    <row r="43" spans="2:2" x14ac:dyDescent="0.2">
      <c r="B43" s="826"/>
    </row>
    <row r="44" spans="2:2" x14ac:dyDescent="0.2">
      <c r="B44" s="826"/>
    </row>
    <row r="45" spans="2:2" x14ac:dyDescent="0.2">
      <c r="B45" s="826"/>
    </row>
    <row r="46" spans="2:2" x14ac:dyDescent="0.2">
      <c r="B46" s="826"/>
    </row>
    <row r="47" spans="2:2" x14ac:dyDescent="0.2">
      <c r="B47" s="826"/>
    </row>
  </sheetData>
  <mergeCells count="3">
    <mergeCell ref="B2:E2"/>
    <mergeCell ref="B3:E3"/>
    <mergeCell ref="B4:E4"/>
  </mergeCells>
  <hyperlinks>
    <hyperlink ref="F2" location="'Indice Total'!A74" display="Volver" xr:uid="{00000000-0004-0000-4000-000000000000}"/>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0" tint="-0.249977111117893"/>
    <pageSetUpPr fitToPage="1"/>
  </sheetPr>
  <dimension ref="B1:L20"/>
  <sheetViews>
    <sheetView showGridLines="0" zoomScale="90" zoomScaleNormal="90" workbookViewId="0"/>
  </sheetViews>
  <sheetFormatPr baseColWidth="10" defaultColWidth="9.140625" defaultRowHeight="15" x14ac:dyDescent="0.2"/>
  <cols>
    <col min="1" max="1" width="18.85546875" style="766" customWidth="1"/>
    <col min="2" max="2" width="44.5703125" style="766" customWidth="1"/>
    <col min="3" max="3" width="14.28515625" style="766" customWidth="1"/>
    <col min="4" max="4" width="12.85546875" style="766" customWidth="1"/>
    <col min="5" max="5" width="13.28515625" style="766" customWidth="1"/>
    <col min="6" max="6" width="15.140625" style="766" customWidth="1"/>
    <col min="7" max="7" width="16" style="766" customWidth="1"/>
    <col min="8" max="8" width="13.5703125" style="766" customWidth="1"/>
    <col min="9" max="9" width="12.7109375" style="766" customWidth="1"/>
    <col min="10" max="10" width="13" style="766" customWidth="1"/>
    <col min="11" max="11" width="12.7109375" style="766" customWidth="1"/>
    <col min="12" max="15" width="9.7109375" style="766" bestFit="1" customWidth="1"/>
    <col min="16" max="16" width="16" style="766" bestFit="1" customWidth="1"/>
    <col min="17" max="17" width="33.7109375" style="766" customWidth="1"/>
    <col min="18" max="18" width="9.140625" style="766"/>
    <col min="19" max="19" width="23.140625" style="766" customWidth="1"/>
    <col min="20" max="20" width="10.85546875" style="766" customWidth="1"/>
    <col min="21" max="21" width="12.5703125" style="766" customWidth="1"/>
    <col min="22" max="16384" width="9.140625" style="766"/>
  </cols>
  <sheetData>
    <row r="1" spans="2:12" ht="45" customHeight="1" x14ac:dyDescent="0.2">
      <c r="I1" s="1"/>
    </row>
    <row r="2" spans="2:12" ht="18" x14ac:dyDescent="0.2">
      <c r="B2" s="1885" t="s">
        <v>1058</v>
      </c>
      <c r="C2" s="1885"/>
      <c r="D2" s="1885"/>
      <c r="E2" s="1885"/>
      <c r="F2" s="1885"/>
      <c r="G2" s="1885"/>
      <c r="H2" s="1885"/>
      <c r="I2" s="767" t="s">
        <v>1</v>
      </c>
    </row>
    <row r="3" spans="2:12" ht="21.75" customHeight="1" x14ac:dyDescent="0.2">
      <c r="B3" s="1883" t="s">
        <v>1059</v>
      </c>
      <c r="C3" s="1886"/>
      <c r="D3" s="1886"/>
      <c r="E3" s="1886"/>
      <c r="F3" s="1886"/>
      <c r="G3" s="1886"/>
      <c r="H3" s="1886"/>
    </row>
    <row r="4" spans="2:12" ht="20.25" customHeight="1" thickBot="1" x14ac:dyDescent="0.25">
      <c r="B4" s="1888">
        <v>2016</v>
      </c>
      <c r="C4" s="1888"/>
      <c r="D4" s="1888"/>
      <c r="E4" s="1888"/>
      <c r="F4" s="1888"/>
      <c r="G4" s="1888"/>
      <c r="H4" s="1888"/>
    </row>
    <row r="5" spans="2:12" x14ac:dyDescent="0.2">
      <c r="C5" s="783"/>
      <c r="D5" s="783"/>
      <c r="E5" s="783"/>
      <c r="F5" s="783"/>
      <c r="G5" s="783"/>
      <c r="H5" s="783"/>
      <c r="I5" s="784"/>
    </row>
    <row r="6" spans="2:12" ht="44.25" customHeight="1" x14ac:dyDescent="0.25">
      <c r="B6" s="769" t="s">
        <v>1060</v>
      </c>
      <c r="C6" s="787" t="s">
        <v>1061</v>
      </c>
      <c r="D6" s="787" t="s">
        <v>1062</v>
      </c>
      <c r="E6" s="787" t="s">
        <v>1063</v>
      </c>
      <c r="F6" s="787" t="s">
        <v>1064</v>
      </c>
      <c r="G6" s="787" t="s">
        <v>1011</v>
      </c>
      <c r="H6" s="787" t="s">
        <v>1065</v>
      </c>
    </row>
    <row r="7" spans="2:12" ht="16.5" customHeight="1" x14ac:dyDescent="0.2">
      <c r="B7" s="771" t="s">
        <v>1013</v>
      </c>
      <c r="C7" s="772">
        <v>221469</v>
      </c>
      <c r="D7" s="772">
        <v>117496</v>
      </c>
      <c r="E7" s="772">
        <v>14137.25</v>
      </c>
      <c r="F7" s="772">
        <v>37648</v>
      </c>
      <c r="G7" s="772">
        <v>7761</v>
      </c>
      <c r="H7" s="789">
        <v>398511.25</v>
      </c>
      <c r="J7" s="814"/>
      <c r="K7" s="827"/>
      <c r="L7" s="827"/>
    </row>
    <row r="8" spans="2:12" ht="20.100000000000001" customHeight="1" x14ac:dyDescent="0.2">
      <c r="B8" s="790" t="s">
        <v>1014</v>
      </c>
      <c r="C8" s="791">
        <v>61359</v>
      </c>
      <c r="D8" s="791">
        <v>12916</v>
      </c>
      <c r="E8" s="791">
        <v>10609.833333333332</v>
      </c>
      <c r="F8" s="791">
        <v>1749</v>
      </c>
      <c r="G8" s="791">
        <v>1553</v>
      </c>
      <c r="H8" s="792">
        <v>88186.833333333328</v>
      </c>
      <c r="J8" s="814"/>
      <c r="K8" s="827"/>
      <c r="L8" s="827"/>
    </row>
    <row r="9" spans="2:12" ht="20.100000000000001" customHeight="1" x14ac:dyDescent="0.2">
      <c r="B9" s="790" t="s">
        <v>1015</v>
      </c>
      <c r="C9" s="791">
        <v>251153</v>
      </c>
      <c r="D9" s="791">
        <v>147149</v>
      </c>
      <c r="E9" s="791">
        <v>57480.75</v>
      </c>
      <c r="F9" s="791">
        <v>71471</v>
      </c>
      <c r="G9" s="791">
        <v>21265</v>
      </c>
      <c r="H9" s="792">
        <v>548518.75</v>
      </c>
      <c r="J9" s="814"/>
      <c r="K9" s="827"/>
      <c r="L9" s="827"/>
    </row>
    <row r="10" spans="2:12" ht="20.100000000000001" customHeight="1" x14ac:dyDescent="0.2">
      <c r="B10" s="790" t="s">
        <v>1066</v>
      </c>
      <c r="C10" s="791">
        <v>16872</v>
      </c>
      <c r="D10" s="791">
        <v>6286</v>
      </c>
      <c r="E10" s="791">
        <v>420.58333333333337</v>
      </c>
      <c r="F10" s="791">
        <v>1833</v>
      </c>
      <c r="G10" s="791">
        <v>21284</v>
      </c>
      <c r="H10" s="792">
        <v>46695.583333333328</v>
      </c>
      <c r="J10" s="814"/>
      <c r="K10" s="827"/>
      <c r="L10" s="827"/>
    </row>
    <row r="11" spans="2:12" ht="20.100000000000001" customHeight="1" x14ac:dyDescent="0.2">
      <c r="B11" s="790" t="s">
        <v>25</v>
      </c>
      <c r="C11" s="791">
        <v>433634</v>
      </c>
      <c r="D11" s="791">
        <v>91659</v>
      </c>
      <c r="E11" s="791">
        <v>8796.5833333333339</v>
      </c>
      <c r="F11" s="791">
        <v>26486</v>
      </c>
      <c r="G11" s="791">
        <v>18782</v>
      </c>
      <c r="H11" s="792">
        <v>579357.58333333337</v>
      </c>
      <c r="J11" s="814"/>
      <c r="K11" s="827"/>
      <c r="L11" s="827"/>
    </row>
    <row r="12" spans="2:12" ht="20.100000000000001" customHeight="1" x14ac:dyDescent="0.2">
      <c r="B12" s="790" t="s">
        <v>1017</v>
      </c>
      <c r="C12" s="791">
        <v>528220</v>
      </c>
      <c r="D12" s="791">
        <v>403082</v>
      </c>
      <c r="E12" s="791">
        <v>79174.416666666657</v>
      </c>
      <c r="F12" s="791">
        <v>79251</v>
      </c>
      <c r="G12" s="791">
        <v>32530</v>
      </c>
      <c r="H12" s="792">
        <v>1122257.4166666665</v>
      </c>
      <c r="J12" s="814"/>
      <c r="K12" s="827"/>
      <c r="L12" s="827"/>
    </row>
    <row r="13" spans="2:12" ht="20.100000000000001" customHeight="1" x14ac:dyDescent="0.2">
      <c r="B13" s="790" t="s">
        <v>1018</v>
      </c>
      <c r="C13" s="791">
        <v>186824</v>
      </c>
      <c r="D13" s="791">
        <v>109902</v>
      </c>
      <c r="E13" s="791">
        <v>26542.333333333332</v>
      </c>
      <c r="F13" s="791">
        <v>30491</v>
      </c>
      <c r="G13" s="791">
        <v>9755</v>
      </c>
      <c r="H13" s="792">
        <v>363514.33333333331</v>
      </c>
      <c r="J13" s="814"/>
      <c r="K13" s="827"/>
      <c r="L13" s="827"/>
    </row>
    <row r="14" spans="2:12" ht="20.100000000000001" customHeight="1" x14ac:dyDescent="0.2">
      <c r="B14" s="790" t="s">
        <v>1019</v>
      </c>
      <c r="C14" s="791">
        <v>1765381</v>
      </c>
      <c r="D14" s="791">
        <v>562599</v>
      </c>
      <c r="E14" s="791">
        <v>182785.41666666669</v>
      </c>
      <c r="F14" s="791">
        <v>125052</v>
      </c>
      <c r="G14" s="791">
        <v>50194</v>
      </c>
      <c r="H14" s="792">
        <v>2686011.4166666665</v>
      </c>
      <c r="I14" s="777"/>
      <c r="J14" s="814"/>
      <c r="K14" s="827"/>
      <c r="L14" s="827"/>
    </row>
    <row r="15" spans="2:12" ht="20.100000000000001" customHeight="1" thickBot="1" x14ac:dyDescent="0.25">
      <c r="B15" s="778" t="s">
        <v>1020</v>
      </c>
      <c r="C15" s="779">
        <v>5797</v>
      </c>
      <c r="D15" s="779">
        <v>562</v>
      </c>
      <c r="E15" s="779">
        <v>19.5</v>
      </c>
      <c r="F15" s="779">
        <v>24</v>
      </c>
      <c r="G15" s="779">
        <v>0</v>
      </c>
      <c r="H15" s="793">
        <v>6402.5</v>
      </c>
      <c r="I15" s="777"/>
      <c r="J15" s="814"/>
      <c r="K15" s="827"/>
      <c r="L15" s="827"/>
    </row>
    <row r="16" spans="2:12" ht="26.25" customHeight="1" x14ac:dyDescent="0.2">
      <c r="B16" s="775" t="s">
        <v>1021</v>
      </c>
      <c r="C16" s="776">
        <v>3470709</v>
      </c>
      <c r="D16" s="776">
        <v>1451651</v>
      </c>
      <c r="E16" s="776">
        <v>379966.66666666669</v>
      </c>
      <c r="F16" s="776">
        <v>374005</v>
      </c>
      <c r="G16" s="776">
        <v>163124</v>
      </c>
      <c r="H16" s="776">
        <v>5839455.666666667</v>
      </c>
      <c r="I16" s="777"/>
      <c r="J16" s="814"/>
      <c r="K16" s="827"/>
      <c r="L16" s="827"/>
    </row>
    <row r="17" spans="2:12" x14ac:dyDescent="0.2">
      <c r="B17" s="826"/>
      <c r="C17" s="801"/>
      <c r="D17" s="801"/>
      <c r="E17" s="801"/>
      <c r="F17" s="801"/>
      <c r="G17" s="801"/>
      <c r="H17" s="801"/>
      <c r="J17" s="814"/>
      <c r="K17" s="827"/>
      <c r="L17" s="827"/>
    </row>
    <row r="18" spans="2:12" x14ac:dyDescent="0.2">
      <c r="C18" s="828"/>
      <c r="D18" s="828"/>
      <c r="E18" s="828"/>
      <c r="F18" s="828"/>
      <c r="G18" s="828"/>
      <c r="H18" s="828"/>
    </row>
    <row r="19" spans="2:12" x14ac:dyDescent="0.2">
      <c r="C19" s="828"/>
      <c r="D19" s="828"/>
      <c r="E19" s="828"/>
      <c r="F19" s="828"/>
      <c r="G19" s="828"/>
      <c r="H19" s="828"/>
    </row>
    <row r="20" spans="2:12" x14ac:dyDescent="0.2">
      <c r="C20" s="828"/>
      <c r="D20" s="828"/>
      <c r="E20" s="828"/>
      <c r="F20" s="828"/>
      <c r="G20" s="828"/>
      <c r="H20" s="828"/>
    </row>
  </sheetData>
  <mergeCells count="3">
    <mergeCell ref="B2:H2"/>
    <mergeCell ref="B3:H3"/>
    <mergeCell ref="B4:H4"/>
  </mergeCells>
  <hyperlinks>
    <hyperlink ref="I2" location="'Indice Total'!A74" display="Volver" xr:uid="{00000000-0004-0000-4100-000000000000}"/>
  </hyperlinks>
  <pageMargins left="0.7" right="0.7" top="0.75" bottom="0.75" header="0.3" footer="0.3"/>
  <pageSetup paperSize="14" scale="48"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0" tint="-0.249977111117893"/>
    <pageSetUpPr fitToPage="1"/>
  </sheetPr>
  <dimension ref="B1:K38"/>
  <sheetViews>
    <sheetView showGridLines="0" zoomScale="90" zoomScaleNormal="90" workbookViewId="0"/>
  </sheetViews>
  <sheetFormatPr baseColWidth="10" defaultColWidth="9.140625" defaultRowHeight="15" x14ac:dyDescent="0.2"/>
  <cols>
    <col min="1" max="1" width="19.85546875" style="766" customWidth="1"/>
    <col min="2" max="2" width="34" style="766" customWidth="1"/>
    <col min="3" max="3" width="14.7109375" style="766" customWidth="1"/>
    <col min="4" max="4" width="13.5703125" style="766" customWidth="1"/>
    <col min="5" max="5" width="17.7109375" style="766" customWidth="1"/>
    <col min="6" max="6" width="15.42578125" style="766" customWidth="1"/>
    <col min="7" max="7" width="16.7109375" style="766" customWidth="1"/>
    <col min="8" max="8" width="13.28515625" style="766" customWidth="1"/>
    <col min="9" max="9" width="12.7109375" style="766" customWidth="1"/>
    <col min="10" max="10" width="12" style="766" customWidth="1"/>
    <col min="11" max="11" width="12.7109375" style="766" customWidth="1"/>
    <col min="12" max="12" width="11.85546875" style="766" customWidth="1"/>
    <col min="13" max="14" width="11" style="766" customWidth="1"/>
    <col min="15" max="15" width="12.5703125" style="766" customWidth="1"/>
    <col min="16" max="16" width="16" style="766" bestFit="1" customWidth="1"/>
    <col min="17" max="17" width="12.85546875" style="766" bestFit="1" customWidth="1"/>
    <col min="18" max="18" width="19.28515625" style="766" customWidth="1"/>
    <col min="19" max="19" width="25" style="766" customWidth="1"/>
    <col min="20" max="16384" width="9.140625" style="766"/>
  </cols>
  <sheetData>
    <row r="1" spans="2:11" ht="46.5" customHeight="1" x14ac:dyDescent="0.2">
      <c r="I1" s="1"/>
    </row>
    <row r="2" spans="2:11" ht="18" x14ac:dyDescent="0.2">
      <c r="B2" s="1885" t="s">
        <v>1067</v>
      </c>
      <c r="C2" s="1885"/>
      <c r="D2" s="1885"/>
      <c r="E2" s="1885"/>
      <c r="F2" s="1885"/>
      <c r="G2" s="1885"/>
      <c r="H2" s="1885"/>
      <c r="I2" s="767" t="s">
        <v>1</v>
      </c>
    </row>
    <row r="3" spans="2:11" ht="39" customHeight="1" x14ac:dyDescent="0.2">
      <c r="B3" s="1887" t="s">
        <v>1068</v>
      </c>
      <c r="C3" s="1889"/>
      <c r="D3" s="1889"/>
      <c r="E3" s="1889"/>
      <c r="F3" s="1889"/>
      <c r="G3" s="1889"/>
      <c r="H3" s="1889"/>
    </row>
    <row r="4" spans="2:11" ht="21.75" customHeight="1" thickBot="1" x14ac:dyDescent="0.25">
      <c r="B4" s="1888">
        <v>2016</v>
      </c>
      <c r="C4" s="1888"/>
      <c r="D4" s="1888"/>
      <c r="E4" s="1888"/>
      <c r="F4" s="1888"/>
      <c r="G4" s="1888"/>
      <c r="H4" s="1888"/>
    </row>
    <row r="5" spans="2:11" x14ac:dyDescent="0.2">
      <c r="C5" s="783"/>
      <c r="D5" s="783"/>
      <c r="E5" s="783"/>
      <c r="F5" s="783"/>
      <c r="G5" s="783"/>
      <c r="H5" s="783"/>
      <c r="I5" s="784"/>
    </row>
    <row r="6" spans="2:11" ht="32.25" customHeight="1" x14ac:dyDescent="0.25">
      <c r="B6" s="1558" t="s">
        <v>1069</v>
      </c>
      <c r="C6" s="1559" t="s">
        <v>1061</v>
      </c>
      <c r="D6" s="1559" t="s">
        <v>1062</v>
      </c>
      <c r="E6" s="1559" t="s">
        <v>1063</v>
      </c>
      <c r="F6" s="1559" t="s">
        <v>1064</v>
      </c>
      <c r="G6" s="1559" t="s">
        <v>1011</v>
      </c>
      <c r="H6" s="1559" t="s">
        <v>1065</v>
      </c>
      <c r="I6" s="777"/>
      <c r="J6" s="777"/>
    </row>
    <row r="7" spans="2:11" ht="19.5" customHeight="1" x14ac:dyDescent="0.2">
      <c r="B7" s="947" t="s">
        <v>1070</v>
      </c>
      <c r="C7" s="1546">
        <v>154210</v>
      </c>
      <c r="D7" s="1546">
        <v>74999</v>
      </c>
      <c r="E7" s="1546">
        <v>10612.333333333334</v>
      </c>
      <c r="F7" s="1546">
        <v>26519</v>
      </c>
      <c r="G7" s="1546">
        <v>5355</v>
      </c>
      <c r="H7" s="1560">
        <v>271695.33333333337</v>
      </c>
      <c r="I7" s="797"/>
      <c r="J7" s="814"/>
      <c r="K7" s="829"/>
    </row>
    <row r="8" spans="2:11" ht="18" customHeight="1" x14ac:dyDescent="0.2">
      <c r="B8" s="947" t="s">
        <v>1014</v>
      </c>
      <c r="C8" s="1546">
        <v>56224</v>
      </c>
      <c r="D8" s="1546">
        <v>10893</v>
      </c>
      <c r="E8" s="1546">
        <v>9141.4166666666661</v>
      </c>
      <c r="F8" s="1546">
        <v>1570</v>
      </c>
      <c r="G8" s="1546">
        <v>1133</v>
      </c>
      <c r="H8" s="1560">
        <v>78961.416666666672</v>
      </c>
      <c r="I8" s="797"/>
      <c r="J8" s="814"/>
      <c r="K8" s="829"/>
    </row>
    <row r="9" spans="2:11" ht="18" customHeight="1" x14ac:dyDescent="0.2">
      <c r="B9" s="947" t="s">
        <v>1015</v>
      </c>
      <c r="C9" s="1546">
        <v>183108</v>
      </c>
      <c r="D9" s="1546">
        <v>106065</v>
      </c>
      <c r="E9" s="1546">
        <v>46669.166666666664</v>
      </c>
      <c r="F9" s="1546">
        <v>49518</v>
      </c>
      <c r="G9" s="1546">
        <v>16843</v>
      </c>
      <c r="H9" s="1560">
        <v>402203.16666666669</v>
      </c>
      <c r="I9" s="797"/>
      <c r="J9" s="814"/>
      <c r="K9" s="829"/>
    </row>
    <row r="10" spans="2:11" ht="18" customHeight="1" x14ac:dyDescent="0.2">
      <c r="B10" s="947" t="s">
        <v>1066</v>
      </c>
      <c r="C10" s="1546">
        <v>13541</v>
      </c>
      <c r="D10" s="1546">
        <v>4907</v>
      </c>
      <c r="E10" s="1546">
        <v>327.41666666666669</v>
      </c>
      <c r="F10" s="1546">
        <v>1354</v>
      </c>
      <c r="G10" s="1546">
        <v>15392</v>
      </c>
      <c r="H10" s="1560">
        <v>35521.416666666672</v>
      </c>
      <c r="I10" s="797"/>
      <c r="J10" s="814"/>
      <c r="K10" s="829"/>
    </row>
    <row r="11" spans="2:11" ht="18" customHeight="1" x14ac:dyDescent="0.2">
      <c r="B11" s="947" t="s">
        <v>25</v>
      </c>
      <c r="C11" s="1546">
        <v>395677</v>
      </c>
      <c r="D11" s="1546">
        <v>73107</v>
      </c>
      <c r="E11" s="1546">
        <v>7826.416666666667</v>
      </c>
      <c r="F11" s="1546">
        <v>22979</v>
      </c>
      <c r="G11" s="1546">
        <v>16545</v>
      </c>
      <c r="H11" s="1560">
        <v>516134.41666666669</v>
      </c>
      <c r="I11" s="797"/>
      <c r="J11" s="814"/>
      <c r="K11" s="829"/>
    </row>
    <row r="12" spans="2:11" ht="18" customHeight="1" x14ac:dyDescent="0.2">
      <c r="B12" s="947" t="s">
        <v>1017</v>
      </c>
      <c r="C12" s="1546">
        <v>321338</v>
      </c>
      <c r="D12" s="1546">
        <v>193289</v>
      </c>
      <c r="E12" s="1546">
        <v>46070.75</v>
      </c>
      <c r="F12" s="1546">
        <v>44367</v>
      </c>
      <c r="G12" s="1546">
        <v>21793</v>
      </c>
      <c r="H12" s="1560">
        <v>626857.75</v>
      </c>
      <c r="I12" s="797"/>
      <c r="J12" s="814"/>
      <c r="K12" s="829"/>
    </row>
    <row r="13" spans="2:11" ht="18" customHeight="1" x14ac:dyDescent="0.2">
      <c r="B13" s="947" t="s">
        <v>1018</v>
      </c>
      <c r="C13" s="1546">
        <v>144998</v>
      </c>
      <c r="D13" s="1546">
        <v>90230</v>
      </c>
      <c r="E13" s="1546">
        <v>22062.75</v>
      </c>
      <c r="F13" s="1546">
        <v>25429</v>
      </c>
      <c r="G13" s="1546">
        <v>8298</v>
      </c>
      <c r="H13" s="1560">
        <v>291017.75</v>
      </c>
      <c r="I13" s="797"/>
      <c r="J13" s="814"/>
      <c r="K13" s="830"/>
    </row>
    <row r="14" spans="2:11" ht="18" customHeight="1" x14ac:dyDescent="0.2">
      <c r="B14" s="947" t="s">
        <v>1019</v>
      </c>
      <c r="C14" s="1546">
        <v>900747</v>
      </c>
      <c r="D14" s="1546">
        <v>271002</v>
      </c>
      <c r="E14" s="1546">
        <v>83640.25</v>
      </c>
      <c r="F14" s="1546">
        <v>58549</v>
      </c>
      <c r="G14" s="1546">
        <v>30188</v>
      </c>
      <c r="H14" s="1560">
        <v>1344126.25</v>
      </c>
      <c r="I14" s="797"/>
      <c r="J14" s="814"/>
      <c r="K14" s="829"/>
    </row>
    <row r="15" spans="2:11" ht="18" customHeight="1" x14ac:dyDescent="0.2">
      <c r="B15" s="947" t="s">
        <v>1020</v>
      </c>
      <c r="C15" s="1546">
        <v>2738</v>
      </c>
      <c r="D15" s="1546">
        <v>428</v>
      </c>
      <c r="E15" s="1546">
        <v>11.5</v>
      </c>
      <c r="F15" s="1546">
        <v>11</v>
      </c>
      <c r="G15" s="1546">
        <v>0</v>
      </c>
      <c r="H15" s="1560">
        <v>3188.5</v>
      </c>
      <c r="I15" s="797"/>
      <c r="J15" s="814"/>
      <c r="K15" s="829"/>
    </row>
    <row r="16" spans="2:11" ht="26.25" customHeight="1" x14ac:dyDescent="0.2">
      <c r="B16" s="1561" t="s">
        <v>1021</v>
      </c>
      <c r="C16" s="1562">
        <v>2172581</v>
      </c>
      <c r="D16" s="1563">
        <v>824920</v>
      </c>
      <c r="E16" s="1563">
        <v>226362</v>
      </c>
      <c r="F16" s="1563">
        <v>230296</v>
      </c>
      <c r="G16" s="1563">
        <v>115547</v>
      </c>
      <c r="H16" s="1563">
        <v>3569706</v>
      </c>
      <c r="I16" s="797"/>
      <c r="J16" s="814"/>
      <c r="K16" s="829"/>
    </row>
    <row r="17" spans="2:11" ht="15" customHeight="1" x14ac:dyDescent="0.25">
      <c r="B17" s="780"/>
      <c r="C17" s="781"/>
      <c r="D17" s="781"/>
      <c r="E17" s="781"/>
      <c r="F17" s="781"/>
      <c r="G17" s="781"/>
      <c r="H17" s="781"/>
      <c r="I17" s="831"/>
      <c r="J17" s="814"/>
      <c r="K17" s="829"/>
    </row>
    <row r="18" spans="2:11" ht="15" customHeight="1" x14ac:dyDescent="0.25">
      <c r="B18" s="826"/>
      <c r="D18" s="797"/>
      <c r="E18" s="797"/>
      <c r="F18" s="797"/>
      <c r="G18" s="797"/>
      <c r="H18" s="797"/>
      <c r="I18" s="832"/>
      <c r="K18" s="797"/>
    </row>
    <row r="19" spans="2:11" ht="18" x14ac:dyDescent="0.2">
      <c r="B19" s="1885" t="s">
        <v>1071</v>
      </c>
      <c r="C19" s="1885"/>
      <c r="D19" s="1885"/>
      <c r="E19" s="1885"/>
      <c r="F19" s="1885"/>
      <c r="G19" s="1885"/>
      <c r="H19" s="1885"/>
      <c r="I19" s="767" t="s">
        <v>1</v>
      </c>
    </row>
    <row r="20" spans="2:11" ht="33" customHeight="1" x14ac:dyDescent="0.2">
      <c r="B20" s="1887" t="s">
        <v>1072</v>
      </c>
      <c r="C20" s="1889"/>
      <c r="D20" s="1889"/>
      <c r="E20" s="1889"/>
      <c r="F20" s="1889"/>
      <c r="G20" s="1889"/>
      <c r="H20" s="1889"/>
      <c r="I20" s="1"/>
    </row>
    <row r="21" spans="2:11" ht="21.75" customHeight="1" thickBot="1" x14ac:dyDescent="0.25">
      <c r="B21" s="1888">
        <v>2016</v>
      </c>
      <c r="C21" s="1888"/>
      <c r="D21" s="1888"/>
      <c r="E21" s="1888"/>
      <c r="F21" s="1888"/>
      <c r="G21" s="1888"/>
      <c r="H21" s="1888"/>
    </row>
    <row r="22" spans="2:11" x14ac:dyDescent="0.2">
      <c r="B22" s="782"/>
      <c r="C22" s="783"/>
      <c r="D22" s="783"/>
      <c r="E22" s="783"/>
      <c r="F22" s="783"/>
      <c r="G22" s="783"/>
      <c r="H22" s="783"/>
    </row>
    <row r="23" spans="2:11" ht="36" customHeight="1" x14ac:dyDescent="0.25">
      <c r="B23" s="1558" t="s">
        <v>1069</v>
      </c>
      <c r="C23" s="1559" t="s">
        <v>1061</v>
      </c>
      <c r="D23" s="1559" t="s">
        <v>1062</v>
      </c>
      <c r="E23" s="1559" t="s">
        <v>1063</v>
      </c>
      <c r="F23" s="1559" t="s">
        <v>1064</v>
      </c>
      <c r="G23" s="1559" t="s">
        <v>1011</v>
      </c>
      <c r="H23" s="1559" t="s">
        <v>1065</v>
      </c>
    </row>
    <row r="24" spans="2:11" ht="15" customHeight="1" x14ac:dyDescent="0.25">
      <c r="B24" s="1564"/>
      <c r="C24" s="1565"/>
      <c r="D24" s="1565"/>
      <c r="E24" s="1565"/>
      <c r="F24" s="1565"/>
      <c r="G24" s="1565"/>
      <c r="H24" s="1565"/>
    </row>
    <row r="25" spans="2:11" ht="25.5" customHeight="1" x14ac:dyDescent="0.2">
      <c r="B25" s="947" t="s">
        <v>1013</v>
      </c>
      <c r="C25" s="1546">
        <v>67259</v>
      </c>
      <c r="D25" s="1546">
        <v>42497</v>
      </c>
      <c r="E25" s="1546">
        <v>3524.9166666666665</v>
      </c>
      <c r="F25" s="1546">
        <v>11129</v>
      </c>
      <c r="G25" s="1546">
        <v>2406</v>
      </c>
      <c r="H25" s="1560">
        <v>126815.91666666667</v>
      </c>
    </row>
    <row r="26" spans="2:11" x14ac:dyDescent="0.2">
      <c r="B26" s="947" t="s">
        <v>1014</v>
      </c>
      <c r="C26" s="1546">
        <v>5135</v>
      </c>
      <c r="D26" s="1546">
        <v>2023</v>
      </c>
      <c r="E26" s="1546">
        <v>1468.4166666666667</v>
      </c>
      <c r="F26" s="1546">
        <v>179</v>
      </c>
      <c r="G26" s="1546">
        <v>420</v>
      </c>
      <c r="H26" s="1560">
        <v>9225.4166666666661</v>
      </c>
    </row>
    <row r="27" spans="2:11" x14ac:dyDescent="0.2">
      <c r="B27" s="947" t="s">
        <v>1015</v>
      </c>
      <c r="C27" s="1546">
        <v>68045</v>
      </c>
      <c r="D27" s="1546">
        <v>41084</v>
      </c>
      <c r="E27" s="1546">
        <v>10811.583333333334</v>
      </c>
      <c r="F27" s="1546">
        <v>21953</v>
      </c>
      <c r="G27" s="1546">
        <v>4422</v>
      </c>
      <c r="H27" s="1560">
        <v>146315.58333333331</v>
      </c>
    </row>
    <row r="28" spans="2:11" x14ac:dyDescent="0.2">
      <c r="B28" s="947" t="s">
        <v>1066</v>
      </c>
      <c r="C28" s="1546">
        <v>3331</v>
      </c>
      <c r="D28" s="1546">
        <v>1379</v>
      </c>
      <c r="E28" s="1546">
        <v>93.166666666666671</v>
      </c>
      <c r="F28" s="1546">
        <v>479</v>
      </c>
      <c r="G28" s="1546">
        <v>5892</v>
      </c>
      <c r="H28" s="1560">
        <v>11174.166666666668</v>
      </c>
    </row>
    <row r="29" spans="2:11" x14ac:dyDescent="0.2">
      <c r="B29" s="947" t="s">
        <v>25</v>
      </c>
      <c r="C29" s="1546">
        <v>37957</v>
      </c>
      <c r="D29" s="1546">
        <v>18552</v>
      </c>
      <c r="E29" s="1546">
        <v>970.16666666666663</v>
      </c>
      <c r="F29" s="1546">
        <v>3507</v>
      </c>
      <c r="G29" s="1546">
        <v>2237</v>
      </c>
      <c r="H29" s="1560">
        <v>63223.166666666664</v>
      </c>
    </row>
    <row r="30" spans="2:11" x14ac:dyDescent="0.2">
      <c r="B30" s="947" t="s">
        <v>1017</v>
      </c>
      <c r="C30" s="1546">
        <v>206882</v>
      </c>
      <c r="D30" s="1546">
        <v>209793</v>
      </c>
      <c r="E30" s="1546">
        <v>33103.666666666664</v>
      </c>
      <c r="F30" s="1546">
        <v>34884</v>
      </c>
      <c r="G30" s="1546">
        <v>10737</v>
      </c>
      <c r="H30" s="1560">
        <v>495399.66666666669</v>
      </c>
    </row>
    <row r="31" spans="2:11" x14ac:dyDescent="0.2">
      <c r="B31" s="947" t="s">
        <v>1018</v>
      </c>
      <c r="C31" s="1546">
        <v>41826</v>
      </c>
      <c r="D31" s="1546">
        <v>19672</v>
      </c>
      <c r="E31" s="1546">
        <v>4479.583333333333</v>
      </c>
      <c r="F31" s="1546">
        <v>5062</v>
      </c>
      <c r="G31" s="1546">
        <v>1457</v>
      </c>
      <c r="H31" s="1560">
        <v>72496.583333333328</v>
      </c>
    </row>
    <row r="32" spans="2:11" x14ac:dyDescent="0.2">
      <c r="B32" s="947" t="s">
        <v>1019</v>
      </c>
      <c r="C32" s="1546">
        <v>864634</v>
      </c>
      <c r="D32" s="1546">
        <v>291597</v>
      </c>
      <c r="E32" s="1546">
        <v>99145.166666666672</v>
      </c>
      <c r="F32" s="1546">
        <v>66503</v>
      </c>
      <c r="G32" s="1546">
        <v>20006</v>
      </c>
      <c r="H32" s="1560">
        <v>1341885.1666666667</v>
      </c>
    </row>
    <row r="33" spans="2:10" x14ac:dyDescent="0.2">
      <c r="B33" s="947" t="s">
        <v>1020</v>
      </c>
      <c r="C33" s="1546">
        <v>3059</v>
      </c>
      <c r="D33" s="1546">
        <v>134</v>
      </c>
      <c r="E33" s="1546">
        <v>8</v>
      </c>
      <c r="F33" s="1546">
        <v>13</v>
      </c>
      <c r="G33" s="1546">
        <v>0</v>
      </c>
      <c r="H33" s="1560">
        <v>3214</v>
      </c>
    </row>
    <row r="34" spans="2:10" ht="25.35" customHeight="1" x14ac:dyDescent="0.2">
      <c r="B34" s="1561" t="s">
        <v>1021</v>
      </c>
      <c r="C34" s="1562">
        <v>1298128</v>
      </c>
      <c r="D34" s="1563">
        <v>626731</v>
      </c>
      <c r="E34" s="1563">
        <v>153604.66666666669</v>
      </c>
      <c r="F34" s="1563">
        <v>143709</v>
      </c>
      <c r="G34" s="1563">
        <v>47577</v>
      </c>
      <c r="H34" s="1562">
        <v>2269749.666666667</v>
      </c>
      <c r="J34" s="820"/>
    </row>
    <row r="35" spans="2:10" ht="15.75" x14ac:dyDescent="0.25">
      <c r="B35" s="826"/>
      <c r="D35" s="820"/>
      <c r="E35" s="777"/>
      <c r="F35" s="822"/>
      <c r="G35" s="797"/>
      <c r="H35" s="797"/>
      <c r="J35" s="820"/>
    </row>
    <row r="36" spans="2:10" ht="15.75" x14ac:dyDescent="0.25">
      <c r="B36" s="833"/>
      <c r="D36" s="820"/>
      <c r="E36" s="777"/>
      <c r="F36" s="822"/>
      <c r="I36" s="834"/>
    </row>
    <row r="37" spans="2:10" ht="15.75" x14ac:dyDescent="0.25">
      <c r="D37" s="820"/>
      <c r="F37" s="822"/>
      <c r="I37" s="834"/>
    </row>
    <row r="38" spans="2:10" x14ac:dyDescent="0.2">
      <c r="I38" s="834"/>
    </row>
  </sheetData>
  <mergeCells count="6">
    <mergeCell ref="B21:H21"/>
    <mergeCell ref="B2:H2"/>
    <mergeCell ref="B3:H3"/>
    <mergeCell ref="B4:H4"/>
    <mergeCell ref="B19:H19"/>
    <mergeCell ref="B20:H20"/>
  </mergeCells>
  <hyperlinks>
    <hyperlink ref="I2" location="'Indice Total'!A74" display="Volver" xr:uid="{00000000-0004-0000-4200-000000000000}"/>
    <hyperlink ref="I19" location="'Indice Total'!A74" display="Volver" xr:uid="{00000000-0004-0000-4200-000001000000}"/>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0" tint="-0.249977111117893"/>
    <pageSetUpPr fitToPage="1"/>
  </sheetPr>
  <dimension ref="B1:AA24"/>
  <sheetViews>
    <sheetView showGridLines="0" zoomScale="90" zoomScaleNormal="90" workbookViewId="0"/>
  </sheetViews>
  <sheetFormatPr baseColWidth="10" defaultColWidth="9.140625" defaultRowHeight="15" x14ac:dyDescent="0.2"/>
  <cols>
    <col min="1" max="1" width="13.85546875" style="766" customWidth="1"/>
    <col min="2" max="2" width="34.5703125" style="766" customWidth="1"/>
    <col min="3" max="3" width="21.85546875" style="766" customWidth="1"/>
    <col min="4" max="7" width="17.7109375" style="766" customWidth="1"/>
    <col min="8" max="8" width="16.140625" style="766" customWidth="1"/>
    <col min="9" max="9" width="12.7109375" style="766" customWidth="1"/>
    <col min="10" max="10" width="12.5703125" style="766" customWidth="1"/>
    <col min="11" max="11" width="12.7109375" style="766" customWidth="1"/>
    <col min="12" max="12" width="15.42578125" style="766" bestFit="1" customWidth="1"/>
    <col min="13" max="13" width="10.140625" style="766" bestFit="1" customWidth="1"/>
    <col min="14" max="14" width="11" style="766" customWidth="1"/>
    <col min="15" max="15" width="9.7109375" style="766" bestFit="1" customWidth="1"/>
    <col min="16" max="16" width="16" style="766" bestFit="1" customWidth="1"/>
    <col min="17" max="17" width="15.140625" style="766" bestFit="1" customWidth="1"/>
    <col min="18" max="18" width="19.85546875" style="766" customWidth="1"/>
    <col min="19" max="19" width="23.5703125" style="766" customWidth="1"/>
    <col min="20" max="16384" width="9.140625" style="766"/>
  </cols>
  <sheetData>
    <row r="1" spans="2:14" ht="50.25" customHeight="1" x14ac:dyDescent="0.2">
      <c r="I1" s="1"/>
    </row>
    <row r="2" spans="2:14" ht="18" x14ac:dyDescent="0.2">
      <c r="B2" s="1885" t="s">
        <v>1073</v>
      </c>
      <c r="C2" s="1885"/>
      <c r="D2" s="1885"/>
      <c r="E2" s="1885"/>
      <c r="F2" s="1885"/>
      <c r="G2" s="1885"/>
      <c r="H2" s="1885"/>
      <c r="I2" s="767" t="s">
        <v>1</v>
      </c>
    </row>
    <row r="3" spans="2:14" ht="19.5" customHeight="1" x14ac:dyDescent="0.25">
      <c r="B3" s="1890" t="s">
        <v>1074</v>
      </c>
      <c r="C3" s="1891"/>
      <c r="D3" s="1891"/>
      <c r="E3" s="1891"/>
      <c r="F3" s="1891"/>
      <c r="G3" s="1891"/>
      <c r="H3" s="1891"/>
    </row>
    <row r="4" spans="2:14" ht="20.25" customHeight="1" thickBot="1" x14ac:dyDescent="0.25">
      <c r="B4" s="1888">
        <v>2016</v>
      </c>
      <c r="C4" s="1888"/>
      <c r="D4" s="1888"/>
      <c r="E4" s="1888"/>
      <c r="F4" s="1888"/>
      <c r="G4" s="1888"/>
      <c r="H4" s="1888"/>
    </row>
    <row r="5" spans="2:14" x14ac:dyDescent="0.2">
      <c r="B5" s="785"/>
      <c r="C5" s="835"/>
      <c r="D5" s="835"/>
      <c r="E5" s="836"/>
      <c r="F5" s="835"/>
      <c r="G5" s="835"/>
      <c r="H5" s="835"/>
    </row>
    <row r="6" spans="2:14" ht="30" x14ac:dyDescent="0.25">
      <c r="B6" s="1558" t="s">
        <v>1038</v>
      </c>
      <c r="C6" s="1559" t="s">
        <v>1061</v>
      </c>
      <c r="D6" s="1559" t="s">
        <v>1062</v>
      </c>
      <c r="E6" s="1559" t="s">
        <v>1063</v>
      </c>
      <c r="F6" s="1559" t="s">
        <v>1064</v>
      </c>
      <c r="G6" s="1559" t="s">
        <v>1011</v>
      </c>
      <c r="H6" s="1559" t="s">
        <v>1065</v>
      </c>
    </row>
    <row r="7" spans="2:14" ht="23.25" customHeight="1" x14ac:dyDescent="0.25">
      <c r="B7" s="947" t="s">
        <v>37</v>
      </c>
      <c r="C7" s="1546">
        <v>41690</v>
      </c>
      <c r="D7" s="1546">
        <v>4529</v>
      </c>
      <c r="E7" s="1546">
        <v>3811.8333333333335</v>
      </c>
      <c r="F7" s="1546">
        <v>3062</v>
      </c>
      <c r="G7" s="1546">
        <v>0</v>
      </c>
      <c r="H7" s="1560">
        <v>53092.833333333336</v>
      </c>
      <c r="I7" s="837"/>
      <c r="J7" s="829"/>
      <c r="K7" s="829"/>
      <c r="L7" s="832"/>
      <c r="M7" s="837"/>
      <c r="N7" s="837"/>
    </row>
    <row r="8" spans="2:14" ht="21" customHeight="1" x14ac:dyDescent="0.25">
      <c r="B8" s="947" t="s">
        <v>38</v>
      </c>
      <c r="C8" s="1546">
        <v>60132</v>
      </c>
      <c r="D8" s="1546">
        <v>17082</v>
      </c>
      <c r="E8" s="1546">
        <v>25284.166666666664</v>
      </c>
      <c r="F8" s="1546">
        <v>1992</v>
      </c>
      <c r="G8" s="1546">
        <v>0</v>
      </c>
      <c r="H8" s="1560">
        <v>104490.16666666666</v>
      </c>
      <c r="I8" s="820"/>
      <c r="J8" s="829"/>
      <c r="K8" s="829"/>
      <c r="L8" s="818"/>
      <c r="M8" s="820"/>
      <c r="N8" s="837"/>
    </row>
    <row r="9" spans="2:14" ht="21" customHeight="1" x14ac:dyDescent="0.25">
      <c r="B9" s="947" t="s">
        <v>39</v>
      </c>
      <c r="C9" s="1546">
        <v>131493</v>
      </c>
      <c r="D9" s="1546">
        <v>37419</v>
      </c>
      <c r="E9" s="1546">
        <v>9787.9166666666679</v>
      </c>
      <c r="F9" s="1546">
        <v>4163</v>
      </c>
      <c r="G9" s="1546">
        <v>0</v>
      </c>
      <c r="H9" s="1560">
        <v>182862.91666666666</v>
      </c>
      <c r="I9" s="820"/>
      <c r="J9" s="829"/>
      <c r="K9" s="829"/>
      <c r="L9" s="818"/>
      <c r="M9" s="820"/>
      <c r="N9" s="837"/>
    </row>
    <row r="10" spans="2:14" ht="21" customHeight="1" x14ac:dyDescent="0.25">
      <c r="B10" s="947" t="s">
        <v>40</v>
      </c>
      <c r="C10" s="1546">
        <v>54369</v>
      </c>
      <c r="D10" s="1546">
        <v>12660</v>
      </c>
      <c r="E10" s="1546">
        <v>6510.916666666667</v>
      </c>
      <c r="F10" s="1546">
        <v>2430</v>
      </c>
      <c r="G10" s="1546">
        <v>0</v>
      </c>
      <c r="H10" s="1560">
        <v>75969.916666666672</v>
      </c>
      <c r="I10" s="820"/>
      <c r="J10" s="829"/>
      <c r="K10" s="829"/>
      <c r="L10" s="818"/>
      <c r="M10" s="820"/>
      <c r="N10" s="837"/>
    </row>
    <row r="11" spans="2:14" ht="21" customHeight="1" x14ac:dyDescent="0.25">
      <c r="B11" s="947" t="s">
        <v>41</v>
      </c>
      <c r="C11" s="1546">
        <v>117390</v>
      </c>
      <c r="D11" s="1546">
        <v>31578</v>
      </c>
      <c r="E11" s="1546">
        <v>9559.5</v>
      </c>
      <c r="F11" s="1546">
        <v>5588</v>
      </c>
      <c r="G11" s="1546">
        <v>0</v>
      </c>
      <c r="H11" s="1560">
        <v>164115.5</v>
      </c>
      <c r="I11" s="820"/>
      <c r="J11" s="829"/>
      <c r="K11" s="829"/>
      <c r="L11" s="818"/>
      <c r="M11" s="820"/>
      <c r="N11" s="837"/>
    </row>
    <row r="12" spans="2:14" ht="21" customHeight="1" x14ac:dyDescent="0.25">
      <c r="B12" s="947" t="s">
        <v>42</v>
      </c>
      <c r="C12" s="1546">
        <v>270703</v>
      </c>
      <c r="D12" s="1546">
        <v>110945</v>
      </c>
      <c r="E12" s="1546">
        <v>14332.166666666666</v>
      </c>
      <c r="F12" s="1546">
        <v>107828</v>
      </c>
      <c r="G12" s="1546">
        <v>1812</v>
      </c>
      <c r="H12" s="1560">
        <v>505620.16666666669</v>
      </c>
      <c r="I12" s="820"/>
      <c r="J12" s="829"/>
      <c r="K12" s="829"/>
      <c r="L12" s="818"/>
      <c r="M12" s="820"/>
      <c r="N12" s="837"/>
    </row>
    <row r="13" spans="2:14" ht="21" customHeight="1" x14ac:dyDescent="0.25">
      <c r="B13" s="947" t="s">
        <v>43</v>
      </c>
      <c r="C13" s="1546">
        <v>181243</v>
      </c>
      <c r="D13" s="1546">
        <v>39284</v>
      </c>
      <c r="E13" s="1546">
        <v>6091.916666666667</v>
      </c>
      <c r="F13" s="1546">
        <v>17141</v>
      </c>
      <c r="G13" s="1546">
        <v>0</v>
      </c>
      <c r="H13" s="1560">
        <v>243759.91666666666</v>
      </c>
      <c r="I13" s="820"/>
      <c r="J13" s="829"/>
      <c r="K13" s="829"/>
      <c r="L13" s="818"/>
      <c r="M13" s="820"/>
      <c r="N13" s="837"/>
    </row>
    <row r="14" spans="2:14" ht="21" customHeight="1" x14ac:dyDescent="0.25">
      <c r="B14" s="947" t="s">
        <v>44</v>
      </c>
      <c r="C14" s="1546">
        <v>169480</v>
      </c>
      <c r="D14" s="1546">
        <v>87265</v>
      </c>
      <c r="E14" s="1546">
        <v>9670.5</v>
      </c>
      <c r="F14" s="1546">
        <v>9686</v>
      </c>
      <c r="G14" s="1546">
        <v>2607</v>
      </c>
      <c r="H14" s="1560">
        <v>278708.5</v>
      </c>
      <c r="I14" s="820"/>
      <c r="J14" s="829"/>
      <c r="K14" s="829"/>
      <c r="L14" s="818"/>
      <c r="M14" s="820"/>
      <c r="N14" s="837"/>
    </row>
    <row r="15" spans="2:14" ht="21" customHeight="1" x14ac:dyDescent="0.25">
      <c r="B15" s="947" t="s">
        <v>45</v>
      </c>
      <c r="C15" s="1546">
        <v>291625</v>
      </c>
      <c r="D15" s="1546">
        <v>141495</v>
      </c>
      <c r="E15" s="1546">
        <v>35370.75</v>
      </c>
      <c r="F15" s="1546">
        <v>23765</v>
      </c>
      <c r="G15" s="1546">
        <v>11631</v>
      </c>
      <c r="H15" s="1560">
        <v>503886.75</v>
      </c>
      <c r="I15" s="820"/>
      <c r="J15" s="829"/>
      <c r="K15" s="829"/>
      <c r="L15" s="818"/>
      <c r="M15" s="820"/>
      <c r="N15" s="837"/>
    </row>
    <row r="16" spans="2:14" ht="21" customHeight="1" x14ac:dyDescent="0.25">
      <c r="B16" s="947" t="s">
        <v>1048</v>
      </c>
      <c r="C16" s="1546">
        <v>99482</v>
      </c>
      <c r="D16" s="1546">
        <v>62422</v>
      </c>
      <c r="E16" s="1546">
        <v>11533.583333333332</v>
      </c>
      <c r="F16" s="1546">
        <v>25544</v>
      </c>
      <c r="G16" s="1546">
        <v>0</v>
      </c>
      <c r="H16" s="1560">
        <v>198981.58333333334</v>
      </c>
      <c r="I16" s="820"/>
      <c r="J16" s="829"/>
      <c r="K16" s="829"/>
      <c r="L16" s="818"/>
      <c r="M16" s="820"/>
      <c r="N16" s="837"/>
    </row>
    <row r="17" spans="2:27" ht="21" customHeight="1" x14ac:dyDescent="0.25">
      <c r="B17" s="947" t="s">
        <v>1049</v>
      </c>
      <c r="C17" s="1546">
        <v>57165</v>
      </c>
      <c r="D17" s="1546">
        <v>20035</v>
      </c>
      <c r="E17" s="1546">
        <v>2992.5</v>
      </c>
      <c r="F17" s="1546">
        <v>852</v>
      </c>
      <c r="G17" s="1546">
        <v>9509</v>
      </c>
      <c r="H17" s="1560">
        <v>90553.5</v>
      </c>
      <c r="I17" s="820"/>
      <c r="J17" s="829"/>
      <c r="K17" s="829"/>
      <c r="L17" s="818"/>
      <c r="M17" s="820"/>
      <c r="N17" s="837"/>
    </row>
    <row r="18" spans="2:27" ht="21" customHeight="1" x14ac:dyDescent="0.25">
      <c r="B18" s="947" t="s">
        <v>1028</v>
      </c>
      <c r="C18" s="1546">
        <v>129086</v>
      </c>
      <c r="D18" s="1546">
        <v>102184</v>
      </c>
      <c r="E18" s="1546">
        <v>8407.3333333333339</v>
      </c>
      <c r="F18" s="1546">
        <v>6509</v>
      </c>
      <c r="G18" s="1546">
        <v>0</v>
      </c>
      <c r="H18" s="1560">
        <v>246186.33333333334</v>
      </c>
      <c r="I18" s="820"/>
      <c r="J18" s="829"/>
      <c r="K18" s="829"/>
      <c r="L18" s="818"/>
      <c r="M18" s="820"/>
      <c r="N18" s="837"/>
    </row>
    <row r="19" spans="2:27" ht="21" customHeight="1" x14ac:dyDescent="0.25">
      <c r="B19" s="947" t="s">
        <v>75</v>
      </c>
      <c r="C19" s="1546">
        <v>14754</v>
      </c>
      <c r="D19" s="1546">
        <v>4660</v>
      </c>
      <c r="E19" s="1546">
        <v>2875.25</v>
      </c>
      <c r="F19" s="1546">
        <v>0</v>
      </c>
      <c r="G19" s="1546">
        <v>0</v>
      </c>
      <c r="H19" s="1560">
        <v>22289.25</v>
      </c>
      <c r="I19" s="820"/>
      <c r="J19" s="829"/>
      <c r="K19" s="829"/>
      <c r="L19" s="818"/>
      <c r="M19" s="820"/>
      <c r="N19" s="837"/>
    </row>
    <row r="20" spans="2:27" ht="21" customHeight="1" x14ac:dyDescent="0.25">
      <c r="B20" s="947" t="s">
        <v>1030</v>
      </c>
      <c r="C20" s="1546">
        <v>37935</v>
      </c>
      <c r="D20" s="1546">
        <v>23985</v>
      </c>
      <c r="E20" s="1546">
        <v>924.91666666666674</v>
      </c>
      <c r="F20" s="1546">
        <v>183</v>
      </c>
      <c r="G20" s="1546">
        <v>0</v>
      </c>
      <c r="H20" s="1560">
        <v>63027.916666666664</v>
      </c>
      <c r="I20" s="820"/>
      <c r="J20" s="829"/>
      <c r="K20" s="829"/>
      <c r="L20" s="818"/>
      <c r="M20" s="820"/>
      <c r="N20" s="837"/>
      <c r="O20" s="784"/>
      <c r="P20" s="784"/>
      <c r="Q20" s="784"/>
      <c r="R20" s="784"/>
      <c r="S20" s="784"/>
      <c r="T20" s="784"/>
      <c r="U20" s="784"/>
      <c r="V20" s="784"/>
      <c r="W20" s="784"/>
      <c r="X20" s="784"/>
      <c r="Y20" s="784"/>
      <c r="Z20" s="784"/>
      <c r="AA20" s="784"/>
    </row>
    <row r="21" spans="2:27" ht="20.25" customHeight="1" x14ac:dyDescent="0.25">
      <c r="B21" s="947" t="s">
        <v>51</v>
      </c>
      <c r="C21" s="1546">
        <v>1814162</v>
      </c>
      <c r="D21" s="1546">
        <v>756108</v>
      </c>
      <c r="E21" s="1546">
        <v>232813.41666666666</v>
      </c>
      <c r="F21" s="1546">
        <v>165262</v>
      </c>
      <c r="G21" s="1546">
        <v>137565</v>
      </c>
      <c r="H21" s="1560">
        <v>3105910.4166666665</v>
      </c>
      <c r="I21" s="820"/>
      <c r="J21" s="829"/>
      <c r="K21" s="829"/>
      <c r="L21" s="818"/>
      <c r="M21" s="820"/>
      <c r="N21" s="837"/>
      <c r="O21" s="784"/>
      <c r="P21" s="784"/>
      <c r="Q21" s="784"/>
      <c r="R21" s="784"/>
      <c r="S21" s="784"/>
      <c r="T21" s="784"/>
      <c r="U21" s="784"/>
      <c r="V21" s="784"/>
      <c r="W21" s="784"/>
      <c r="X21" s="784"/>
      <c r="Y21" s="784"/>
      <c r="Z21" s="784"/>
      <c r="AA21" s="784"/>
    </row>
    <row r="22" spans="2:27" ht="26.25" customHeight="1" x14ac:dyDescent="0.25">
      <c r="B22" s="1561" t="s">
        <v>1050</v>
      </c>
      <c r="C22" s="1562">
        <v>3470709</v>
      </c>
      <c r="D22" s="1562">
        <v>1451651</v>
      </c>
      <c r="E22" s="1562">
        <v>379966.66666666663</v>
      </c>
      <c r="F22" s="1562">
        <v>374005</v>
      </c>
      <c r="G22" s="1562">
        <v>163124</v>
      </c>
      <c r="H22" s="1562">
        <v>5839455.666666667</v>
      </c>
      <c r="I22" s="820"/>
      <c r="J22" s="829"/>
      <c r="K22" s="829"/>
      <c r="L22" s="818"/>
      <c r="M22" s="820"/>
      <c r="N22" s="837"/>
      <c r="O22" s="784"/>
      <c r="P22" s="784"/>
      <c r="Q22" s="784"/>
      <c r="R22" s="784"/>
      <c r="S22" s="784"/>
      <c r="T22" s="784"/>
      <c r="U22" s="784"/>
      <c r="V22" s="784"/>
      <c r="W22" s="784"/>
      <c r="X22" s="784"/>
      <c r="Y22" s="784"/>
      <c r="Z22" s="784"/>
      <c r="AA22" s="784"/>
    </row>
    <row r="23" spans="2:27" x14ac:dyDescent="0.2">
      <c r="B23" s="826"/>
      <c r="C23" s="796"/>
      <c r="D23" s="796"/>
      <c r="E23" s="796"/>
      <c r="F23" s="796"/>
      <c r="G23" s="796"/>
      <c r="J23" s="814"/>
      <c r="K23" s="829"/>
    </row>
    <row r="24" spans="2:27" x14ac:dyDescent="0.2">
      <c r="D24" s="797"/>
      <c r="E24" s="797"/>
      <c r="F24" s="797"/>
      <c r="G24" s="797"/>
      <c r="H24" s="797"/>
    </row>
  </sheetData>
  <mergeCells count="3">
    <mergeCell ref="B2:H2"/>
    <mergeCell ref="B3:H3"/>
    <mergeCell ref="B4:H4"/>
  </mergeCells>
  <hyperlinks>
    <hyperlink ref="I2" location="'Indice Total'!A74" display="Volver" xr:uid="{00000000-0004-0000-4300-000000000000}"/>
  </hyperlinks>
  <pageMargins left="0.7" right="0.7" top="0.75" bottom="0.75" header="0.3" footer="0.3"/>
  <pageSetup paperSize="14" scale="46" orientation="landscape"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tint="-0.249977111117893"/>
    <pageSetUpPr fitToPage="1"/>
  </sheetPr>
  <dimension ref="B1:AF51"/>
  <sheetViews>
    <sheetView showGridLines="0" zoomScale="90" zoomScaleNormal="90" workbookViewId="0"/>
  </sheetViews>
  <sheetFormatPr baseColWidth="10" defaultColWidth="9.140625" defaultRowHeight="15" x14ac:dyDescent="0.2"/>
  <cols>
    <col min="1" max="1" width="22.42578125" style="766" customWidth="1"/>
    <col min="2" max="2" width="41.7109375" style="766" customWidth="1"/>
    <col min="3" max="3" width="15.5703125" style="766" customWidth="1"/>
    <col min="4" max="8" width="17.7109375" style="766" customWidth="1"/>
    <col min="9" max="9" width="13.85546875" style="766" bestFit="1" customWidth="1"/>
    <col min="10" max="14" width="18" style="766" customWidth="1"/>
    <col min="15" max="15" width="13.85546875" style="766" bestFit="1" customWidth="1"/>
    <col min="16" max="16" width="17" style="766" bestFit="1" customWidth="1"/>
    <col min="17" max="17" width="12.85546875" style="766" customWidth="1"/>
    <col min="18" max="18" width="17.5703125" style="766" customWidth="1"/>
    <col min="19" max="19" width="20.28515625" style="766" customWidth="1"/>
    <col min="20" max="20" width="11.85546875" style="766" customWidth="1"/>
    <col min="21" max="21" width="10.140625" style="766" customWidth="1"/>
    <col min="22" max="22" width="10.28515625" style="766" customWidth="1"/>
    <col min="23" max="23" width="9.140625" style="766"/>
    <col min="24" max="24" width="12.5703125" style="766" bestFit="1" customWidth="1"/>
    <col min="25" max="25" width="19.140625" style="766" bestFit="1" customWidth="1"/>
    <col min="26" max="26" width="39.85546875" style="766" bestFit="1" customWidth="1"/>
    <col min="27" max="27" width="12.85546875" style="766" customWidth="1"/>
    <col min="28" max="28" width="10.42578125" style="766" customWidth="1"/>
    <col min="29" max="29" width="10.5703125" style="766" bestFit="1" customWidth="1"/>
    <col min="30" max="16384" width="9.140625" style="766"/>
  </cols>
  <sheetData>
    <row r="1" spans="2:30" ht="45" customHeight="1" x14ac:dyDescent="0.2">
      <c r="I1" s="1"/>
    </row>
    <row r="2" spans="2:30" ht="18" x14ac:dyDescent="0.2">
      <c r="B2" s="1885" t="s">
        <v>1067</v>
      </c>
      <c r="C2" s="1885"/>
      <c r="D2" s="1885"/>
      <c r="E2" s="1885"/>
      <c r="F2" s="1885"/>
      <c r="G2" s="1885"/>
      <c r="H2" s="1885"/>
      <c r="I2" s="767" t="s">
        <v>1</v>
      </c>
      <c r="J2" s="1"/>
    </row>
    <row r="3" spans="2:30" ht="17.25" customHeight="1" x14ac:dyDescent="0.25">
      <c r="B3" s="1892" t="s">
        <v>1075</v>
      </c>
      <c r="C3" s="1893"/>
      <c r="D3" s="1893"/>
      <c r="E3" s="1893"/>
      <c r="F3" s="1893"/>
      <c r="G3" s="1893"/>
      <c r="H3" s="1893"/>
    </row>
    <row r="4" spans="2:30" ht="19.5" customHeight="1" thickBot="1" x14ac:dyDescent="0.25">
      <c r="B4" s="1883">
        <v>2016</v>
      </c>
      <c r="C4" s="1883"/>
      <c r="D4" s="1883"/>
      <c r="E4" s="1883"/>
      <c r="F4" s="1883"/>
      <c r="G4" s="1883"/>
      <c r="H4" s="1883"/>
    </row>
    <row r="5" spans="2:30" x14ac:dyDescent="0.2">
      <c r="B5" s="1566"/>
      <c r="C5" s="1566"/>
      <c r="D5" s="1566"/>
      <c r="E5" s="1566"/>
      <c r="F5" s="1566"/>
      <c r="G5" s="1566"/>
      <c r="H5" s="1566"/>
    </row>
    <row r="6" spans="2:30" ht="30" x14ac:dyDescent="0.25">
      <c r="B6" s="1514" t="s">
        <v>1038</v>
      </c>
      <c r="C6" s="946" t="s">
        <v>1061</v>
      </c>
      <c r="D6" s="946" t="s">
        <v>1062</v>
      </c>
      <c r="E6" s="946" t="s">
        <v>1063</v>
      </c>
      <c r="F6" s="946" t="s">
        <v>1064</v>
      </c>
      <c r="G6" s="946" t="s">
        <v>1011</v>
      </c>
      <c r="H6" s="946" t="s">
        <v>1065</v>
      </c>
      <c r="J6" s="839"/>
      <c r="K6" s="784"/>
      <c r="L6" s="784"/>
      <c r="M6" s="784"/>
      <c r="N6" s="784"/>
      <c r="O6" s="784"/>
      <c r="P6" s="784"/>
      <c r="Q6" s="839"/>
      <c r="R6" s="784"/>
      <c r="S6" s="784"/>
      <c r="T6" s="784"/>
      <c r="U6" s="784"/>
      <c r="V6" s="784"/>
      <c r="W6" s="784"/>
      <c r="X6" s="839"/>
      <c r="Y6" s="784"/>
      <c r="Z6" s="784"/>
      <c r="AA6" s="784"/>
      <c r="AB6" s="784"/>
      <c r="AC6" s="784"/>
      <c r="AD6" s="784"/>
    </row>
    <row r="7" spans="2:30" ht="18" customHeight="1" x14ac:dyDescent="0.25">
      <c r="B7" s="947" t="s">
        <v>37</v>
      </c>
      <c r="C7" s="1546">
        <v>25315</v>
      </c>
      <c r="D7" s="1546">
        <v>2476</v>
      </c>
      <c r="E7" s="1546">
        <v>2038.1666666666667</v>
      </c>
      <c r="F7" s="1546">
        <v>541</v>
      </c>
      <c r="G7" s="1546">
        <v>0</v>
      </c>
      <c r="H7" s="1560">
        <v>30370.166666666668</v>
      </c>
      <c r="I7" s="814"/>
      <c r="J7" s="840"/>
      <c r="K7" s="841"/>
      <c r="L7" s="842"/>
      <c r="M7" s="843"/>
      <c r="N7" s="843"/>
      <c r="O7" s="842"/>
      <c r="P7" s="784"/>
      <c r="Q7" s="840"/>
      <c r="R7" s="841"/>
      <c r="S7" s="842"/>
      <c r="T7" s="843"/>
      <c r="U7" s="843"/>
      <c r="V7" s="842"/>
      <c r="W7" s="784"/>
      <c r="X7" s="840"/>
      <c r="Y7" s="841"/>
      <c r="Z7" s="842"/>
      <c r="AA7" s="843"/>
      <c r="AB7" s="843"/>
      <c r="AC7" s="842"/>
      <c r="AD7" s="784"/>
    </row>
    <row r="8" spans="2:30" ht="18" customHeight="1" x14ac:dyDescent="0.25">
      <c r="B8" s="947" t="s">
        <v>38</v>
      </c>
      <c r="C8" s="1546">
        <v>37513</v>
      </c>
      <c r="D8" s="1546">
        <v>11616</v>
      </c>
      <c r="E8" s="1546">
        <v>16865.083333333332</v>
      </c>
      <c r="F8" s="1546">
        <v>1253</v>
      </c>
      <c r="G8" s="1546">
        <v>0</v>
      </c>
      <c r="H8" s="1560">
        <v>67247.083333333328</v>
      </c>
      <c r="I8" s="814"/>
      <c r="J8" s="844"/>
      <c r="K8" s="841"/>
      <c r="L8" s="845"/>
      <c r="M8" s="846"/>
      <c r="N8" s="847"/>
      <c r="O8" s="848"/>
      <c r="P8" s="784"/>
      <c r="Q8" s="844"/>
      <c r="R8" s="841"/>
      <c r="S8" s="845"/>
      <c r="T8" s="846"/>
      <c r="U8" s="847"/>
      <c r="V8" s="848"/>
      <c r="W8" s="784"/>
      <c r="X8" s="844"/>
      <c r="Y8" s="841"/>
      <c r="Z8" s="845"/>
      <c r="AA8" s="846"/>
      <c r="AB8" s="847"/>
      <c r="AC8" s="848"/>
      <c r="AD8" s="784"/>
    </row>
    <row r="9" spans="2:30" ht="18" customHeight="1" x14ac:dyDescent="0.25">
      <c r="B9" s="947" t="s">
        <v>39</v>
      </c>
      <c r="C9" s="1546">
        <v>88471</v>
      </c>
      <c r="D9" s="1546">
        <v>25873</v>
      </c>
      <c r="E9" s="1546">
        <v>7496.166666666667</v>
      </c>
      <c r="F9" s="1546">
        <v>2973</v>
      </c>
      <c r="G9" s="1546">
        <v>0</v>
      </c>
      <c r="H9" s="1560">
        <v>124813.16666666667</v>
      </c>
      <c r="I9" s="814"/>
      <c r="J9" s="844"/>
      <c r="K9" s="841"/>
      <c r="L9" s="845"/>
      <c r="M9" s="846"/>
      <c r="N9" s="847"/>
      <c r="O9" s="848"/>
      <c r="P9" s="784"/>
      <c r="Q9" s="844"/>
      <c r="R9" s="841"/>
      <c r="S9" s="845"/>
      <c r="T9" s="846"/>
      <c r="U9" s="847"/>
      <c r="V9" s="848"/>
      <c r="W9" s="784"/>
      <c r="X9" s="844"/>
      <c r="Y9" s="841"/>
      <c r="Z9" s="845"/>
      <c r="AA9" s="846"/>
      <c r="AB9" s="847"/>
      <c r="AC9" s="848"/>
      <c r="AD9" s="784"/>
    </row>
    <row r="10" spans="2:30" ht="18" customHeight="1" x14ac:dyDescent="0.25">
      <c r="B10" s="947" t="s">
        <v>40</v>
      </c>
      <c r="C10" s="1546">
        <v>36210</v>
      </c>
      <c r="D10" s="1546">
        <v>6681</v>
      </c>
      <c r="E10" s="1546">
        <v>4577.166666666667</v>
      </c>
      <c r="F10" s="1546">
        <v>1530</v>
      </c>
      <c r="G10" s="1546">
        <v>0</v>
      </c>
      <c r="H10" s="1560">
        <v>48998.166666666664</v>
      </c>
      <c r="I10" s="814"/>
      <c r="J10" s="844"/>
      <c r="K10" s="841"/>
      <c r="L10" s="845"/>
      <c r="M10" s="846"/>
      <c r="N10" s="847"/>
      <c r="O10" s="848"/>
      <c r="P10" s="784"/>
      <c r="Q10" s="844"/>
      <c r="R10" s="841"/>
      <c r="S10" s="845"/>
      <c r="T10" s="846"/>
      <c r="U10" s="847"/>
      <c r="V10" s="848"/>
      <c r="W10" s="784"/>
      <c r="X10" s="844"/>
      <c r="Y10" s="841"/>
      <c r="Z10" s="845"/>
      <c r="AA10" s="846"/>
      <c r="AB10" s="847"/>
      <c r="AC10" s="848"/>
      <c r="AD10" s="784"/>
    </row>
    <row r="11" spans="2:30" ht="18" customHeight="1" x14ac:dyDescent="0.25">
      <c r="B11" s="947" t="s">
        <v>41</v>
      </c>
      <c r="C11" s="1546">
        <v>76388</v>
      </c>
      <c r="D11" s="1546">
        <v>16478</v>
      </c>
      <c r="E11" s="1546">
        <v>6399.166666666667</v>
      </c>
      <c r="F11" s="1546">
        <v>3798</v>
      </c>
      <c r="G11" s="1546">
        <v>0</v>
      </c>
      <c r="H11" s="1560">
        <v>103063.16666666667</v>
      </c>
      <c r="I11" s="814"/>
      <c r="J11" s="844"/>
      <c r="K11" s="841"/>
      <c r="L11" s="845"/>
      <c r="M11" s="846"/>
      <c r="N11" s="847"/>
      <c r="O11" s="848"/>
      <c r="P11" s="784"/>
      <c r="Q11" s="844"/>
      <c r="R11" s="841"/>
      <c r="S11" s="845"/>
      <c r="T11" s="846"/>
      <c r="U11" s="847"/>
      <c r="V11" s="848"/>
      <c r="W11" s="784"/>
      <c r="X11" s="844"/>
      <c r="Y11" s="841"/>
      <c r="Z11" s="845"/>
      <c r="AA11" s="846"/>
      <c r="AB11" s="847"/>
      <c r="AC11" s="848"/>
      <c r="AD11" s="784"/>
    </row>
    <row r="12" spans="2:30" ht="18" customHeight="1" x14ac:dyDescent="0.25">
      <c r="B12" s="947" t="s">
        <v>42</v>
      </c>
      <c r="C12" s="1546">
        <v>166540</v>
      </c>
      <c r="D12" s="1546">
        <v>61187</v>
      </c>
      <c r="E12" s="1546">
        <v>8152.583333333333</v>
      </c>
      <c r="F12" s="1546">
        <v>66327</v>
      </c>
      <c r="G12" s="1546">
        <v>1279</v>
      </c>
      <c r="H12" s="1560">
        <v>303485.58333333337</v>
      </c>
      <c r="I12" s="814"/>
      <c r="J12" s="844"/>
      <c r="K12" s="841"/>
      <c r="L12" s="845"/>
      <c r="M12" s="846"/>
      <c r="N12" s="847"/>
      <c r="O12" s="848"/>
      <c r="P12" s="784"/>
      <c r="Q12" s="844"/>
      <c r="R12" s="841"/>
      <c r="S12" s="845"/>
      <c r="T12" s="846"/>
      <c r="U12" s="847"/>
      <c r="V12" s="848"/>
      <c r="W12" s="784"/>
      <c r="X12" s="844"/>
      <c r="Y12" s="841"/>
      <c r="Z12" s="845"/>
      <c r="AA12" s="846"/>
      <c r="AB12" s="847"/>
      <c r="AC12" s="848"/>
      <c r="AD12" s="784"/>
    </row>
    <row r="13" spans="2:30" ht="18" customHeight="1" x14ac:dyDescent="0.25">
      <c r="B13" s="947" t="s">
        <v>43</v>
      </c>
      <c r="C13" s="1546">
        <v>114380</v>
      </c>
      <c r="D13" s="1546">
        <v>18848</v>
      </c>
      <c r="E13" s="1546">
        <v>4093.25</v>
      </c>
      <c r="F13" s="1546">
        <v>9538</v>
      </c>
      <c r="G13" s="1546">
        <v>0</v>
      </c>
      <c r="H13" s="1560">
        <v>146859.25</v>
      </c>
      <c r="I13" s="814"/>
      <c r="J13" s="844"/>
      <c r="K13" s="841"/>
      <c r="L13" s="845"/>
      <c r="M13" s="846"/>
      <c r="N13" s="847"/>
      <c r="O13" s="848"/>
      <c r="P13" s="784"/>
      <c r="Q13" s="844"/>
      <c r="R13" s="841"/>
      <c r="S13" s="845"/>
      <c r="T13" s="846"/>
      <c r="U13" s="847"/>
      <c r="V13" s="848"/>
      <c r="W13" s="784"/>
      <c r="X13" s="844"/>
      <c r="Y13" s="841"/>
      <c r="Z13" s="845"/>
      <c r="AA13" s="846"/>
      <c r="AB13" s="847"/>
      <c r="AC13" s="848"/>
      <c r="AD13" s="784"/>
    </row>
    <row r="14" spans="2:30" ht="18" customHeight="1" x14ac:dyDescent="0.25">
      <c r="B14" s="947" t="s">
        <v>44</v>
      </c>
      <c r="C14" s="1546">
        <v>102747</v>
      </c>
      <c r="D14" s="1546">
        <v>54289</v>
      </c>
      <c r="E14" s="1546">
        <v>5740.916666666667</v>
      </c>
      <c r="F14" s="1546">
        <v>6169</v>
      </c>
      <c r="G14" s="1546">
        <v>1857</v>
      </c>
      <c r="H14" s="1560">
        <v>170802.91666666666</v>
      </c>
      <c r="I14" s="814"/>
      <c r="J14" s="844"/>
      <c r="K14" s="841"/>
      <c r="L14" s="845"/>
      <c r="M14" s="846"/>
      <c r="N14" s="847"/>
      <c r="O14" s="848"/>
      <c r="P14" s="784"/>
      <c r="Q14" s="844"/>
      <c r="R14" s="841"/>
      <c r="S14" s="845"/>
      <c r="T14" s="846"/>
      <c r="U14" s="847"/>
      <c r="V14" s="848"/>
      <c r="W14" s="784"/>
      <c r="X14" s="844"/>
      <c r="Y14" s="841"/>
      <c r="Z14" s="845"/>
      <c r="AA14" s="846"/>
      <c r="AB14" s="847"/>
      <c r="AC14" s="848"/>
      <c r="AD14" s="784"/>
    </row>
    <row r="15" spans="2:30" ht="18" customHeight="1" x14ac:dyDescent="0.25">
      <c r="B15" s="947" t="s">
        <v>45</v>
      </c>
      <c r="C15" s="1546">
        <v>185557</v>
      </c>
      <c r="D15" s="1546">
        <v>92783</v>
      </c>
      <c r="E15" s="1546">
        <v>18749.666666666668</v>
      </c>
      <c r="F15" s="1546">
        <v>14073</v>
      </c>
      <c r="G15" s="1546">
        <v>8327</v>
      </c>
      <c r="H15" s="1560">
        <v>319489.66666666669</v>
      </c>
      <c r="I15" s="814"/>
      <c r="J15" s="844"/>
      <c r="K15" s="841"/>
      <c r="L15" s="845"/>
      <c r="M15" s="846"/>
      <c r="N15" s="847"/>
      <c r="O15" s="848"/>
      <c r="P15" s="784"/>
      <c r="Q15" s="844"/>
      <c r="R15" s="841"/>
      <c r="S15" s="845"/>
      <c r="T15" s="846"/>
      <c r="U15" s="847"/>
      <c r="V15" s="848"/>
      <c r="W15" s="784"/>
      <c r="X15" s="844"/>
      <c r="Y15" s="841"/>
      <c r="Z15" s="845"/>
      <c r="AA15" s="846"/>
      <c r="AB15" s="847"/>
      <c r="AC15" s="848"/>
      <c r="AD15" s="784"/>
    </row>
    <row r="16" spans="2:30" ht="18" customHeight="1" x14ac:dyDescent="0.25">
      <c r="B16" s="947" t="s">
        <v>1048</v>
      </c>
      <c r="C16" s="1546">
        <v>60400</v>
      </c>
      <c r="D16" s="1546">
        <v>33276</v>
      </c>
      <c r="E16" s="1546">
        <v>6311.333333333333</v>
      </c>
      <c r="F16" s="1546">
        <v>17011</v>
      </c>
      <c r="G16" s="1546">
        <v>0</v>
      </c>
      <c r="H16" s="1560">
        <v>116998.33333333333</v>
      </c>
      <c r="I16" s="814"/>
      <c r="J16" s="844"/>
      <c r="K16" s="841"/>
      <c r="L16" s="845"/>
      <c r="M16" s="846"/>
      <c r="N16" s="847"/>
      <c r="O16" s="848"/>
      <c r="P16" s="784"/>
      <c r="Q16" s="844"/>
      <c r="R16" s="841"/>
      <c r="S16" s="845"/>
      <c r="T16" s="846"/>
      <c r="U16" s="847"/>
      <c r="V16" s="848"/>
      <c r="W16" s="784"/>
      <c r="X16" s="844"/>
      <c r="Y16" s="841"/>
      <c r="Z16" s="845"/>
      <c r="AA16" s="846"/>
      <c r="AB16" s="847"/>
      <c r="AC16" s="848"/>
      <c r="AD16" s="784"/>
    </row>
    <row r="17" spans="2:32" ht="18" customHeight="1" x14ac:dyDescent="0.25">
      <c r="B17" s="947" t="s">
        <v>1049</v>
      </c>
      <c r="C17" s="1546">
        <v>33692</v>
      </c>
      <c r="D17" s="1546">
        <v>11003</v>
      </c>
      <c r="E17" s="1546">
        <v>2245.4166666666665</v>
      </c>
      <c r="F17" s="1546">
        <v>572</v>
      </c>
      <c r="G17" s="1546">
        <v>6332</v>
      </c>
      <c r="H17" s="1560">
        <v>53844.416666666664</v>
      </c>
      <c r="I17" s="814"/>
      <c r="J17" s="844"/>
      <c r="K17" s="841"/>
      <c r="L17" s="845"/>
      <c r="M17" s="846"/>
      <c r="N17" s="847"/>
      <c r="O17" s="848"/>
      <c r="P17" s="784"/>
      <c r="Q17" s="844"/>
      <c r="R17" s="841"/>
      <c r="S17" s="845"/>
      <c r="T17" s="846"/>
      <c r="U17" s="847"/>
      <c r="V17" s="848"/>
      <c r="W17" s="784"/>
      <c r="X17" s="844"/>
      <c r="Y17" s="841"/>
      <c r="Z17" s="845"/>
      <c r="AA17" s="846"/>
      <c r="AB17" s="847"/>
      <c r="AC17" s="848"/>
      <c r="AD17" s="784"/>
    </row>
    <row r="18" spans="2:32" ht="18" customHeight="1" x14ac:dyDescent="0.25">
      <c r="B18" s="947" t="s">
        <v>1028</v>
      </c>
      <c r="C18" s="1546">
        <v>78279</v>
      </c>
      <c r="D18" s="1546">
        <v>57062</v>
      </c>
      <c r="E18" s="1546">
        <v>5765.916666666667</v>
      </c>
      <c r="F18" s="1546">
        <v>4548</v>
      </c>
      <c r="G18" s="1546">
        <v>0</v>
      </c>
      <c r="H18" s="1560">
        <v>145654.91666666666</v>
      </c>
      <c r="I18" s="814"/>
      <c r="J18" s="844"/>
      <c r="K18" s="841"/>
      <c r="L18" s="845"/>
      <c r="M18" s="846"/>
      <c r="N18" s="847"/>
      <c r="O18" s="848"/>
      <c r="P18" s="784"/>
      <c r="Q18" s="844"/>
      <c r="R18" s="841"/>
      <c r="S18" s="845"/>
      <c r="T18" s="846"/>
      <c r="U18" s="847"/>
      <c r="V18" s="848"/>
      <c r="W18" s="784"/>
      <c r="X18" s="844"/>
      <c r="Y18" s="841"/>
      <c r="Z18" s="845"/>
      <c r="AA18" s="846"/>
      <c r="AB18" s="847"/>
      <c r="AC18" s="848"/>
      <c r="AD18" s="784"/>
    </row>
    <row r="19" spans="2:32" ht="18" customHeight="1" x14ac:dyDescent="0.25">
      <c r="B19" s="947" t="s">
        <v>75</v>
      </c>
      <c r="C19" s="1546">
        <v>8297</v>
      </c>
      <c r="D19" s="1546">
        <v>2369</v>
      </c>
      <c r="E19" s="1546">
        <v>1651.5</v>
      </c>
      <c r="F19" s="1546">
        <v>0</v>
      </c>
      <c r="G19" s="1546">
        <v>0</v>
      </c>
      <c r="H19" s="1560">
        <v>12317.5</v>
      </c>
      <c r="I19" s="814"/>
      <c r="J19" s="844"/>
      <c r="K19" s="841"/>
      <c r="L19" s="845"/>
      <c r="M19" s="846"/>
      <c r="N19" s="847"/>
      <c r="O19" s="848"/>
      <c r="P19" s="784"/>
      <c r="Q19" s="844"/>
      <c r="R19" s="841"/>
      <c r="S19" s="845"/>
      <c r="T19" s="846"/>
      <c r="U19" s="847"/>
      <c r="V19" s="848"/>
      <c r="W19" s="784"/>
      <c r="X19" s="844"/>
      <c r="Y19" s="841"/>
      <c r="Z19" s="845"/>
      <c r="AA19" s="846"/>
      <c r="AB19" s="847"/>
      <c r="AC19" s="848"/>
      <c r="AD19" s="784"/>
    </row>
    <row r="20" spans="2:32" ht="17.25" customHeight="1" x14ac:dyDescent="0.25">
      <c r="B20" s="947" t="s">
        <v>1030</v>
      </c>
      <c r="C20" s="1546">
        <v>24442</v>
      </c>
      <c r="D20" s="1546">
        <v>13614</v>
      </c>
      <c r="E20" s="1546">
        <v>455</v>
      </c>
      <c r="F20" s="1546">
        <v>77</v>
      </c>
      <c r="G20" s="1546">
        <v>0</v>
      </c>
      <c r="H20" s="1560">
        <v>38588</v>
      </c>
      <c r="I20" s="814"/>
      <c r="J20" s="844"/>
      <c r="K20" s="841"/>
      <c r="L20" s="845"/>
      <c r="M20" s="846"/>
      <c r="N20" s="847"/>
      <c r="O20" s="848"/>
      <c r="P20" s="784"/>
      <c r="Q20" s="844"/>
      <c r="R20" s="841"/>
      <c r="S20" s="845"/>
      <c r="T20" s="846"/>
      <c r="U20" s="847"/>
      <c r="V20" s="848"/>
      <c r="W20" s="784"/>
      <c r="X20" s="844"/>
      <c r="Y20" s="841"/>
      <c r="Z20" s="845"/>
      <c r="AA20" s="846"/>
      <c r="AB20" s="847"/>
      <c r="AC20" s="848"/>
      <c r="AD20" s="784"/>
    </row>
    <row r="21" spans="2:32" ht="17.25" customHeight="1" x14ac:dyDescent="0.25">
      <c r="B21" s="947" t="s">
        <v>51</v>
      </c>
      <c r="C21" s="1546">
        <v>1134350</v>
      </c>
      <c r="D21" s="1546">
        <v>417365</v>
      </c>
      <c r="E21" s="1546">
        <v>135820.66666666666</v>
      </c>
      <c r="F21" s="1546">
        <v>101886</v>
      </c>
      <c r="G21" s="1546">
        <v>97752</v>
      </c>
      <c r="H21" s="1560">
        <v>1887173.6666666667</v>
      </c>
      <c r="I21" s="814"/>
      <c r="J21" s="844"/>
      <c r="K21" s="841"/>
      <c r="L21" s="845"/>
      <c r="M21" s="846"/>
      <c r="N21" s="847"/>
      <c r="O21" s="848"/>
      <c r="P21" s="784"/>
      <c r="Q21" s="844"/>
      <c r="R21" s="841"/>
      <c r="S21" s="845"/>
      <c r="T21" s="846"/>
      <c r="U21" s="847"/>
      <c r="V21" s="848"/>
      <c r="W21" s="784"/>
      <c r="X21" s="844"/>
      <c r="Y21" s="841"/>
      <c r="Z21" s="845"/>
      <c r="AA21" s="846"/>
      <c r="AB21" s="847"/>
      <c r="AC21" s="848"/>
      <c r="AD21" s="784"/>
    </row>
    <row r="22" spans="2:32" ht="26.25" customHeight="1" x14ac:dyDescent="0.25">
      <c r="B22" s="1567" t="s">
        <v>1050</v>
      </c>
      <c r="C22" s="1568">
        <v>2172581</v>
      </c>
      <c r="D22" s="1569">
        <v>824920</v>
      </c>
      <c r="E22" s="1569">
        <v>226362</v>
      </c>
      <c r="F22" s="1569">
        <v>230296</v>
      </c>
      <c r="G22" s="1569">
        <v>115547</v>
      </c>
      <c r="H22" s="1568">
        <v>3569706</v>
      </c>
      <c r="I22" s="814"/>
      <c r="J22" s="844"/>
      <c r="K22" s="841"/>
      <c r="L22" s="845"/>
      <c r="M22" s="846"/>
      <c r="N22" s="847"/>
      <c r="O22" s="848"/>
      <c r="P22" s="784"/>
      <c r="Q22" s="844"/>
      <c r="R22" s="841"/>
      <c r="S22" s="845"/>
      <c r="T22" s="846"/>
      <c r="U22" s="847"/>
      <c r="V22" s="848"/>
      <c r="W22" s="784"/>
      <c r="X22" s="784"/>
      <c r="Y22" s="784"/>
      <c r="Z22" s="845"/>
      <c r="AA22" s="846"/>
      <c r="AB22" s="847"/>
      <c r="AC22" s="848"/>
      <c r="AD22" s="784"/>
    </row>
    <row r="23" spans="2:32" ht="15" customHeight="1" x14ac:dyDescent="0.25">
      <c r="B23" s="852"/>
      <c r="C23" s="853"/>
      <c r="D23" s="853"/>
      <c r="E23" s="853"/>
      <c r="F23" s="853"/>
      <c r="G23" s="853"/>
      <c r="H23" s="853"/>
      <c r="J23" s="848"/>
      <c r="K23" s="841"/>
      <c r="L23" s="784"/>
      <c r="M23" s="784"/>
      <c r="N23" s="784"/>
      <c r="O23" s="848"/>
      <c r="P23" s="784"/>
      <c r="Q23" s="848"/>
      <c r="R23" s="841"/>
      <c r="S23" s="784"/>
      <c r="T23" s="784"/>
      <c r="U23" s="784"/>
      <c r="V23" s="848"/>
      <c r="W23" s="784"/>
      <c r="X23" s="854"/>
      <c r="Y23" s="841"/>
      <c r="Z23" s="784"/>
      <c r="AA23" s="784"/>
      <c r="AB23" s="784"/>
      <c r="AC23" s="848"/>
      <c r="AD23" s="784"/>
    </row>
    <row r="24" spans="2:32" ht="15" customHeight="1" x14ac:dyDescent="0.2">
      <c r="B24" s="852"/>
      <c r="C24" s="853"/>
      <c r="D24" s="853"/>
      <c r="E24" s="853"/>
      <c r="F24" s="853"/>
      <c r="G24" s="853"/>
      <c r="H24" s="853"/>
      <c r="J24" s="847"/>
      <c r="K24" s="784"/>
      <c r="L24" s="784"/>
      <c r="M24" s="784"/>
      <c r="N24" s="784"/>
      <c r="O24" s="784"/>
      <c r="P24" s="784"/>
      <c r="Q24" s="847"/>
      <c r="R24" s="784"/>
      <c r="S24" s="784"/>
      <c r="T24" s="784"/>
      <c r="U24" s="784"/>
      <c r="V24" s="784"/>
      <c r="W24" s="784"/>
      <c r="X24" s="847"/>
      <c r="Y24" s="784"/>
      <c r="Z24" s="784"/>
      <c r="AA24" s="784"/>
      <c r="AB24" s="784"/>
      <c r="AC24" s="784"/>
      <c r="AD24" s="784"/>
    </row>
    <row r="25" spans="2:32" ht="27.75" customHeight="1" x14ac:dyDescent="0.2">
      <c r="B25" s="1885" t="s">
        <v>1076</v>
      </c>
      <c r="C25" s="1885"/>
      <c r="D25" s="1885"/>
      <c r="E25" s="1885"/>
      <c r="F25" s="1885"/>
      <c r="G25" s="1885"/>
      <c r="H25" s="1885"/>
      <c r="I25" s="767"/>
      <c r="P25" s="784"/>
      <c r="Q25" s="784"/>
    </row>
    <row r="26" spans="2:32" ht="15.75" x14ac:dyDescent="0.25">
      <c r="B26" s="1892" t="s">
        <v>1077</v>
      </c>
      <c r="C26" s="1893"/>
      <c r="D26" s="1893"/>
      <c r="E26" s="1893"/>
      <c r="F26" s="1893"/>
      <c r="G26" s="1893"/>
      <c r="H26" s="1893"/>
      <c r="I26" s="784"/>
      <c r="J26" s="784"/>
      <c r="K26" s="784"/>
      <c r="L26" s="784"/>
      <c r="M26" s="784"/>
      <c r="N26" s="784"/>
      <c r="O26" s="784"/>
      <c r="P26" s="784"/>
      <c r="Q26" s="784"/>
    </row>
    <row r="27" spans="2:32" ht="24" customHeight="1" thickBot="1" x14ac:dyDescent="0.25">
      <c r="B27" s="1888">
        <v>2016</v>
      </c>
      <c r="C27" s="1888"/>
      <c r="D27" s="1888"/>
      <c r="E27" s="1888"/>
      <c r="F27" s="1888"/>
      <c r="G27" s="1888"/>
      <c r="H27" s="1888"/>
    </row>
    <row r="28" spans="2:32" x14ac:dyDescent="0.2">
      <c r="B28" s="838"/>
      <c r="C28" s="838"/>
      <c r="D28" s="838"/>
      <c r="E28" s="838"/>
      <c r="F28" s="838"/>
      <c r="G28" s="838"/>
      <c r="H28" s="838"/>
    </row>
    <row r="29" spans="2:32" ht="30" x14ac:dyDescent="0.25">
      <c r="B29" s="805" t="s">
        <v>1038</v>
      </c>
      <c r="C29" s="787" t="s">
        <v>1061</v>
      </c>
      <c r="D29" s="787" t="s">
        <v>1062</v>
      </c>
      <c r="E29" s="787" t="s">
        <v>1063</v>
      </c>
      <c r="F29" s="787" t="s">
        <v>1064</v>
      </c>
      <c r="G29" s="787" t="s">
        <v>1011</v>
      </c>
      <c r="H29" s="787" t="s">
        <v>1065</v>
      </c>
      <c r="I29" s="784"/>
      <c r="J29" s="839"/>
      <c r="K29" s="784"/>
      <c r="L29" s="784"/>
      <c r="M29" s="784"/>
      <c r="N29" s="784"/>
      <c r="O29" s="784"/>
      <c r="P29" s="784"/>
      <c r="Q29" s="839"/>
      <c r="R29" s="784"/>
      <c r="S29" s="784"/>
      <c r="T29" s="784"/>
      <c r="U29" s="784"/>
      <c r="V29" s="784"/>
      <c r="W29" s="784"/>
      <c r="X29" s="839"/>
      <c r="Y29" s="784"/>
      <c r="Z29" s="784"/>
      <c r="AA29" s="784"/>
      <c r="AB29" s="784"/>
      <c r="AC29" s="784"/>
      <c r="AD29" s="784"/>
      <c r="AE29" s="784"/>
      <c r="AF29" s="784"/>
    </row>
    <row r="30" spans="2:32" ht="18" customHeight="1" x14ac:dyDescent="0.55000000000000004">
      <c r="B30" s="771" t="s">
        <v>37</v>
      </c>
      <c r="C30" s="772">
        <v>16375</v>
      </c>
      <c r="D30" s="772">
        <v>2053</v>
      </c>
      <c r="E30" s="772">
        <v>1773.6666666666667</v>
      </c>
      <c r="F30" s="772">
        <v>2521</v>
      </c>
      <c r="G30" s="772">
        <v>0</v>
      </c>
      <c r="H30" s="789">
        <v>22722.666666666668</v>
      </c>
      <c r="I30" s="844"/>
      <c r="J30" s="855"/>
      <c r="K30" s="841"/>
      <c r="L30" s="842"/>
      <c r="M30" s="843"/>
      <c r="N30" s="843"/>
      <c r="O30" s="842"/>
      <c r="P30" s="784"/>
      <c r="Q30" s="855"/>
      <c r="R30" s="841"/>
      <c r="S30" s="842"/>
      <c r="T30" s="843"/>
      <c r="U30" s="843"/>
      <c r="V30" s="842"/>
      <c r="W30" s="784"/>
      <c r="X30" s="855"/>
      <c r="Y30" s="841"/>
      <c r="Z30" s="842"/>
      <c r="AA30" s="843"/>
      <c r="AB30" s="843"/>
      <c r="AC30" s="842"/>
      <c r="AD30" s="784"/>
      <c r="AE30" s="784"/>
      <c r="AF30" s="784"/>
    </row>
    <row r="31" spans="2:32" ht="18" customHeight="1" x14ac:dyDescent="0.25">
      <c r="B31" s="790" t="s">
        <v>38</v>
      </c>
      <c r="C31" s="791">
        <v>22619</v>
      </c>
      <c r="D31" s="772">
        <v>5466</v>
      </c>
      <c r="E31" s="772">
        <v>8419.0833333333339</v>
      </c>
      <c r="F31" s="772">
        <v>739</v>
      </c>
      <c r="G31" s="772">
        <v>0</v>
      </c>
      <c r="H31" s="792">
        <v>37243.083333333336</v>
      </c>
      <c r="I31" s="844"/>
      <c r="J31" s="844"/>
      <c r="K31" s="841"/>
      <c r="L31" s="845"/>
      <c r="M31" s="846"/>
      <c r="N31" s="847"/>
      <c r="O31" s="848"/>
      <c r="P31" s="784"/>
      <c r="Q31" s="844"/>
      <c r="R31" s="841"/>
      <c r="S31" s="845"/>
      <c r="T31" s="846"/>
      <c r="U31" s="847"/>
      <c r="V31" s="848"/>
      <c r="W31" s="784"/>
      <c r="X31" s="844"/>
      <c r="Y31" s="841"/>
      <c r="Z31" s="845"/>
      <c r="AA31" s="846"/>
      <c r="AB31" s="847"/>
      <c r="AC31" s="848"/>
      <c r="AD31" s="784"/>
      <c r="AE31" s="784"/>
      <c r="AF31" s="784"/>
    </row>
    <row r="32" spans="2:32" ht="18" customHeight="1" x14ac:dyDescent="0.25">
      <c r="B32" s="790" t="s">
        <v>39</v>
      </c>
      <c r="C32" s="791">
        <v>43022</v>
      </c>
      <c r="D32" s="772">
        <v>11546</v>
      </c>
      <c r="E32" s="772">
        <v>2291.75</v>
      </c>
      <c r="F32" s="772">
        <v>1190</v>
      </c>
      <c r="G32" s="772">
        <v>0</v>
      </c>
      <c r="H32" s="792">
        <v>58049.75</v>
      </c>
      <c r="I32" s="844"/>
      <c r="J32" s="844"/>
      <c r="K32" s="841"/>
      <c r="L32" s="845"/>
      <c r="M32" s="846"/>
      <c r="N32" s="847"/>
      <c r="O32" s="848"/>
      <c r="P32" s="784"/>
      <c r="Q32" s="844"/>
      <c r="R32" s="841"/>
      <c r="S32" s="845"/>
      <c r="T32" s="846"/>
      <c r="U32" s="847"/>
      <c r="V32" s="848"/>
      <c r="W32" s="784"/>
      <c r="X32" s="844"/>
      <c r="Y32" s="841"/>
      <c r="Z32" s="845"/>
      <c r="AA32" s="846"/>
      <c r="AB32" s="847"/>
      <c r="AC32" s="848"/>
      <c r="AD32" s="784"/>
      <c r="AE32" s="784"/>
      <c r="AF32" s="784"/>
    </row>
    <row r="33" spans="2:32" ht="18" customHeight="1" x14ac:dyDescent="0.25">
      <c r="B33" s="790" t="s">
        <v>40</v>
      </c>
      <c r="C33" s="791">
        <v>18159</v>
      </c>
      <c r="D33" s="772">
        <v>5979</v>
      </c>
      <c r="E33" s="772">
        <v>1933.75</v>
      </c>
      <c r="F33" s="772">
        <v>900</v>
      </c>
      <c r="G33" s="772">
        <v>0</v>
      </c>
      <c r="H33" s="792">
        <v>26971.75</v>
      </c>
      <c r="I33" s="844"/>
      <c r="J33" s="844"/>
      <c r="K33" s="841"/>
      <c r="L33" s="845"/>
      <c r="M33" s="846"/>
      <c r="N33" s="847"/>
      <c r="O33" s="848"/>
      <c r="P33" s="784"/>
      <c r="Q33" s="844"/>
      <c r="R33" s="841"/>
      <c r="S33" s="845"/>
      <c r="T33" s="846"/>
      <c r="U33" s="847"/>
      <c r="V33" s="848"/>
      <c r="W33" s="784"/>
      <c r="X33" s="844"/>
      <c r="Y33" s="841"/>
      <c r="Z33" s="845"/>
      <c r="AA33" s="846"/>
      <c r="AB33" s="847"/>
      <c r="AC33" s="848"/>
      <c r="AD33" s="784"/>
      <c r="AE33" s="784"/>
      <c r="AF33" s="784"/>
    </row>
    <row r="34" spans="2:32" ht="18" customHeight="1" x14ac:dyDescent="0.25">
      <c r="B34" s="790" t="s">
        <v>41</v>
      </c>
      <c r="C34" s="791">
        <v>41002</v>
      </c>
      <c r="D34" s="772">
        <v>15100</v>
      </c>
      <c r="E34" s="772">
        <v>3160.3333333333335</v>
      </c>
      <c r="F34" s="772">
        <v>1790</v>
      </c>
      <c r="G34" s="772">
        <v>0</v>
      </c>
      <c r="H34" s="792">
        <v>61052.333333333336</v>
      </c>
      <c r="I34" s="844"/>
      <c r="J34" s="844"/>
      <c r="K34" s="841"/>
      <c r="L34" s="845"/>
      <c r="M34" s="846"/>
      <c r="N34" s="847"/>
      <c r="O34" s="848"/>
      <c r="P34" s="784"/>
      <c r="Q34" s="844"/>
      <c r="R34" s="841"/>
      <c r="S34" s="845"/>
      <c r="T34" s="846"/>
      <c r="U34" s="847"/>
      <c r="V34" s="848"/>
      <c r="W34" s="784"/>
      <c r="X34" s="844"/>
      <c r="Y34" s="841"/>
      <c r="Z34" s="845"/>
      <c r="AA34" s="846"/>
      <c r="AB34" s="847"/>
      <c r="AC34" s="848"/>
      <c r="AD34" s="784"/>
      <c r="AE34" s="784"/>
      <c r="AF34" s="784"/>
    </row>
    <row r="35" spans="2:32" ht="18" customHeight="1" x14ac:dyDescent="0.25">
      <c r="B35" s="790" t="s">
        <v>42</v>
      </c>
      <c r="C35" s="791">
        <v>104163</v>
      </c>
      <c r="D35" s="772">
        <v>49758</v>
      </c>
      <c r="E35" s="772">
        <v>6179.583333333333</v>
      </c>
      <c r="F35" s="772">
        <v>41501</v>
      </c>
      <c r="G35" s="772">
        <v>533</v>
      </c>
      <c r="H35" s="792">
        <v>202134.58333333334</v>
      </c>
      <c r="I35" s="844"/>
      <c r="J35" s="844"/>
      <c r="K35" s="841"/>
      <c r="L35" s="845"/>
      <c r="M35" s="846"/>
      <c r="N35" s="847"/>
      <c r="O35" s="848"/>
      <c r="P35" s="784"/>
      <c r="Q35" s="844"/>
      <c r="R35" s="841"/>
      <c r="S35" s="845"/>
      <c r="T35" s="846"/>
      <c r="U35" s="847"/>
      <c r="V35" s="848"/>
      <c r="W35" s="784"/>
      <c r="X35" s="844"/>
      <c r="Y35" s="841"/>
      <c r="Z35" s="845"/>
      <c r="AA35" s="846"/>
      <c r="AB35" s="847"/>
      <c r="AC35" s="848"/>
      <c r="AD35" s="784"/>
      <c r="AE35" s="784"/>
      <c r="AF35" s="784"/>
    </row>
    <row r="36" spans="2:32" ht="18" customHeight="1" x14ac:dyDescent="0.25">
      <c r="B36" s="790" t="s">
        <v>43</v>
      </c>
      <c r="C36" s="791">
        <v>66863</v>
      </c>
      <c r="D36" s="772">
        <v>20436</v>
      </c>
      <c r="E36" s="772">
        <v>1998.6666666666667</v>
      </c>
      <c r="F36" s="772">
        <v>7603</v>
      </c>
      <c r="G36" s="772">
        <v>0</v>
      </c>
      <c r="H36" s="792">
        <v>96900.666666666672</v>
      </c>
      <c r="I36" s="844"/>
      <c r="J36" s="844"/>
      <c r="K36" s="841"/>
      <c r="L36" s="845"/>
      <c r="M36" s="846"/>
      <c r="N36" s="847"/>
      <c r="O36" s="848"/>
      <c r="P36" s="784"/>
      <c r="Q36" s="844"/>
      <c r="R36" s="841"/>
      <c r="S36" s="845"/>
      <c r="T36" s="846"/>
      <c r="U36" s="847"/>
      <c r="V36" s="848"/>
      <c r="W36" s="784"/>
      <c r="X36" s="844"/>
      <c r="Y36" s="841"/>
      <c r="Z36" s="845"/>
      <c r="AA36" s="846"/>
      <c r="AB36" s="847"/>
      <c r="AC36" s="848"/>
      <c r="AD36" s="784"/>
      <c r="AE36" s="784"/>
      <c r="AF36" s="784"/>
    </row>
    <row r="37" spans="2:32" ht="18" customHeight="1" x14ac:dyDescent="0.25">
      <c r="B37" s="790" t="s">
        <v>44</v>
      </c>
      <c r="C37" s="791">
        <v>66733</v>
      </c>
      <c r="D37" s="772">
        <v>32976</v>
      </c>
      <c r="E37" s="772">
        <v>3929.5833333333335</v>
      </c>
      <c r="F37" s="772">
        <v>3517</v>
      </c>
      <c r="G37" s="772">
        <v>750</v>
      </c>
      <c r="H37" s="792">
        <v>107905.58333333333</v>
      </c>
      <c r="I37" s="844"/>
      <c r="J37" s="844"/>
      <c r="K37" s="841"/>
      <c r="L37" s="845"/>
      <c r="M37" s="846"/>
      <c r="N37" s="847"/>
      <c r="O37" s="848"/>
      <c r="P37" s="784"/>
      <c r="Q37" s="844"/>
      <c r="R37" s="841"/>
      <c r="S37" s="845"/>
      <c r="T37" s="846"/>
      <c r="U37" s="847"/>
      <c r="V37" s="848"/>
      <c r="W37" s="784"/>
      <c r="X37" s="844"/>
      <c r="Y37" s="841"/>
      <c r="Z37" s="845"/>
      <c r="AA37" s="846"/>
      <c r="AB37" s="847"/>
      <c r="AC37" s="848"/>
      <c r="AD37" s="784"/>
      <c r="AE37" s="784"/>
      <c r="AF37" s="784"/>
    </row>
    <row r="38" spans="2:32" ht="18" customHeight="1" x14ac:dyDescent="0.25">
      <c r="B38" s="790" t="s">
        <v>45</v>
      </c>
      <c r="C38" s="791">
        <v>106068</v>
      </c>
      <c r="D38" s="772">
        <v>48712</v>
      </c>
      <c r="E38" s="772">
        <v>16621.083333333332</v>
      </c>
      <c r="F38" s="772">
        <v>9692</v>
      </c>
      <c r="G38" s="772">
        <v>3304</v>
      </c>
      <c r="H38" s="792">
        <v>184397.08333333334</v>
      </c>
      <c r="I38" s="844"/>
      <c r="J38" s="844"/>
      <c r="K38" s="841"/>
      <c r="L38" s="845"/>
      <c r="M38" s="846"/>
      <c r="N38" s="847"/>
      <c r="O38" s="848"/>
      <c r="P38" s="784"/>
      <c r="Q38" s="844"/>
      <c r="R38" s="841"/>
      <c r="S38" s="845"/>
      <c r="T38" s="846"/>
      <c r="U38" s="847"/>
      <c r="V38" s="848"/>
      <c r="W38" s="784"/>
      <c r="X38" s="844"/>
      <c r="Y38" s="841"/>
      <c r="Z38" s="845"/>
      <c r="AA38" s="846"/>
      <c r="AB38" s="847"/>
      <c r="AC38" s="848"/>
      <c r="AD38" s="784"/>
      <c r="AE38" s="784"/>
      <c r="AF38" s="784"/>
    </row>
    <row r="39" spans="2:32" ht="18" customHeight="1" x14ac:dyDescent="0.25">
      <c r="B39" s="790" t="s">
        <v>1048</v>
      </c>
      <c r="C39" s="791">
        <v>39082</v>
      </c>
      <c r="D39" s="772">
        <v>29146</v>
      </c>
      <c r="E39" s="772">
        <v>5222.25</v>
      </c>
      <c r="F39" s="772">
        <v>8533</v>
      </c>
      <c r="G39" s="772">
        <v>0</v>
      </c>
      <c r="H39" s="792">
        <v>81983.25</v>
      </c>
      <c r="I39" s="844"/>
      <c r="J39" s="844"/>
      <c r="K39" s="841"/>
      <c r="L39" s="845"/>
      <c r="M39" s="846"/>
      <c r="N39" s="847"/>
      <c r="O39" s="848"/>
      <c r="P39" s="784"/>
      <c r="Q39" s="844"/>
      <c r="R39" s="841"/>
      <c r="S39" s="845"/>
      <c r="T39" s="846"/>
      <c r="U39" s="847"/>
      <c r="V39" s="848"/>
      <c r="W39" s="784"/>
      <c r="X39" s="844"/>
      <c r="Y39" s="841"/>
      <c r="Z39" s="845"/>
      <c r="AA39" s="846"/>
      <c r="AB39" s="847"/>
      <c r="AC39" s="848"/>
      <c r="AD39" s="784"/>
      <c r="AE39" s="784"/>
      <c r="AF39" s="784"/>
    </row>
    <row r="40" spans="2:32" ht="18" customHeight="1" x14ac:dyDescent="0.25">
      <c r="B40" s="790" t="s">
        <v>1049</v>
      </c>
      <c r="C40" s="791">
        <v>23473</v>
      </c>
      <c r="D40" s="772">
        <v>9032</v>
      </c>
      <c r="E40" s="772">
        <v>747.08333333333337</v>
      </c>
      <c r="F40" s="772">
        <v>280</v>
      </c>
      <c r="G40" s="772">
        <v>3177</v>
      </c>
      <c r="H40" s="792">
        <v>36709.083333333336</v>
      </c>
      <c r="I40" s="844"/>
      <c r="J40" s="844"/>
      <c r="K40" s="841"/>
      <c r="L40" s="845"/>
      <c r="M40" s="846"/>
      <c r="N40" s="847"/>
      <c r="O40" s="848"/>
      <c r="P40" s="784"/>
      <c r="Q40" s="844"/>
      <c r="R40" s="841"/>
      <c r="S40" s="845"/>
      <c r="T40" s="846"/>
      <c r="U40" s="847"/>
      <c r="V40" s="848"/>
      <c r="W40" s="784"/>
      <c r="X40" s="844"/>
      <c r="Y40" s="841"/>
      <c r="Z40" s="845"/>
      <c r="AA40" s="846"/>
      <c r="AB40" s="847"/>
      <c r="AC40" s="848"/>
      <c r="AD40" s="784"/>
      <c r="AE40" s="784"/>
      <c r="AF40" s="784"/>
    </row>
    <row r="41" spans="2:32" ht="18" customHeight="1" x14ac:dyDescent="0.25">
      <c r="B41" s="790" t="s">
        <v>1028</v>
      </c>
      <c r="C41" s="791">
        <v>50807</v>
      </c>
      <c r="D41" s="772">
        <v>45122</v>
      </c>
      <c r="E41" s="772">
        <v>2641.4166666666665</v>
      </c>
      <c r="F41" s="772">
        <v>1961</v>
      </c>
      <c r="G41" s="772">
        <v>0</v>
      </c>
      <c r="H41" s="792">
        <v>100531.41666666667</v>
      </c>
      <c r="I41" s="844"/>
      <c r="J41" s="844"/>
      <c r="K41" s="841"/>
      <c r="L41" s="845"/>
      <c r="M41" s="846"/>
      <c r="N41" s="847"/>
      <c r="O41" s="848"/>
      <c r="P41" s="784"/>
      <c r="Q41" s="844"/>
      <c r="R41" s="841"/>
      <c r="S41" s="845"/>
      <c r="T41" s="846"/>
      <c r="U41" s="847"/>
      <c r="V41" s="848"/>
      <c r="W41" s="784"/>
      <c r="X41" s="844"/>
      <c r="Y41" s="841"/>
      <c r="Z41" s="845"/>
      <c r="AA41" s="846"/>
      <c r="AB41" s="847"/>
      <c r="AC41" s="848"/>
      <c r="AD41" s="784"/>
      <c r="AE41" s="784"/>
      <c r="AF41" s="784"/>
    </row>
    <row r="42" spans="2:32" ht="18" customHeight="1" x14ac:dyDescent="0.25">
      <c r="B42" s="790" t="s">
        <v>75</v>
      </c>
      <c r="C42" s="791">
        <v>6457</v>
      </c>
      <c r="D42" s="772">
        <v>2291</v>
      </c>
      <c r="E42" s="772">
        <v>1223.75</v>
      </c>
      <c r="F42" s="772">
        <v>0</v>
      </c>
      <c r="G42" s="772">
        <v>0</v>
      </c>
      <c r="H42" s="792">
        <v>9971.75</v>
      </c>
      <c r="I42" s="844"/>
      <c r="J42" s="844"/>
      <c r="K42" s="841"/>
      <c r="L42" s="845"/>
      <c r="M42" s="846"/>
      <c r="N42" s="847"/>
      <c r="O42" s="848"/>
      <c r="P42" s="784"/>
      <c r="Q42" s="844"/>
      <c r="R42" s="841"/>
      <c r="S42" s="845"/>
      <c r="T42" s="846"/>
      <c r="U42" s="847"/>
      <c r="V42" s="848"/>
      <c r="W42" s="784"/>
      <c r="X42" s="844"/>
      <c r="Y42" s="841"/>
      <c r="Z42" s="845"/>
      <c r="AA42" s="846"/>
      <c r="AB42" s="847"/>
      <c r="AC42" s="848"/>
      <c r="AD42" s="784"/>
      <c r="AE42" s="784"/>
      <c r="AF42" s="784"/>
    </row>
    <row r="43" spans="2:32" ht="18" customHeight="1" x14ac:dyDescent="0.25">
      <c r="B43" s="790" t="s">
        <v>1030</v>
      </c>
      <c r="C43" s="791">
        <v>13493</v>
      </c>
      <c r="D43" s="772">
        <v>10371</v>
      </c>
      <c r="E43" s="772">
        <v>469.91666666666669</v>
      </c>
      <c r="F43" s="772">
        <v>106</v>
      </c>
      <c r="G43" s="772">
        <v>0</v>
      </c>
      <c r="H43" s="792">
        <v>24439.916666666668</v>
      </c>
      <c r="I43" s="844"/>
      <c r="J43" s="844"/>
      <c r="K43" s="841"/>
      <c r="L43" s="845"/>
      <c r="M43" s="846"/>
      <c r="N43" s="847"/>
      <c r="O43" s="848"/>
      <c r="P43" s="784"/>
      <c r="Q43" s="844"/>
      <c r="R43" s="841"/>
      <c r="S43" s="845"/>
      <c r="T43" s="846"/>
      <c r="U43" s="847"/>
      <c r="V43" s="848"/>
      <c r="W43" s="784"/>
      <c r="X43" s="844"/>
      <c r="Y43" s="841"/>
      <c r="Z43" s="845"/>
      <c r="AA43" s="846"/>
      <c r="AB43" s="847"/>
      <c r="AC43" s="848"/>
      <c r="AD43" s="784"/>
      <c r="AE43" s="784"/>
      <c r="AF43" s="784"/>
    </row>
    <row r="44" spans="2:32" ht="18" customHeight="1" x14ac:dyDescent="0.25">
      <c r="B44" s="790" t="s">
        <v>51</v>
      </c>
      <c r="C44" s="791">
        <v>679812</v>
      </c>
      <c r="D44" s="772">
        <v>338743</v>
      </c>
      <c r="E44" s="772">
        <v>96992.75</v>
      </c>
      <c r="F44" s="772">
        <v>63376</v>
      </c>
      <c r="G44" s="772">
        <v>39813</v>
      </c>
      <c r="H44" s="792">
        <v>1218736.75</v>
      </c>
      <c r="I44" s="844"/>
      <c r="J44" s="844"/>
      <c r="K44" s="841"/>
      <c r="L44" s="845"/>
      <c r="M44" s="846"/>
      <c r="N44" s="847"/>
      <c r="O44" s="848"/>
      <c r="P44" s="784"/>
      <c r="Q44" s="844"/>
      <c r="R44" s="841"/>
      <c r="S44" s="845"/>
      <c r="T44" s="846"/>
      <c r="U44" s="847"/>
      <c r="V44" s="848"/>
      <c r="W44" s="784"/>
      <c r="X44" s="854"/>
      <c r="Y44" s="841"/>
      <c r="Z44" s="845"/>
      <c r="AA44" s="846"/>
      <c r="AB44" s="847"/>
      <c r="AC44" s="848"/>
      <c r="AD44" s="784"/>
      <c r="AE44" s="784"/>
      <c r="AF44" s="784"/>
    </row>
    <row r="45" spans="2:32" ht="26.25" customHeight="1" x14ac:dyDescent="0.25">
      <c r="B45" s="849" t="s">
        <v>1050</v>
      </c>
      <c r="C45" s="850">
        <v>1298128</v>
      </c>
      <c r="D45" s="851">
        <v>626731</v>
      </c>
      <c r="E45" s="851">
        <v>153604.66666666666</v>
      </c>
      <c r="F45" s="851">
        <v>143709</v>
      </c>
      <c r="G45" s="851">
        <v>47577</v>
      </c>
      <c r="H45" s="850">
        <v>2269749.666666667</v>
      </c>
      <c r="I45" s="844"/>
      <c r="J45" s="844"/>
      <c r="K45" s="841"/>
      <c r="L45" s="845"/>
      <c r="M45" s="846"/>
      <c r="N45" s="847"/>
      <c r="O45" s="848"/>
      <c r="P45" s="784"/>
      <c r="Q45" s="844"/>
      <c r="R45" s="841"/>
      <c r="S45" s="845"/>
      <c r="T45" s="846"/>
      <c r="U45" s="847"/>
      <c r="V45" s="848"/>
      <c r="W45" s="784"/>
      <c r="X45" s="784"/>
      <c r="Y45" s="784"/>
      <c r="Z45" s="845"/>
      <c r="AA45" s="846"/>
      <c r="AB45" s="847"/>
      <c r="AC45" s="848"/>
      <c r="AD45" s="784"/>
      <c r="AE45" s="784"/>
      <c r="AF45" s="784"/>
    </row>
    <row r="46" spans="2:32" ht="15.75" x14ac:dyDescent="0.25">
      <c r="B46" s="826"/>
      <c r="D46" s="796"/>
      <c r="E46" s="796"/>
      <c r="F46" s="796"/>
      <c r="G46" s="796"/>
      <c r="H46" s="796"/>
      <c r="I46" s="784"/>
      <c r="J46" s="848"/>
      <c r="K46" s="841"/>
      <c r="L46" s="784"/>
      <c r="M46" s="784"/>
      <c r="N46" s="784"/>
      <c r="O46" s="848"/>
      <c r="P46" s="784"/>
      <c r="Q46" s="848"/>
      <c r="R46" s="841"/>
      <c r="S46" s="784"/>
      <c r="T46" s="784"/>
      <c r="U46" s="784"/>
      <c r="V46" s="848"/>
      <c r="W46" s="784"/>
      <c r="X46" s="847"/>
      <c r="Y46" s="841"/>
      <c r="Z46" s="784"/>
      <c r="AA46" s="784"/>
      <c r="AB46" s="784"/>
      <c r="AC46" s="848"/>
      <c r="AD46" s="784"/>
      <c r="AE46" s="784"/>
      <c r="AF46" s="784"/>
    </row>
    <row r="47" spans="2:32" x14ac:dyDescent="0.2">
      <c r="B47" s="833"/>
      <c r="D47" s="777"/>
      <c r="E47" s="797"/>
      <c r="H47" s="777"/>
      <c r="I47" s="784"/>
      <c r="J47" s="847"/>
      <c r="K47" s="784"/>
      <c r="L47" s="784"/>
      <c r="M47" s="784"/>
      <c r="N47" s="784"/>
      <c r="O47" s="784"/>
      <c r="P47" s="784"/>
      <c r="Q47" s="847"/>
      <c r="R47" s="784"/>
      <c r="S47" s="784"/>
      <c r="T47" s="784"/>
      <c r="U47" s="784"/>
      <c r="V47" s="784"/>
      <c r="W47" s="784"/>
      <c r="X47" s="847"/>
      <c r="Y47" s="784"/>
      <c r="Z47" s="784"/>
      <c r="AA47" s="784"/>
      <c r="AB47" s="784"/>
      <c r="AC47" s="784"/>
      <c r="AD47" s="784"/>
      <c r="AE47" s="784"/>
      <c r="AF47" s="784"/>
    </row>
    <row r="48" spans="2:32" x14ac:dyDescent="0.2">
      <c r="I48" s="784"/>
      <c r="J48" s="784"/>
      <c r="K48" s="784"/>
      <c r="L48" s="784"/>
      <c r="M48" s="784"/>
      <c r="N48" s="784"/>
      <c r="O48" s="784"/>
      <c r="P48" s="784"/>
      <c r="Q48" s="784"/>
      <c r="R48" s="784"/>
      <c r="S48" s="784"/>
      <c r="T48" s="784"/>
      <c r="U48" s="784"/>
      <c r="V48" s="784"/>
      <c r="W48" s="784"/>
      <c r="X48" s="784"/>
      <c r="Y48" s="784"/>
      <c r="Z48" s="784"/>
      <c r="AA48" s="784"/>
      <c r="AB48" s="784"/>
      <c r="AC48" s="784"/>
      <c r="AD48" s="784"/>
      <c r="AE48" s="784"/>
      <c r="AF48" s="784"/>
    </row>
    <row r="49" spans="9:32" x14ac:dyDescent="0.2">
      <c r="I49" s="784"/>
      <c r="J49" s="784"/>
      <c r="K49" s="784"/>
      <c r="L49" s="784"/>
      <c r="M49" s="784"/>
      <c r="N49" s="784"/>
      <c r="O49" s="784"/>
      <c r="P49" s="784"/>
      <c r="Q49" s="784"/>
      <c r="R49" s="784"/>
      <c r="S49" s="784"/>
      <c r="T49" s="784"/>
      <c r="U49" s="784"/>
      <c r="V49" s="784"/>
      <c r="W49" s="784"/>
      <c r="X49" s="784"/>
      <c r="Y49" s="784"/>
      <c r="Z49" s="784"/>
      <c r="AA49" s="784"/>
      <c r="AB49" s="784"/>
      <c r="AC49" s="784"/>
      <c r="AD49" s="784"/>
      <c r="AE49" s="784"/>
      <c r="AF49" s="784"/>
    </row>
    <row r="50" spans="9:32" x14ac:dyDescent="0.2">
      <c r="I50" s="784"/>
      <c r="J50" s="784"/>
      <c r="K50" s="784"/>
      <c r="L50" s="784"/>
      <c r="M50" s="784"/>
      <c r="N50" s="784"/>
      <c r="O50" s="784"/>
      <c r="P50" s="784"/>
      <c r="Q50" s="784"/>
      <c r="R50" s="784"/>
      <c r="S50" s="784"/>
      <c r="T50" s="784"/>
      <c r="U50" s="784"/>
      <c r="V50" s="784"/>
      <c r="W50" s="784"/>
      <c r="X50" s="784"/>
      <c r="Y50" s="784"/>
      <c r="Z50" s="784"/>
      <c r="AA50" s="784"/>
      <c r="AB50" s="784"/>
      <c r="AC50" s="784"/>
      <c r="AD50" s="784"/>
      <c r="AE50" s="784"/>
      <c r="AF50" s="784"/>
    </row>
    <row r="51" spans="9:32" x14ac:dyDescent="0.2">
      <c r="I51" s="784"/>
      <c r="J51" s="784"/>
      <c r="K51" s="784"/>
      <c r="L51" s="784"/>
      <c r="M51" s="784"/>
      <c r="N51" s="784"/>
      <c r="O51" s="784"/>
      <c r="P51" s="784"/>
      <c r="Q51" s="784"/>
      <c r="R51" s="784"/>
      <c r="S51" s="784"/>
      <c r="T51" s="784"/>
      <c r="U51" s="784"/>
      <c r="V51" s="784"/>
      <c r="W51" s="784"/>
      <c r="X51" s="784"/>
      <c r="Y51" s="784"/>
      <c r="Z51" s="784"/>
      <c r="AA51" s="784"/>
      <c r="AB51" s="784"/>
      <c r="AC51" s="784"/>
      <c r="AD51" s="784"/>
      <c r="AE51" s="784"/>
      <c r="AF51" s="784"/>
    </row>
  </sheetData>
  <mergeCells count="6">
    <mergeCell ref="B27:H27"/>
    <mergeCell ref="B2:H2"/>
    <mergeCell ref="B3:H3"/>
    <mergeCell ref="B4:H4"/>
    <mergeCell ref="B25:H25"/>
    <mergeCell ref="B26:H26"/>
  </mergeCells>
  <hyperlinks>
    <hyperlink ref="I2" location="'Indice Total'!A74" display="Volver" xr:uid="{00000000-0004-0000-4400-000000000000}"/>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pageSetUpPr fitToPage="1"/>
  </sheetPr>
  <dimension ref="B1:K38"/>
  <sheetViews>
    <sheetView showGridLines="0" zoomScale="90" zoomScaleNormal="90" workbookViewId="0"/>
  </sheetViews>
  <sheetFormatPr baseColWidth="10" defaultColWidth="11.42578125" defaultRowHeight="12.75" x14ac:dyDescent="0.2"/>
  <cols>
    <col min="1" max="1" width="23" style="721" customWidth="1"/>
    <col min="2" max="2" width="40" style="721" customWidth="1"/>
    <col min="3" max="3" width="16.140625" style="721" customWidth="1"/>
    <col min="4" max="4" width="14.42578125" style="721" customWidth="1"/>
    <col min="5" max="5" width="13.85546875" style="721" customWidth="1"/>
    <col min="6" max="16384" width="11.42578125" style="721"/>
  </cols>
  <sheetData>
    <row r="1" spans="2:11" ht="48.75" customHeight="1" x14ac:dyDescent="0.2"/>
    <row r="2" spans="2:11" ht="18" x14ac:dyDescent="0.25">
      <c r="B2" s="1736" t="s">
        <v>699</v>
      </c>
      <c r="C2" s="1736"/>
      <c r="D2" s="1736"/>
      <c r="E2" s="1736"/>
      <c r="F2" s="1" t="s">
        <v>1</v>
      </c>
    </row>
    <row r="3" spans="2:11" ht="46.5" customHeight="1" x14ac:dyDescent="0.2">
      <c r="B3" s="1701" t="s">
        <v>31</v>
      </c>
      <c r="C3" s="1701"/>
      <c r="D3" s="1701"/>
      <c r="E3" s="1701"/>
      <c r="F3" s="1"/>
      <c r="G3" s="1"/>
    </row>
    <row r="4" spans="2:11" ht="21" customHeight="1" thickBot="1" x14ac:dyDescent="0.3">
      <c r="B4" s="1704">
        <v>2016</v>
      </c>
      <c r="C4" s="1704"/>
      <c r="D4" s="1704"/>
      <c r="E4" s="1705"/>
      <c r="F4" s="1"/>
      <c r="G4" s="1"/>
      <c r="H4" s="681"/>
    </row>
    <row r="5" spans="2:11" ht="19.5" customHeight="1" x14ac:dyDescent="0.2">
      <c r="B5" s="400"/>
      <c r="C5" s="400"/>
      <c r="D5" s="400"/>
      <c r="E5" s="400"/>
      <c r="H5" s="461"/>
      <c r="I5" s="680"/>
      <c r="J5" s="680"/>
      <c r="K5" s="680"/>
    </row>
    <row r="6" spans="2:11" ht="35.25" customHeight="1" x14ac:dyDescent="0.2">
      <c r="B6" s="474" t="s">
        <v>2</v>
      </c>
      <c r="C6" s="465" t="s">
        <v>32</v>
      </c>
      <c r="D6" s="465" t="s">
        <v>33</v>
      </c>
      <c r="E6" s="466" t="s">
        <v>24</v>
      </c>
      <c r="H6" s="461"/>
      <c r="I6" s="679"/>
      <c r="J6" s="679"/>
      <c r="K6" s="679"/>
    </row>
    <row r="7" spans="2:11" ht="24" customHeight="1" x14ac:dyDescent="0.2">
      <c r="B7" s="1670" t="s">
        <v>3</v>
      </c>
      <c r="C7" s="535">
        <v>1406171.3333333333</v>
      </c>
      <c r="D7" s="535">
        <v>996892.16666666663</v>
      </c>
      <c r="E7" s="538">
        <v>2403063.5</v>
      </c>
      <c r="F7" s="682"/>
      <c r="G7" s="523"/>
      <c r="H7" s="679"/>
      <c r="I7" s="679"/>
      <c r="J7" s="679"/>
      <c r="K7" s="679"/>
    </row>
    <row r="8" spans="2:11" ht="24" customHeight="1" x14ac:dyDescent="0.2">
      <c r="B8" s="1667" t="s">
        <v>4</v>
      </c>
      <c r="C8" s="536">
        <v>1317582.6666666667</v>
      </c>
      <c r="D8" s="536">
        <v>661808.08333333337</v>
      </c>
      <c r="E8" s="538">
        <v>1979390.75</v>
      </c>
      <c r="F8" s="682"/>
      <c r="G8" s="523"/>
      <c r="H8" s="679"/>
      <c r="I8" s="679"/>
      <c r="J8" s="679"/>
      <c r="K8" s="679"/>
    </row>
    <row r="9" spans="2:11" ht="24" customHeight="1" x14ac:dyDescent="0.2">
      <c r="B9" s="1667" t="s">
        <v>5</v>
      </c>
      <c r="C9" s="536">
        <v>343196.66666666669</v>
      </c>
      <c r="D9" s="536">
        <v>220694.75</v>
      </c>
      <c r="E9" s="538">
        <v>563891.41666666674</v>
      </c>
      <c r="F9" s="682"/>
      <c r="G9" s="523"/>
      <c r="H9" s="679"/>
      <c r="I9" s="679"/>
      <c r="J9" s="679"/>
      <c r="K9" s="679"/>
    </row>
    <row r="10" spans="2:11" ht="24" customHeight="1" x14ac:dyDescent="0.2">
      <c r="B10" s="4" t="s">
        <v>6</v>
      </c>
      <c r="C10" s="537">
        <v>3066950.6666666665</v>
      </c>
      <c r="D10" s="537">
        <v>1879395</v>
      </c>
      <c r="E10" s="537">
        <v>4946345.666666666</v>
      </c>
      <c r="F10" s="682"/>
      <c r="G10" s="523"/>
      <c r="H10" s="679"/>
      <c r="I10" s="679"/>
      <c r="J10" s="679"/>
      <c r="K10" s="679"/>
    </row>
    <row r="11" spans="2:11" ht="24" customHeight="1" x14ac:dyDescent="0.2">
      <c r="B11" s="1668" t="s">
        <v>2433</v>
      </c>
      <c r="C11" s="536">
        <v>391591.25</v>
      </c>
      <c r="D11" s="536">
        <v>398479.33333333331</v>
      </c>
      <c r="E11" s="538">
        <v>790070.58333333326</v>
      </c>
      <c r="F11" s="682"/>
      <c r="G11" s="523"/>
      <c r="H11" s="523"/>
      <c r="I11" s="523"/>
      <c r="J11" s="523"/>
    </row>
    <row r="12" spans="2:11" ht="24" customHeight="1" x14ac:dyDescent="0.2">
      <c r="B12" s="4" t="s">
        <v>24</v>
      </c>
      <c r="C12" s="537">
        <v>3458541.9166666665</v>
      </c>
      <c r="D12" s="537">
        <v>2277874.3333333335</v>
      </c>
      <c r="E12" s="537">
        <v>5736416.25</v>
      </c>
      <c r="F12" s="682"/>
    </row>
    <row r="13" spans="2:11" ht="23.25" customHeight="1" x14ac:dyDescent="0.2">
      <c r="B13" s="1737" t="s">
        <v>8</v>
      </c>
      <c r="C13" s="1737"/>
      <c r="D13" s="1737"/>
      <c r="E13" s="1737"/>
    </row>
    <row r="14" spans="2:11" ht="23.25" customHeight="1" x14ac:dyDescent="0.2">
      <c r="B14" s="1715" t="s">
        <v>9</v>
      </c>
      <c r="C14" s="1715"/>
      <c r="D14" s="1715"/>
      <c r="E14" s="1715"/>
    </row>
    <row r="18" spans="3:4" x14ac:dyDescent="0.2">
      <c r="C18" s="28"/>
      <c r="D18" s="28"/>
    </row>
    <row r="20" spans="3:4" ht="59.25" customHeight="1" x14ac:dyDescent="0.2"/>
    <row r="35" ht="15" customHeight="1" x14ac:dyDescent="0.2"/>
    <row r="36" ht="12.75" customHeight="1" x14ac:dyDescent="0.2"/>
    <row r="37" ht="12.75" customHeight="1" x14ac:dyDescent="0.2"/>
    <row r="38" ht="12.75" customHeight="1" x14ac:dyDescent="0.2"/>
  </sheetData>
  <mergeCells count="5">
    <mergeCell ref="B2:E2"/>
    <mergeCell ref="B3:E3"/>
    <mergeCell ref="B4:E4"/>
    <mergeCell ref="B13:E13"/>
    <mergeCell ref="B14:E14"/>
  </mergeCells>
  <hyperlinks>
    <hyperlink ref="F2" location="'Indice Total'!A1" display="Volver" xr:uid="{00000000-0004-0000-0600-000000000000}"/>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0" tint="-0.249977111117893"/>
    <pageSetUpPr fitToPage="1"/>
  </sheetPr>
  <dimension ref="B1:J34"/>
  <sheetViews>
    <sheetView showGridLines="0" zoomScale="90" zoomScaleNormal="90" workbookViewId="0"/>
  </sheetViews>
  <sheetFormatPr baseColWidth="10" defaultRowHeight="15" x14ac:dyDescent="0.2"/>
  <cols>
    <col min="1" max="1" width="22" style="856" customWidth="1"/>
    <col min="2" max="2" width="40" style="856" customWidth="1"/>
    <col min="3" max="9" width="11.42578125" style="856"/>
    <col min="10" max="10" width="11.5703125" style="856" bestFit="1" customWidth="1"/>
    <col min="11" max="16384" width="11.42578125" style="856"/>
  </cols>
  <sheetData>
    <row r="1" spans="2:10" ht="49.5" customHeight="1" x14ac:dyDescent="0.2">
      <c r="I1" s="1"/>
    </row>
    <row r="2" spans="2:10" ht="18" x14ac:dyDescent="0.25">
      <c r="B2" s="1712" t="s">
        <v>1078</v>
      </c>
      <c r="C2" s="1712"/>
      <c r="D2" s="1712"/>
      <c r="E2" s="1712"/>
      <c r="F2" s="1712"/>
      <c r="G2" s="1712"/>
      <c r="H2" s="1712"/>
      <c r="I2" s="767" t="s">
        <v>1</v>
      </c>
      <c r="J2" s="1"/>
    </row>
    <row r="3" spans="2:10" ht="34.5" customHeight="1" x14ac:dyDescent="0.25">
      <c r="B3" s="1890" t="s">
        <v>1079</v>
      </c>
      <c r="C3" s="1890"/>
      <c r="D3" s="1890"/>
      <c r="E3" s="1890"/>
      <c r="F3" s="1890"/>
      <c r="G3" s="1890"/>
      <c r="H3" s="1890"/>
    </row>
    <row r="4" spans="2:10" ht="16.5" thickBot="1" x14ac:dyDescent="0.25">
      <c r="B4" s="1888" t="s">
        <v>1080</v>
      </c>
      <c r="C4" s="1888"/>
      <c r="D4" s="1888"/>
      <c r="E4" s="1888"/>
      <c r="F4" s="1888"/>
      <c r="G4" s="1888"/>
      <c r="H4" s="1888"/>
    </row>
    <row r="5" spans="2:10" ht="15.75" x14ac:dyDescent="0.25">
      <c r="B5" s="857"/>
      <c r="C5" s="857"/>
      <c r="D5" s="857"/>
      <c r="E5" s="857"/>
      <c r="F5" s="857"/>
      <c r="G5" s="857"/>
      <c r="H5" s="857"/>
    </row>
    <row r="6" spans="2:10" ht="15" customHeight="1" x14ac:dyDescent="0.2">
      <c r="B6" s="1894" t="s">
        <v>780</v>
      </c>
      <c r="C6" s="1896" t="s">
        <v>1081</v>
      </c>
      <c r="D6" s="1896"/>
      <c r="E6" s="1896"/>
      <c r="F6" s="1896" t="s">
        <v>1082</v>
      </c>
      <c r="G6" s="1896"/>
      <c r="H6" s="1896"/>
    </row>
    <row r="7" spans="2:10" ht="15.75" x14ac:dyDescent="0.25">
      <c r="B7" s="1895"/>
      <c r="C7" s="858" t="s">
        <v>32</v>
      </c>
      <c r="D7" s="858" t="s">
        <v>33</v>
      </c>
      <c r="E7" s="859" t="s">
        <v>24</v>
      </c>
      <c r="F7" s="858" t="s">
        <v>32</v>
      </c>
      <c r="G7" s="858" t="s">
        <v>33</v>
      </c>
      <c r="H7" s="859" t="s">
        <v>24</v>
      </c>
    </row>
    <row r="8" spans="2:10" ht="22.5" customHeight="1" x14ac:dyDescent="0.2">
      <c r="B8" s="771" t="s">
        <v>1083</v>
      </c>
      <c r="C8" s="824">
        <v>10328.25</v>
      </c>
      <c r="D8" s="824">
        <v>13921.75</v>
      </c>
      <c r="E8" s="860">
        <v>24250</v>
      </c>
      <c r="F8" s="824">
        <v>9964.2820512820508</v>
      </c>
      <c r="G8" s="824">
        <v>13416.794871794871</v>
      </c>
      <c r="H8" s="860">
        <v>23381.076923076922</v>
      </c>
      <c r="I8" s="861"/>
    </row>
    <row r="9" spans="2:10" x14ac:dyDescent="0.2">
      <c r="B9" s="790" t="s">
        <v>38</v>
      </c>
      <c r="C9" s="825">
        <v>11623.75</v>
      </c>
      <c r="D9" s="824">
        <v>14958.333333333334</v>
      </c>
      <c r="E9" s="862">
        <v>26582.083333333336</v>
      </c>
      <c r="F9" s="825">
        <v>11217.923076923078</v>
      </c>
      <c r="G9" s="824">
        <v>14435.26282051282</v>
      </c>
      <c r="H9" s="862">
        <v>25653.185897435898</v>
      </c>
      <c r="I9" s="861"/>
    </row>
    <row r="10" spans="2:10" x14ac:dyDescent="0.2">
      <c r="B10" s="790" t="s">
        <v>39</v>
      </c>
      <c r="C10" s="825">
        <v>16013.5</v>
      </c>
      <c r="D10" s="825">
        <v>21819.25</v>
      </c>
      <c r="E10" s="862">
        <v>37832.75</v>
      </c>
      <c r="F10" s="825">
        <v>15441.070512820512</v>
      </c>
      <c r="G10" s="825">
        <v>21292.532051282051</v>
      </c>
      <c r="H10" s="862">
        <v>36733.602564102563</v>
      </c>
      <c r="I10" s="861"/>
    </row>
    <row r="11" spans="2:10" x14ac:dyDescent="0.2">
      <c r="B11" s="790" t="s">
        <v>40</v>
      </c>
      <c r="C11" s="825">
        <v>9503.5833333333339</v>
      </c>
      <c r="D11" s="825">
        <v>12805.5</v>
      </c>
      <c r="E11" s="862">
        <v>22309.083333333336</v>
      </c>
      <c r="F11" s="825">
        <v>9098.6666666666661</v>
      </c>
      <c r="G11" s="825">
        <v>12341.570512820512</v>
      </c>
      <c r="H11" s="862">
        <v>21440.23717948718</v>
      </c>
      <c r="I11" s="861"/>
    </row>
    <row r="12" spans="2:10" x14ac:dyDescent="0.2">
      <c r="B12" s="790" t="s">
        <v>41</v>
      </c>
      <c r="C12" s="825">
        <v>26509.5</v>
      </c>
      <c r="D12" s="825">
        <v>36846.166666666664</v>
      </c>
      <c r="E12" s="862">
        <v>63355.666666666664</v>
      </c>
      <c r="F12" s="825">
        <v>25753.993589743593</v>
      </c>
      <c r="G12" s="825">
        <v>35605.878205128211</v>
      </c>
      <c r="H12" s="862">
        <v>61359.871794871804</v>
      </c>
      <c r="I12" s="861"/>
    </row>
    <row r="13" spans="2:10" x14ac:dyDescent="0.2">
      <c r="B13" s="790" t="s">
        <v>42</v>
      </c>
      <c r="C13" s="825">
        <v>70362.916666666672</v>
      </c>
      <c r="D13" s="825">
        <v>107813.58333333333</v>
      </c>
      <c r="E13" s="862">
        <v>178176.5</v>
      </c>
      <c r="F13" s="825">
        <v>68955.467948717953</v>
      </c>
      <c r="G13" s="825">
        <v>105983.32692307692</v>
      </c>
      <c r="H13" s="862">
        <v>174938.79487179487</v>
      </c>
      <c r="I13" s="861"/>
    </row>
    <row r="14" spans="2:10" x14ac:dyDescent="0.2">
      <c r="B14" s="790" t="s">
        <v>43</v>
      </c>
      <c r="C14" s="825">
        <v>36645.833333333336</v>
      </c>
      <c r="D14" s="825">
        <v>45749.75</v>
      </c>
      <c r="E14" s="862">
        <v>82395.583333333343</v>
      </c>
      <c r="F14" s="825">
        <v>35945.455128205125</v>
      </c>
      <c r="G14" s="825">
        <v>45381.032051282054</v>
      </c>
      <c r="H14" s="862">
        <v>81326.487179487187</v>
      </c>
      <c r="I14" s="861"/>
    </row>
    <row r="15" spans="2:10" x14ac:dyDescent="0.2">
      <c r="B15" s="790" t="s">
        <v>44</v>
      </c>
      <c r="C15" s="825">
        <v>40951.583333333336</v>
      </c>
      <c r="D15" s="825">
        <v>52922.166666666664</v>
      </c>
      <c r="E15" s="862">
        <v>93873.75</v>
      </c>
      <c r="F15" s="825">
        <v>39796.211538461539</v>
      </c>
      <c r="G15" s="825">
        <v>51732.448717948719</v>
      </c>
      <c r="H15" s="862">
        <v>91528.66025641025</v>
      </c>
      <c r="I15" s="861"/>
    </row>
    <row r="16" spans="2:10" x14ac:dyDescent="0.2">
      <c r="B16" s="790" t="s">
        <v>45</v>
      </c>
      <c r="C16" s="825">
        <v>84202.666666666672</v>
      </c>
      <c r="D16" s="825">
        <v>112420</v>
      </c>
      <c r="E16" s="862">
        <v>196622.66666666669</v>
      </c>
      <c r="F16" s="825">
        <v>81329.685897435891</v>
      </c>
      <c r="G16" s="825">
        <v>109195.45512820514</v>
      </c>
      <c r="H16" s="862">
        <v>190525.14102564103</v>
      </c>
      <c r="I16" s="861"/>
    </row>
    <row r="17" spans="2:10" x14ac:dyDescent="0.2">
      <c r="B17" s="790" t="s">
        <v>1048</v>
      </c>
      <c r="C17" s="825">
        <v>37458</v>
      </c>
      <c r="D17" s="825">
        <v>49323.333333333336</v>
      </c>
      <c r="E17" s="862">
        <v>86781.333333333343</v>
      </c>
      <c r="F17" s="825">
        <v>36509.064102564102</v>
      </c>
      <c r="G17" s="825">
        <v>47710.525641025641</v>
      </c>
      <c r="H17" s="862">
        <v>84219.58974358975</v>
      </c>
      <c r="I17" s="861"/>
    </row>
    <row r="18" spans="2:10" x14ac:dyDescent="0.2">
      <c r="B18" s="790" t="s">
        <v>1084</v>
      </c>
      <c r="C18" s="825">
        <v>17871.666666666668</v>
      </c>
      <c r="D18" s="825">
        <v>23181.75</v>
      </c>
      <c r="E18" s="862">
        <v>41053.416666666672</v>
      </c>
      <c r="F18" s="825">
        <v>17644.211538461539</v>
      </c>
      <c r="G18" s="825">
        <v>22822.089743589742</v>
      </c>
      <c r="H18" s="862">
        <v>40466.301282051281</v>
      </c>
      <c r="I18" s="861"/>
    </row>
    <row r="19" spans="2:10" x14ac:dyDescent="0.2">
      <c r="B19" s="790" t="s">
        <v>1085</v>
      </c>
      <c r="C19" s="825">
        <v>31016.75</v>
      </c>
      <c r="D19" s="825">
        <v>41367.75</v>
      </c>
      <c r="E19" s="862">
        <v>72384.5</v>
      </c>
      <c r="F19" s="825">
        <v>30174.75641025641</v>
      </c>
      <c r="G19" s="825">
        <v>40200.378205128203</v>
      </c>
      <c r="H19" s="862">
        <v>70375.13461538461</v>
      </c>
      <c r="I19" s="861"/>
    </row>
    <row r="20" spans="2:10" x14ac:dyDescent="0.2">
      <c r="B20" s="790" t="s">
        <v>75</v>
      </c>
      <c r="C20" s="825">
        <v>2845.3333333333335</v>
      </c>
      <c r="D20" s="825">
        <v>3544.25</v>
      </c>
      <c r="E20" s="862">
        <v>6389.5833333333339</v>
      </c>
      <c r="F20" s="825">
        <v>2790.9807692307695</v>
      </c>
      <c r="G20" s="825">
        <v>3512.166666666667</v>
      </c>
      <c r="H20" s="862">
        <v>6303.1474358974365</v>
      </c>
      <c r="I20" s="861"/>
    </row>
    <row r="21" spans="2:10" x14ac:dyDescent="0.2">
      <c r="B21" s="790" t="s">
        <v>1030</v>
      </c>
      <c r="C21" s="825">
        <v>7245.25</v>
      </c>
      <c r="D21" s="825">
        <v>9378.5833333333339</v>
      </c>
      <c r="E21" s="862">
        <v>16623.833333333336</v>
      </c>
      <c r="F21" s="825">
        <v>7192.3910256410263</v>
      </c>
      <c r="G21" s="825">
        <v>9283.211538461539</v>
      </c>
      <c r="H21" s="862">
        <v>16475.602564102566</v>
      </c>
      <c r="I21" s="861"/>
      <c r="J21" s="861"/>
    </row>
    <row r="22" spans="2:10" ht="15.75" thickBot="1" x14ac:dyDescent="0.25">
      <c r="B22" s="778" t="s">
        <v>51</v>
      </c>
      <c r="C22" s="863">
        <v>194954.33333333334</v>
      </c>
      <c r="D22" s="863">
        <v>309776.66666666669</v>
      </c>
      <c r="E22" s="864">
        <v>504731</v>
      </c>
      <c r="F22" s="863">
        <v>189957.48076923075</v>
      </c>
      <c r="G22" s="863">
        <v>302190.45512820518</v>
      </c>
      <c r="H22" s="864">
        <v>492147.93589743593</v>
      </c>
      <c r="I22" s="861"/>
      <c r="J22" s="861"/>
    </row>
    <row r="23" spans="2:10" ht="26.25" customHeight="1" x14ac:dyDescent="0.2">
      <c r="B23" s="865" t="s">
        <v>1050</v>
      </c>
      <c r="C23" s="850">
        <v>597532.91666666674</v>
      </c>
      <c r="D23" s="850">
        <v>855828.83333333326</v>
      </c>
      <c r="E23" s="866">
        <v>1453361.75</v>
      </c>
      <c r="F23" s="850">
        <v>581771.641025641</v>
      </c>
      <c r="G23" s="850">
        <v>835103.12820512825</v>
      </c>
      <c r="H23" s="850">
        <v>1416874.7692307692</v>
      </c>
      <c r="J23" s="861"/>
    </row>
    <row r="24" spans="2:10" x14ac:dyDescent="0.2">
      <c r="B24" s="826"/>
      <c r="C24" s="782"/>
      <c r="D24" s="782"/>
      <c r="E24" s="782"/>
      <c r="F24" s="867"/>
      <c r="G24" s="867"/>
      <c r="H24" s="782"/>
    </row>
    <row r="25" spans="2:10" x14ac:dyDescent="0.2">
      <c r="B25" s="868"/>
      <c r="C25" s="782"/>
      <c r="D25" s="782"/>
      <c r="E25" s="782"/>
      <c r="F25" s="782"/>
      <c r="G25" s="782"/>
      <c r="H25" s="782"/>
    </row>
    <row r="26" spans="2:10" x14ac:dyDescent="0.2">
      <c r="B26" s="782"/>
      <c r="C26" s="782"/>
      <c r="D26" s="782"/>
      <c r="E26" s="782"/>
      <c r="F26" s="782"/>
      <c r="G26" s="782"/>
      <c r="H26" s="782"/>
    </row>
    <row r="31" spans="2:10" x14ac:dyDescent="0.2">
      <c r="B31" s="869"/>
      <c r="C31" s="869"/>
      <c r="D31" s="869"/>
      <c r="E31" s="869"/>
      <c r="F31" s="869"/>
      <c r="G31" s="869"/>
      <c r="H31" s="869"/>
      <c r="I31" s="869"/>
      <c r="J31" s="869"/>
    </row>
    <row r="32" spans="2:10" x14ac:dyDescent="0.2">
      <c r="B32" s="869"/>
      <c r="C32" s="869"/>
      <c r="D32" s="869"/>
      <c r="E32" s="869"/>
      <c r="F32" s="869"/>
      <c r="G32" s="869"/>
      <c r="H32" s="869"/>
      <c r="I32" s="869"/>
      <c r="J32" s="869"/>
    </row>
    <row r="33" spans="2:10" x14ac:dyDescent="0.2">
      <c r="B33" s="869"/>
      <c r="C33" s="869"/>
      <c r="D33" s="869"/>
      <c r="E33" s="869"/>
      <c r="F33" s="869"/>
      <c r="G33" s="869"/>
      <c r="H33" s="869"/>
      <c r="I33" s="869"/>
      <c r="J33" s="869"/>
    </row>
    <row r="34" spans="2:10" x14ac:dyDescent="0.2">
      <c r="B34" s="869"/>
      <c r="C34" s="869"/>
      <c r="D34" s="869"/>
      <c r="E34" s="869"/>
      <c r="F34" s="869"/>
      <c r="G34" s="869"/>
      <c r="H34" s="869"/>
      <c r="I34" s="869"/>
      <c r="J34" s="869"/>
    </row>
  </sheetData>
  <mergeCells count="6">
    <mergeCell ref="B2:H2"/>
    <mergeCell ref="B3:H3"/>
    <mergeCell ref="B4:H4"/>
    <mergeCell ref="B6:B7"/>
    <mergeCell ref="C6:E6"/>
    <mergeCell ref="F6:H6"/>
  </mergeCells>
  <hyperlinks>
    <hyperlink ref="I2" location="'Indice Total'!A74" display="Volver" xr:uid="{00000000-0004-0000-4500-000000000000}"/>
  </hyperlinks>
  <pageMargins left="0.7" right="0.7" top="0.75" bottom="0.75" header="0.3" footer="0.3"/>
  <pageSetup paperSize="14" scale="58"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tint="-0.249977111117893"/>
    <pageSetUpPr fitToPage="1"/>
  </sheetPr>
  <dimension ref="B1:P23"/>
  <sheetViews>
    <sheetView showGridLines="0" zoomScale="90" zoomScaleNormal="90" workbookViewId="0"/>
  </sheetViews>
  <sheetFormatPr baseColWidth="10" defaultRowHeight="15" x14ac:dyDescent="0.2"/>
  <cols>
    <col min="1" max="1" width="18.85546875" style="856" customWidth="1"/>
    <col min="2" max="2" width="39.42578125" style="856" customWidth="1"/>
    <col min="3" max="3" width="14.5703125" style="856" customWidth="1"/>
    <col min="4" max="4" width="13.7109375" style="856" customWidth="1"/>
    <col min="5" max="5" width="14.140625" style="856" customWidth="1"/>
    <col min="6" max="6" width="15.28515625" style="856" customWidth="1"/>
    <col min="7" max="7" width="17.140625" style="856" customWidth="1"/>
    <col min="8" max="8" width="15" style="856" customWidth="1"/>
    <col min="9" max="9" width="11.5703125" style="856" bestFit="1" customWidth="1"/>
    <col min="10" max="15" width="11.42578125" style="856"/>
    <col min="16" max="16" width="15.85546875" style="856" bestFit="1" customWidth="1"/>
    <col min="17" max="16384" width="11.42578125" style="856"/>
  </cols>
  <sheetData>
    <row r="1" spans="2:14" ht="57.75" customHeight="1" x14ac:dyDescent="0.2">
      <c r="I1" s="1"/>
    </row>
    <row r="2" spans="2:14" ht="18" x14ac:dyDescent="0.2">
      <c r="B2" s="1885" t="s">
        <v>1086</v>
      </c>
      <c r="C2" s="1885"/>
      <c r="D2" s="1885"/>
      <c r="E2" s="1885"/>
      <c r="F2" s="1885"/>
      <c r="G2" s="1885"/>
      <c r="H2" s="1885"/>
      <c r="I2" s="767" t="s">
        <v>1</v>
      </c>
    </row>
    <row r="3" spans="2:14" ht="20.25" customHeight="1" x14ac:dyDescent="0.25">
      <c r="B3" s="1892" t="s">
        <v>1087</v>
      </c>
      <c r="C3" s="1892"/>
      <c r="D3" s="1892"/>
      <c r="E3" s="1892"/>
      <c r="F3" s="1892"/>
      <c r="G3" s="1892"/>
      <c r="H3" s="1892"/>
    </row>
    <row r="4" spans="2:14" ht="6.75" customHeight="1" x14ac:dyDescent="0.2">
      <c r="B4" s="1897"/>
      <c r="C4" s="1897"/>
      <c r="D4" s="1897"/>
      <c r="E4" s="1897"/>
      <c r="F4" s="1897"/>
      <c r="G4" s="1897"/>
      <c r="H4" s="1897"/>
      <c r="I4" s="856" t="s">
        <v>385</v>
      </c>
    </row>
    <row r="5" spans="2:14" ht="16.5" thickBot="1" x14ac:dyDescent="0.3">
      <c r="B5" s="1898">
        <v>2016</v>
      </c>
      <c r="C5" s="1898"/>
      <c r="D5" s="1898"/>
      <c r="E5" s="1898"/>
      <c r="F5" s="1898"/>
      <c r="G5" s="1898"/>
      <c r="H5" s="1898"/>
    </row>
    <row r="6" spans="2:14" ht="15.75" x14ac:dyDescent="0.25">
      <c r="B6" s="857"/>
      <c r="C6" s="870"/>
      <c r="D6" s="870"/>
      <c r="E6" s="870"/>
      <c r="F6" s="870"/>
      <c r="G6" s="870"/>
      <c r="H6" s="870"/>
    </row>
    <row r="7" spans="2:14" ht="27.75" customHeight="1" x14ac:dyDescent="0.25">
      <c r="B7" s="805" t="s">
        <v>1038</v>
      </c>
      <c r="C7" s="787" t="s">
        <v>1061</v>
      </c>
      <c r="D7" s="787" t="s">
        <v>1062</v>
      </c>
      <c r="E7" s="787" t="s">
        <v>1063</v>
      </c>
      <c r="F7" s="787" t="s">
        <v>1064</v>
      </c>
      <c r="G7" s="787" t="s">
        <v>1011</v>
      </c>
      <c r="H7" s="787" t="s">
        <v>1065</v>
      </c>
      <c r="J7" s="871"/>
      <c r="K7" s="871"/>
      <c r="L7" s="871"/>
      <c r="M7" s="871"/>
    </row>
    <row r="8" spans="2:14" ht="21" customHeight="1" x14ac:dyDescent="0.25">
      <c r="B8" s="771" t="s">
        <v>1083</v>
      </c>
      <c r="C8" s="772">
        <v>10115.916666666668</v>
      </c>
      <c r="D8" s="824">
        <v>3879.75</v>
      </c>
      <c r="E8" s="772">
        <v>9221.076923076922</v>
      </c>
      <c r="F8" s="772">
        <v>163.83333333333334</v>
      </c>
      <c r="G8" s="772">
        <v>0.5</v>
      </c>
      <c r="H8" s="789">
        <v>23381.076923076922</v>
      </c>
      <c r="I8" s="872"/>
      <c r="J8" s="873"/>
      <c r="K8" s="874"/>
      <c r="L8" s="874"/>
      <c r="M8" s="831"/>
      <c r="N8" s="831"/>
    </row>
    <row r="9" spans="2:14" ht="18.75" customHeight="1" x14ac:dyDescent="0.25">
      <c r="B9" s="790" t="s">
        <v>38</v>
      </c>
      <c r="C9" s="791">
        <v>8094.916666666667</v>
      </c>
      <c r="D9" s="825">
        <v>7456.583333333333</v>
      </c>
      <c r="E9" s="791">
        <v>9848.7692307692305</v>
      </c>
      <c r="F9" s="791">
        <v>246.33333333333334</v>
      </c>
      <c r="G9" s="791">
        <v>6.583333333333333</v>
      </c>
      <c r="H9" s="792">
        <v>25653.185897435895</v>
      </c>
      <c r="I9" s="872"/>
      <c r="J9" s="873"/>
      <c r="K9" s="874"/>
      <c r="L9" s="874"/>
      <c r="M9" s="831"/>
      <c r="N9" s="831"/>
    </row>
    <row r="10" spans="2:14" ht="19.5" customHeight="1" x14ac:dyDescent="0.25">
      <c r="B10" s="790" t="s">
        <v>39</v>
      </c>
      <c r="C10" s="791">
        <v>13104.916666666668</v>
      </c>
      <c r="D10" s="825">
        <v>14767.916666666666</v>
      </c>
      <c r="E10" s="791">
        <v>8590.7692307692305</v>
      </c>
      <c r="F10" s="791">
        <v>229.25</v>
      </c>
      <c r="G10" s="791">
        <v>40.75</v>
      </c>
      <c r="H10" s="792">
        <v>36733.602564102563</v>
      </c>
      <c r="I10" s="872"/>
      <c r="J10" s="873"/>
      <c r="K10" s="874"/>
      <c r="L10" s="874"/>
      <c r="M10" s="831"/>
      <c r="N10" s="831"/>
    </row>
    <row r="11" spans="2:14" ht="18" customHeight="1" x14ac:dyDescent="0.25">
      <c r="B11" s="790" t="s">
        <v>40</v>
      </c>
      <c r="C11" s="791">
        <v>8056.25</v>
      </c>
      <c r="D11" s="825">
        <v>1936.6666666666665</v>
      </c>
      <c r="E11" s="791">
        <v>11323.153846153846</v>
      </c>
      <c r="F11" s="791">
        <v>124.16666666666667</v>
      </c>
      <c r="G11" s="791">
        <v>0</v>
      </c>
      <c r="H11" s="792">
        <v>21440.23717948718</v>
      </c>
      <c r="I11" s="872"/>
      <c r="J11" s="873"/>
      <c r="K11" s="874"/>
      <c r="L11" s="874"/>
      <c r="M11" s="831"/>
      <c r="N11" s="831"/>
    </row>
    <row r="12" spans="2:14" ht="18" customHeight="1" x14ac:dyDescent="0.25">
      <c r="B12" s="790" t="s">
        <v>41</v>
      </c>
      <c r="C12" s="791">
        <v>14836</v>
      </c>
      <c r="D12" s="825">
        <v>14775</v>
      </c>
      <c r="E12" s="791">
        <v>29715.538461538461</v>
      </c>
      <c r="F12" s="791">
        <v>1490</v>
      </c>
      <c r="G12" s="791">
        <v>543.33333333333337</v>
      </c>
      <c r="H12" s="792">
        <v>61359.871794871797</v>
      </c>
      <c r="I12" s="872"/>
      <c r="J12" s="873"/>
      <c r="K12" s="874"/>
      <c r="L12" s="874"/>
      <c r="M12" s="831"/>
      <c r="N12" s="831"/>
    </row>
    <row r="13" spans="2:14" ht="18" customHeight="1" x14ac:dyDescent="0.25">
      <c r="B13" s="790" t="s">
        <v>42</v>
      </c>
      <c r="C13" s="791">
        <v>55158.416666666672</v>
      </c>
      <c r="D13" s="825">
        <v>26212.583333333336</v>
      </c>
      <c r="E13" s="791">
        <v>61132.461538461539</v>
      </c>
      <c r="F13" s="791">
        <v>29979.833333333332</v>
      </c>
      <c r="G13" s="791">
        <v>2455.5</v>
      </c>
      <c r="H13" s="792">
        <v>174938.79487179487</v>
      </c>
      <c r="I13" s="872"/>
      <c r="J13" s="873"/>
      <c r="K13" s="874"/>
      <c r="L13" s="874"/>
      <c r="M13" s="831"/>
      <c r="N13" s="831"/>
    </row>
    <row r="14" spans="2:14" ht="18" customHeight="1" x14ac:dyDescent="0.25">
      <c r="B14" s="790" t="s">
        <v>43</v>
      </c>
      <c r="C14" s="791">
        <v>36195.75</v>
      </c>
      <c r="D14" s="825">
        <v>9391.8333333333321</v>
      </c>
      <c r="E14" s="791">
        <v>25709.153846153844</v>
      </c>
      <c r="F14" s="791">
        <v>7426.833333333333</v>
      </c>
      <c r="G14" s="791">
        <v>2602.916666666667</v>
      </c>
      <c r="H14" s="792">
        <v>81326.487179487172</v>
      </c>
      <c r="I14" s="872"/>
      <c r="J14" s="873"/>
      <c r="K14" s="874"/>
      <c r="L14" s="874"/>
      <c r="M14" s="831"/>
      <c r="N14" s="831"/>
    </row>
    <row r="15" spans="2:14" ht="18" customHeight="1" x14ac:dyDescent="0.25">
      <c r="B15" s="790" t="s">
        <v>44</v>
      </c>
      <c r="C15" s="791">
        <v>24964.666666666668</v>
      </c>
      <c r="D15" s="825">
        <v>20384.083333333336</v>
      </c>
      <c r="E15" s="791">
        <v>37212.076923076922</v>
      </c>
      <c r="F15" s="791">
        <v>3554.75</v>
      </c>
      <c r="G15" s="791">
        <v>5413.0833333333339</v>
      </c>
      <c r="H15" s="792">
        <v>91528.66025641025</v>
      </c>
      <c r="I15" s="872"/>
      <c r="J15" s="873"/>
      <c r="K15" s="874"/>
      <c r="L15" s="874"/>
      <c r="M15" s="831"/>
      <c r="N15" s="831"/>
    </row>
    <row r="16" spans="2:14" ht="18" customHeight="1" x14ac:dyDescent="0.25">
      <c r="B16" s="790" t="s">
        <v>45</v>
      </c>
      <c r="C16" s="791">
        <v>45419.833333333328</v>
      </c>
      <c r="D16" s="825">
        <v>45746</v>
      </c>
      <c r="E16" s="791">
        <v>70660.307692307688</v>
      </c>
      <c r="F16" s="791">
        <v>22505.75</v>
      </c>
      <c r="G16" s="791">
        <v>6193.25</v>
      </c>
      <c r="H16" s="792">
        <v>190525.141025641</v>
      </c>
      <c r="I16" s="872"/>
      <c r="J16" s="873"/>
      <c r="K16" s="874"/>
      <c r="L16" s="874"/>
      <c r="M16" s="831"/>
      <c r="N16" s="831"/>
    </row>
    <row r="17" spans="2:16" ht="18" customHeight="1" x14ac:dyDescent="0.25">
      <c r="B17" s="790" t="s">
        <v>1048</v>
      </c>
      <c r="C17" s="791">
        <v>14699</v>
      </c>
      <c r="D17" s="825">
        <v>19257.666666666668</v>
      </c>
      <c r="E17" s="791">
        <v>30734.923076923078</v>
      </c>
      <c r="F17" s="791">
        <v>19059.75</v>
      </c>
      <c r="G17" s="791">
        <v>468.25</v>
      </c>
      <c r="H17" s="792">
        <v>84219.58974358975</v>
      </c>
      <c r="I17" s="872"/>
      <c r="J17" s="873"/>
      <c r="K17" s="874"/>
      <c r="L17" s="874"/>
      <c r="M17" s="831"/>
      <c r="N17" s="831"/>
    </row>
    <row r="18" spans="2:16" ht="18" customHeight="1" x14ac:dyDescent="0.25">
      <c r="B18" s="790" t="s">
        <v>1084</v>
      </c>
      <c r="C18" s="791">
        <v>13630.916666666668</v>
      </c>
      <c r="D18" s="825">
        <v>7011.6666666666661</v>
      </c>
      <c r="E18" s="791">
        <v>13221.384615384615</v>
      </c>
      <c r="F18" s="791">
        <v>4162.75</v>
      </c>
      <c r="G18" s="791">
        <v>2439.583333333333</v>
      </c>
      <c r="H18" s="792">
        <v>40466.301282051289</v>
      </c>
      <c r="I18" s="872"/>
      <c r="J18" s="873"/>
      <c r="K18" s="874"/>
      <c r="L18" s="874"/>
      <c r="M18" s="831"/>
      <c r="N18" s="831"/>
    </row>
    <row r="19" spans="2:16" ht="18" customHeight="1" x14ac:dyDescent="0.25">
      <c r="B19" s="790" t="s">
        <v>1085</v>
      </c>
      <c r="C19" s="791">
        <v>18037.25</v>
      </c>
      <c r="D19" s="825">
        <v>17665.833333333332</v>
      </c>
      <c r="E19" s="791">
        <v>28791.384615384617</v>
      </c>
      <c r="F19" s="791">
        <v>5857.833333333333</v>
      </c>
      <c r="G19" s="791">
        <v>22.833333333333336</v>
      </c>
      <c r="H19" s="792">
        <v>70375.13461538461</v>
      </c>
      <c r="I19" s="872"/>
      <c r="J19" s="873"/>
      <c r="K19" s="874"/>
      <c r="L19" s="874"/>
      <c r="M19" s="831"/>
      <c r="N19" s="831"/>
    </row>
    <row r="20" spans="2:16" ht="18" customHeight="1" x14ac:dyDescent="0.25">
      <c r="B20" s="790" t="s">
        <v>75</v>
      </c>
      <c r="C20" s="791">
        <v>3038.5</v>
      </c>
      <c r="D20" s="825">
        <v>1052.4166666666667</v>
      </c>
      <c r="E20" s="791">
        <v>2212.2307692307695</v>
      </c>
      <c r="F20" s="791">
        <v>0</v>
      </c>
      <c r="G20" s="791">
        <v>0</v>
      </c>
      <c r="H20" s="792">
        <v>6303.1474358974365</v>
      </c>
      <c r="I20" s="872"/>
      <c r="J20" s="873"/>
      <c r="K20" s="874"/>
      <c r="L20" s="874"/>
      <c r="M20" s="831"/>
      <c r="N20" s="831"/>
    </row>
    <row r="21" spans="2:16" ht="18" customHeight="1" x14ac:dyDescent="0.25">
      <c r="B21" s="790" t="s">
        <v>1030</v>
      </c>
      <c r="C21" s="791">
        <v>7145.166666666667</v>
      </c>
      <c r="D21" s="825">
        <v>6483.0833333333339</v>
      </c>
      <c r="E21" s="791">
        <v>2803.7692307692309</v>
      </c>
      <c r="F21" s="791">
        <v>43.583333333333336</v>
      </c>
      <c r="G21" s="791">
        <v>0</v>
      </c>
      <c r="H21" s="792">
        <v>16475.602564102563</v>
      </c>
      <c r="I21" s="872"/>
      <c r="J21" s="873"/>
      <c r="K21" s="874"/>
      <c r="L21" s="874"/>
      <c r="M21" s="831"/>
      <c r="N21" s="831"/>
    </row>
    <row r="22" spans="2:16" ht="18" customHeight="1" thickBot="1" x14ac:dyDescent="0.3">
      <c r="B22" s="778" t="s">
        <v>51</v>
      </c>
      <c r="C22" s="779">
        <v>179074.08333333334</v>
      </c>
      <c r="D22" s="863">
        <v>71073.416666666672</v>
      </c>
      <c r="E22" s="779">
        <v>202043.76923076925</v>
      </c>
      <c r="F22" s="779">
        <v>32148.666666666668</v>
      </c>
      <c r="G22" s="779">
        <v>7808</v>
      </c>
      <c r="H22" s="793">
        <v>492147.93589743593</v>
      </c>
      <c r="I22" s="872"/>
      <c r="J22" s="873"/>
      <c r="K22" s="874"/>
      <c r="L22" s="874"/>
      <c r="M22" s="831"/>
      <c r="N22" s="831"/>
      <c r="O22" s="875"/>
      <c r="P22" s="875"/>
    </row>
    <row r="23" spans="2:16" ht="26.25" customHeight="1" x14ac:dyDescent="0.2">
      <c r="B23" s="775" t="s">
        <v>1021</v>
      </c>
      <c r="C23" s="776">
        <v>451571.58333333337</v>
      </c>
      <c r="D23" s="776">
        <v>267094.5</v>
      </c>
      <c r="E23" s="776">
        <v>588469.16666666663</v>
      </c>
      <c r="F23" s="776">
        <v>126993.33333333333</v>
      </c>
      <c r="G23" s="776">
        <v>27994.583333333332</v>
      </c>
      <c r="H23" s="794">
        <v>1462123.1666666665</v>
      </c>
      <c r="I23" s="872"/>
      <c r="J23" s="873"/>
      <c r="K23" s="875"/>
      <c r="L23" s="875"/>
      <c r="M23" s="875"/>
      <c r="N23" s="875"/>
    </row>
  </sheetData>
  <mergeCells count="4">
    <mergeCell ref="B2:H2"/>
    <mergeCell ref="B3:H3"/>
    <mergeCell ref="B4:H4"/>
    <mergeCell ref="B5:H5"/>
  </mergeCells>
  <hyperlinks>
    <hyperlink ref="I2" location="'Indice Total'!A74" display="Volver" xr:uid="{00000000-0004-0000-4600-000000000000}"/>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tint="-0.249977111117893"/>
    <pageSetUpPr fitToPage="1"/>
  </sheetPr>
  <dimension ref="B1:J82"/>
  <sheetViews>
    <sheetView showGridLines="0" zoomScale="90" zoomScaleNormal="90" workbookViewId="0"/>
  </sheetViews>
  <sheetFormatPr baseColWidth="10" defaultRowHeight="25.5" customHeight="1" x14ac:dyDescent="0.2"/>
  <cols>
    <col min="1" max="1" width="16.5703125" style="856" customWidth="1"/>
    <col min="2" max="2" width="26.7109375" style="856" bestFit="1" customWidth="1"/>
    <col min="3" max="3" width="20.85546875" style="856" bestFit="1" customWidth="1"/>
    <col min="4" max="4" width="18.28515625" style="856" bestFit="1" customWidth="1"/>
    <col min="5" max="5" width="18.28515625" style="856" customWidth="1"/>
    <col min="6" max="6" width="18.42578125" style="856" bestFit="1" customWidth="1"/>
    <col min="7" max="7" width="17.7109375" style="856" customWidth="1"/>
    <col min="8" max="8" width="18.42578125" style="856" bestFit="1" customWidth="1"/>
    <col min="9" max="9" width="16.85546875" style="856" bestFit="1" customWidth="1"/>
    <col min="10" max="16384" width="11.42578125" style="856"/>
  </cols>
  <sheetData>
    <row r="1" spans="2:10" ht="42.75" customHeight="1" x14ac:dyDescent="0.2">
      <c r="I1" s="1"/>
    </row>
    <row r="2" spans="2:10" ht="25.5" customHeight="1" x14ac:dyDescent="0.2">
      <c r="B2" s="1885" t="s">
        <v>1088</v>
      </c>
      <c r="C2" s="1885"/>
      <c r="D2" s="1885"/>
      <c r="E2" s="1885"/>
      <c r="F2" s="1885"/>
      <c r="G2" s="1885"/>
      <c r="H2" s="1885"/>
      <c r="I2" s="767" t="s">
        <v>1</v>
      </c>
    </row>
    <row r="3" spans="2:10" ht="15.75" x14ac:dyDescent="0.25">
      <c r="B3" s="1899" t="s">
        <v>1089</v>
      </c>
      <c r="C3" s="1899"/>
      <c r="D3" s="1899"/>
      <c r="E3" s="1899"/>
      <c r="F3" s="1899"/>
      <c r="G3" s="1899"/>
      <c r="H3" s="1899"/>
    </row>
    <row r="4" spans="2:10" ht="16.5" thickBot="1" x14ac:dyDescent="0.25">
      <c r="B4" s="1888">
        <v>2016</v>
      </c>
      <c r="C4" s="1888"/>
      <c r="D4" s="1888"/>
      <c r="E4" s="1888"/>
      <c r="F4" s="1888"/>
      <c r="G4" s="1888"/>
      <c r="H4" s="1888"/>
    </row>
    <row r="5" spans="2:10" ht="17.25" customHeight="1" x14ac:dyDescent="0.25">
      <c r="B5" s="876"/>
      <c r="C5" s="877"/>
      <c r="D5" s="876"/>
      <c r="E5" s="878"/>
      <c r="F5" s="878"/>
      <c r="G5" s="878"/>
      <c r="H5" s="878"/>
    </row>
    <row r="6" spans="2:10" ht="15.75" x14ac:dyDescent="0.25">
      <c r="B6" s="1901" t="s">
        <v>1053</v>
      </c>
      <c r="C6" s="879" t="s">
        <v>1090</v>
      </c>
      <c r="D6" s="880"/>
      <c r="E6" s="879" t="s">
        <v>1091</v>
      </c>
      <c r="F6" s="880"/>
      <c r="G6" s="1903" t="s">
        <v>24</v>
      </c>
      <c r="H6" s="1904"/>
    </row>
    <row r="7" spans="2:10" ht="15.75" x14ac:dyDescent="0.25">
      <c r="B7" s="1902"/>
      <c r="C7" s="881" t="s">
        <v>1056</v>
      </c>
      <c r="D7" s="882" t="s">
        <v>1057</v>
      </c>
      <c r="E7" s="881" t="s">
        <v>1056</v>
      </c>
      <c r="F7" s="883" t="s">
        <v>1057</v>
      </c>
      <c r="G7" s="881" t="s">
        <v>1056</v>
      </c>
      <c r="H7" s="882" t="s">
        <v>1057</v>
      </c>
    </row>
    <row r="8" spans="2:10" ht="17.25" customHeight="1" x14ac:dyDescent="0.2">
      <c r="B8" s="1539" t="s">
        <v>994</v>
      </c>
      <c r="C8" s="1540">
        <v>1540692</v>
      </c>
      <c r="D8" s="1541">
        <v>81039</v>
      </c>
      <c r="E8" s="1540">
        <v>92</v>
      </c>
      <c r="F8" s="1542">
        <v>1</v>
      </c>
      <c r="G8" s="1543">
        <v>1540784</v>
      </c>
      <c r="H8" s="1544">
        <v>81040</v>
      </c>
      <c r="I8" s="884"/>
      <c r="J8" s="884"/>
    </row>
    <row r="9" spans="2:10" ht="17.25" customHeight="1" x14ac:dyDescent="0.2">
      <c r="B9" s="947" t="s">
        <v>995</v>
      </c>
      <c r="C9" s="1545">
        <v>129466</v>
      </c>
      <c r="D9" s="1545">
        <v>47032</v>
      </c>
      <c r="E9" s="1545">
        <v>0</v>
      </c>
      <c r="F9" s="1546">
        <v>0</v>
      </c>
      <c r="G9" s="1547">
        <v>129466</v>
      </c>
      <c r="H9" s="1548">
        <v>47032</v>
      </c>
      <c r="I9" s="884"/>
      <c r="J9" s="884"/>
    </row>
    <row r="10" spans="2:10" ht="17.25" customHeight="1" x14ac:dyDescent="0.2">
      <c r="B10" s="947" t="s">
        <v>996</v>
      </c>
      <c r="C10" s="1545">
        <v>61101</v>
      </c>
      <c r="D10" s="1545">
        <v>124307</v>
      </c>
      <c r="E10" s="1545">
        <v>0</v>
      </c>
      <c r="F10" s="1546">
        <v>0</v>
      </c>
      <c r="G10" s="1547">
        <v>61101</v>
      </c>
      <c r="H10" s="1548">
        <v>124307</v>
      </c>
      <c r="I10" s="884"/>
      <c r="J10" s="884"/>
    </row>
    <row r="11" spans="2:10" ht="17.25" customHeight="1" x14ac:dyDescent="0.2">
      <c r="B11" s="947" t="s">
        <v>1000</v>
      </c>
      <c r="C11" s="1545">
        <v>43096</v>
      </c>
      <c r="D11" s="1545">
        <v>22695</v>
      </c>
      <c r="E11" s="1545">
        <v>0</v>
      </c>
      <c r="F11" s="1546">
        <v>0</v>
      </c>
      <c r="G11" s="1547">
        <v>43096</v>
      </c>
      <c r="H11" s="1548">
        <v>22695</v>
      </c>
      <c r="I11" s="884"/>
      <c r="J11" s="884"/>
    </row>
    <row r="12" spans="2:10" ht="17.25" customHeight="1" x14ac:dyDescent="0.2">
      <c r="B12" s="947" t="s">
        <v>998</v>
      </c>
      <c r="C12" s="1545">
        <v>16749</v>
      </c>
      <c r="D12" s="1545">
        <v>1277</v>
      </c>
      <c r="E12" s="1545">
        <v>0</v>
      </c>
      <c r="F12" s="1546">
        <v>0</v>
      </c>
      <c r="G12" s="1547">
        <v>16749</v>
      </c>
      <c r="H12" s="1548">
        <v>1277</v>
      </c>
      <c r="I12" s="884"/>
      <c r="J12" s="884"/>
    </row>
    <row r="13" spans="2:10" ht="17.25" customHeight="1" x14ac:dyDescent="0.2">
      <c r="B13" s="1549" t="s">
        <v>84</v>
      </c>
      <c r="C13" s="1550">
        <v>1791104</v>
      </c>
      <c r="D13" s="1550">
        <v>276350</v>
      </c>
      <c r="E13" s="1550">
        <v>92</v>
      </c>
      <c r="F13" s="1550">
        <v>1</v>
      </c>
      <c r="G13" s="1550">
        <v>1791196</v>
      </c>
      <c r="H13" s="1550">
        <v>276351</v>
      </c>
      <c r="I13" s="884"/>
      <c r="J13" s="884"/>
    </row>
    <row r="14" spans="2:10" ht="15" customHeight="1" x14ac:dyDescent="0.2">
      <c r="B14" s="888"/>
      <c r="C14" s="784"/>
      <c r="D14" s="784"/>
      <c r="E14" s="784"/>
      <c r="F14" s="784"/>
      <c r="G14" s="784"/>
      <c r="H14" s="784"/>
    </row>
    <row r="15" spans="2:10" ht="15" customHeight="1" x14ac:dyDescent="0.2">
      <c r="B15" s="889"/>
      <c r="C15" s="796"/>
      <c r="D15" s="784"/>
      <c r="E15" s="784"/>
      <c r="F15" s="784"/>
      <c r="G15" s="784"/>
      <c r="H15" s="890"/>
    </row>
    <row r="16" spans="2:10" ht="25.5" customHeight="1" x14ac:dyDescent="0.2">
      <c r="B16" s="1885" t="s">
        <v>1092</v>
      </c>
      <c r="C16" s="1885"/>
      <c r="D16" s="1885"/>
      <c r="E16" s="1885"/>
      <c r="F16" s="1885"/>
      <c r="G16" s="1885"/>
      <c r="H16" s="1885"/>
      <c r="I16" s="767" t="s">
        <v>1</v>
      </c>
    </row>
    <row r="17" spans="2:10" ht="15.75" x14ac:dyDescent="0.25">
      <c r="B17" s="1899" t="s">
        <v>1093</v>
      </c>
      <c r="C17" s="1899"/>
      <c r="D17" s="1899"/>
      <c r="E17" s="1899"/>
      <c r="F17" s="1899"/>
      <c r="G17" s="1899"/>
      <c r="H17" s="1899"/>
    </row>
    <row r="18" spans="2:10" ht="15" x14ac:dyDescent="0.2">
      <c r="B18" s="1900" t="s">
        <v>1094</v>
      </c>
      <c r="C18" s="1900"/>
      <c r="D18" s="1900"/>
      <c r="E18" s="1900"/>
      <c r="F18" s="1900"/>
      <c r="G18" s="1900"/>
      <c r="H18" s="1900"/>
    </row>
    <row r="19" spans="2:10" ht="16.5" thickBot="1" x14ac:dyDescent="0.25">
      <c r="B19" s="1888">
        <v>2016</v>
      </c>
      <c r="C19" s="1888"/>
      <c r="D19" s="1888"/>
      <c r="E19" s="1888"/>
      <c r="F19" s="1888"/>
      <c r="G19" s="1888"/>
      <c r="H19" s="1888"/>
    </row>
    <row r="20" spans="2:10" ht="19.5" customHeight="1" x14ac:dyDescent="0.2">
      <c r="B20" s="1900"/>
      <c r="C20" s="1900"/>
      <c r="D20" s="1900"/>
      <c r="E20" s="1900"/>
      <c r="F20" s="1900"/>
      <c r="G20" s="1900"/>
      <c r="H20" s="1900"/>
    </row>
    <row r="21" spans="2:10" ht="20.25" customHeight="1" x14ac:dyDescent="0.25">
      <c r="B21" s="1901" t="s">
        <v>1053</v>
      </c>
      <c r="C21" s="879" t="s">
        <v>1090</v>
      </c>
      <c r="D21" s="880"/>
      <c r="E21" s="879" t="s">
        <v>1091</v>
      </c>
      <c r="F21" s="891"/>
      <c r="G21" s="1903" t="s">
        <v>24</v>
      </c>
      <c r="H21" s="1904"/>
    </row>
    <row r="22" spans="2:10" ht="18.75" customHeight="1" x14ac:dyDescent="0.25">
      <c r="B22" s="1902" t="s">
        <v>1053</v>
      </c>
      <c r="C22" s="881" t="s">
        <v>1056</v>
      </c>
      <c r="D22" s="882" t="s">
        <v>1057</v>
      </c>
      <c r="E22" s="881" t="s">
        <v>1056</v>
      </c>
      <c r="F22" s="883" t="s">
        <v>1057</v>
      </c>
      <c r="G22" s="881" t="s">
        <v>1056</v>
      </c>
      <c r="H22" s="882" t="s">
        <v>1057</v>
      </c>
    </row>
    <row r="23" spans="2:10" ht="17.25" customHeight="1" x14ac:dyDescent="0.2">
      <c r="B23" s="790" t="s">
        <v>994</v>
      </c>
      <c r="C23" s="885">
        <v>722446.65703700006</v>
      </c>
      <c r="D23" s="885">
        <v>55121.319630999998</v>
      </c>
      <c r="E23" s="885">
        <v>2469.95795</v>
      </c>
      <c r="F23" s="885">
        <v>38.00235</v>
      </c>
      <c r="G23" s="886">
        <v>724916.61498700001</v>
      </c>
      <c r="H23" s="886">
        <v>55159.321981000001</v>
      </c>
      <c r="I23" s="884"/>
      <c r="J23" s="884"/>
    </row>
    <row r="24" spans="2:10" ht="17.25" customHeight="1" x14ac:dyDescent="0.2">
      <c r="B24" s="790" t="s">
        <v>995</v>
      </c>
      <c r="C24" s="885">
        <v>180255.611</v>
      </c>
      <c r="D24" s="885">
        <v>42215</v>
      </c>
      <c r="E24" s="885">
        <v>0</v>
      </c>
      <c r="F24" s="885">
        <v>0</v>
      </c>
      <c r="G24" s="886">
        <v>180255.611</v>
      </c>
      <c r="H24" s="887">
        <v>42215</v>
      </c>
      <c r="I24" s="884"/>
      <c r="J24" s="884"/>
    </row>
    <row r="25" spans="2:10" ht="17.25" customHeight="1" x14ac:dyDescent="0.2">
      <c r="B25" s="790" t="s">
        <v>996</v>
      </c>
      <c r="C25" s="885">
        <v>108275.292036</v>
      </c>
      <c r="D25" s="885">
        <v>93228.834776000003</v>
      </c>
      <c r="E25" s="885">
        <v>0</v>
      </c>
      <c r="F25" s="885">
        <v>0</v>
      </c>
      <c r="G25" s="886">
        <v>108275.292036</v>
      </c>
      <c r="H25" s="887">
        <v>93228.834776000003</v>
      </c>
      <c r="I25" s="884"/>
      <c r="J25" s="884"/>
    </row>
    <row r="26" spans="2:10" ht="17.25" customHeight="1" x14ac:dyDescent="0.2">
      <c r="B26" s="790" t="s">
        <v>1000</v>
      </c>
      <c r="C26" s="885">
        <v>51758.431061000003</v>
      </c>
      <c r="D26" s="885">
        <v>16376.378004</v>
      </c>
      <c r="E26" s="885">
        <v>0</v>
      </c>
      <c r="F26" s="885">
        <v>0</v>
      </c>
      <c r="G26" s="886">
        <v>51758.431061000003</v>
      </c>
      <c r="H26" s="887">
        <v>16376.378004</v>
      </c>
      <c r="I26" s="884"/>
      <c r="J26" s="884"/>
    </row>
    <row r="27" spans="2:10" ht="17.25" customHeight="1" x14ac:dyDescent="0.2">
      <c r="B27" s="790" t="s">
        <v>998</v>
      </c>
      <c r="C27" s="885">
        <v>14784</v>
      </c>
      <c r="D27" s="885">
        <v>522.91672800000003</v>
      </c>
      <c r="E27" s="885">
        <v>0</v>
      </c>
      <c r="F27" s="885">
        <v>0</v>
      </c>
      <c r="G27" s="886">
        <v>14784</v>
      </c>
      <c r="H27" s="887">
        <v>522.91672800000003</v>
      </c>
      <c r="I27" s="884"/>
      <c r="J27" s="884"/>
    </row>
    <row r="28" spans="2:10" ht="17.25" customHeight="1" thickBot="1" x14ac:dyDescent="0.25">
      <c r="B28" s="892" t="s">
        <v>84</v>
      </c>
      <c r="C28" s="893">
        <v>1077519.9911340002</v>
      </c>
      <c r="D28" s="893">
        <v>207464.449139</v>
      </c>
      <c r="E28" s="893">
        <v>2469.95795</v>
      </c>
      <c r="F28" s="893">
        <v>38.00235</v>
      </c>
      <c r="G28" s="893">
        <v>1079989.9490840002</v>
      </c>
      <c r="H28" s="893">
        <v>207502.45148900003</v>
      </c>
      <c r="I28" s="884"/>
      <c r="J28" s="884"/>
    </row>
    <row r="29" spans="2:10" ht="15" customHeight="1" x14ac:dyDescent="0.2">
      <c r="B29" s="780"/>
      <c r="C29" s="781"/>
      <c r="D29" s="781"/>
      <c r="E29" s="781"/>
      <c r="F29" s="781"/>
      <c r="G29" s="781"/>
      <c r="H29" s="781"/>
    </row>
    <row r="30" spans="2:10" ht="15" customHeight="1" x14ac:dyDescent="0.2">
      <c r="B30" s="875"/>
      <c r="C30" s="875"/>
      <c r="D30" s="875"/>
      <c r="E30" s="875"/>
      <c r="F30" s="875"/>
      <c r="G30" s="875"/>
      <c r="H30" s="875"/>
    </row>
    <row r="31" spans="2:10" ht="25.5" customHeight="1" x14ac:dyDescent="0.2">
      <c r="B31" s="1885" t="s">
        <v>1095</v>
      </c>
      <c r="C31" s="1885"/>
      <c r="D31" s="1885"/>
      <c r="E31" s="1885"/>
      <c r="F31" s="1885"/>
      <c r="G31" s="1885"/>
      <c r="H31" s="1885"/>
      <c r="I31" s="767" t="s">
        <v>1</v>
      </c>
    </row>
    <row r="32" spans="2:10" ht="15.75" x14ac:dyDescent="0.25">
      <c r="B32" s="1899" t="s">
        <v>1096</v>
      </c>
      <c r="C32" s="1899"/>
      <c r="D32" s="1899"/>
      <c r="E32" s="1899"/>
      <c r="F32" s="1899"/>
      <c r="G32" s="1899"/>
      <c r="H32" s="1899"/>
      <c r="I32" s="1"/>
    </row>
    <row r="33" spans="2:9" ht="16.5" thickBot="1" x14ac:dyDescent="0.25">
      <c r="B33" s="1888">
        <v>2016</v>
      </c>
      <c r="C33" s="1888"/>
      <c r="D33" s="1888"/>
      <c r="E33" s="1888"/>
      <c r="F33" s="1888"/>
      <c r="G33" s="1888"/>
      <c r="H33" s="1888"/>
    </row>
    <row r="34" spans="2:9" ht="21" customHeight="1" x14ac:dyDescent="0.2"/>
    <row r="35" spans="2:9" ht="25.5" customHeight="1" x14ac:dyDescent="0.25">
      <c r="B35" s="894" t="s">
        <v>1097</v>
      </c>
      <c r="C35" s="787" t="s">
        <v>1061</v>
      </c>
      <c r="D35" s="787" t="s">
        <v>1062</v>
      </c>
      <c r="E35" s="787" t="s">
        <v>1063</v>
      </c>
      <c r="F35" s="787" t="s">
        <v>1064</v>
      </c>
      <c r="G35" s="787" t="s">
        <v>1011</v>
      </c>
      <c r="H35" s="787" t="s">
        <v>1065</v>
      </c>
    </row>
    <row r="36" spans="2:9" ht="18" customHeight="1" x14ac:dyDescent="0.2">
      <c r="B36" s="895" t="s">
        <v>1098</v>
      </c>
      <c r="C36" s="885">
        <v>938807</v>
      </c>
      <c r="D36" s="885">
        <v>178</v>
      </c>
      <c r="E36" s="885">
        <v>10234</v>
      </c>
      <c r="F36" s="885">
        <v>101</v>
      </c>
      <c r="G36" s="885">
        <v>4294</v>
      </c>
      <c r="H36" s="886">
        <v>953614</v>
      </c>
    </row>
    <row r="37" spans="2:9" ht="18" customHeight="1" x14ac:dyDescent="0.2">
      <c r="B37" s="895" t="s">
        <v>1099</v>
      </c>
      <c r="C37" s="885">
        <v>176050</v>
      </c>
      <c r="D37" s="885">
        <v>1105</v>
      </c>
      <c r="E37" s="885">
        <v>19621</v>
      </c>
      <c r="F37" s="885">
        <v>1088</v>
      </c>
      <c r="G37" s="885">
        <v>385</v>
      </c>
      <c r="H37" s="886">
        <v>198249</v>
      </c>
    </row>
    <row r="38" spans="2:9" ht="18" customHeight="1" x14ac:dyDescent="0.2">
      <c r="B38" s="895" t="s">
        <v>1100</v>
      </c>
      <c r="C38" s="885">
        <v>118816</v>
      </c>
      <c r="D38" s="885">
        <v>48061</v>
      </c>
      <c r="E38" s="885">
        <v>46395</v>
      </c>
      <c r="F38" s="885">
        <v>21343</v>
      </c>
      <c r="G38" s="885">
        <v>4101</v>
      </c>
      <c r="H38" s="886">
        <v>238716</v>
      </c>
    </row>
    <row r="39" spans="2:9" ht="18" customHeight="1" x14ac:dyDescent="0.2">
      <c r="B39" s="895" t="s">
        <v>1101</v>
      </c>
      <c r="C39" s="885">
        <v>144776</v>
      </c>
      <c r="D39" s="885">
        <v>48905</v>
      </c>
      <c r="E39" s="885">
        <v>43467</v>
      </c>
      <c r="F39" s="885">
        <v>18889</v>
      </c>
      <c r="G39" s="885">
        <v>3739</v>
      </c>
      <c r="H39" s="886">
        <v>259776</v>
      </c>
    </row>
    <row r="40" spans="2:9" ht="18" customHeight="1" x14ac:dyDescent="0.2">
      <c r="B40" s="895" t="s">
        <v>1102</v>
      </c>
      <c r="C40" s="885">
        <v>216566</v>
      </c>
      <c r="D40" s="885">
        <v>72161</v>
      </c>
      <c r="E40" s="885">
        <v>58320</v>
      </c>
      <c r="F40" s="885">
        <v>23279</v>
      </c>
      <c r="G40" s="885">
        <v>5240</v>
      </c>
      <c r="H40" s="886">
        <v>375566</v>
      </c>
    </row>
    <row r="41" spans="2:9" ht="18" customHeight="1" x14ac:dyDescent="0.2">
      <c r="B41" s="895" t="s">
        <v>1103</v>
      </c>
      <c r="C41" s="885">
        <v>26809</v>
      </c>
      <c r="D41" s="885">
        <v>6088</v>
      </c>
      <c r="E41" s="885">
        <v>7371</v>
      </c>
      <c r="F41" s="885">
        <v>1091</v>
      </c>
      <c r="G41" s="885">
        <v>267</v>
      </c>
      <c r="H41" s="886">
        <v>41626</v>
      </c>
    </row>
    <row r="42" spans="2:9" ht="18" customHeight="1" thickBot="1" x14ac:dyDescent="0.25">
      <c r="B42" s="892" t="s">
        <v>84</v>
      </c>
      <c r="C42" s="896">
        <v>1621824</v>
      </c>
      <c r="D42" s="896">
        <v>176498</v>
      </c>
      <c r="E42" s="896">
        <v>185408</v>
      </c>
      <c r="F42" s="896">
        <v>65791</v>
      </c>
      <c r="G42" s="896">
        <v>18026</v>
      </c>
      <c r="H42" s="896">
        <v>2067547</v>
      </c>
    </row>
    <row r="43" spans="2:9" ht="15" customHeight="1" x14ac:dyDescent="0.2">
      <c r="B43" s="897"/>
      <c r="C43" s="897"/>
      <c r="D43" s="897"/>
      <c r="E43" s="897"/>
      <c r="F43" s="897"/>
      <c r="G43" s="897"/>
      <c r="H43" s="897"/>
    </row>
    <row r="44" spans="2:9" ht="15" customHeight="1" x14ac:dyDescent="0.25">
      <c r="B44" s="897"/>
      <c r="C44" s="897"/>
      <c r="F44" s="898"/>
    </row>
    <row r="45" spans="2:9" ht="25.5" customHeight="1" x14ac:dyDescent="0.2">
      <c r="B45" s="1885" t="s">
        <v>1104</v>
      </c>
      <c r="C45" s="1885"/>
      <c r="D45" s="1885"/>
      <c r="E45" s="1885"/>
      <c r="F45" s="1885"/>
      <c r="G45" s="1885"/>
      <c r="H45" s="1885"/>
      <c r="I45" s="767" t="s">
        <v>1</v>
      </c>
    </row>
    <row r="46" spans="2:9" ht="15.75" x14ac:dyDescent="0.25">
      <c r="B46" s="1899" t="s">
        <v>1105</v>
      </c>
      <c r="C46" s="1899"/>
      <c r="D46" s="1899"/>
      <c r="E46" s="1899"/>
      <c r="F46" s="1899"/>
      <c r="G46" s="1899"/>
      <c r="H46" s="1899"/>
    </row>
    <row r="47" spans="2:9" ht="15" x14ac:dyDescent="0.2">
      <c r="B47" s="1900" t="s">
        <v>1094</v>
      </c>
      <c r="C47" s="1900"/>
      <c r="D47" s="1900"/>
      <c r="E47" s="1900"/>
      <c r="F47" s="1900"/>
      <c r="G47" s="1900"/>
      <c r="H47" s="1900"/>
      <c r="I47" s="1"/>
    </row>
    <row r="48" spans="2:9" ht="16.5" thickBot="1" x14ac:dyDescent="0.25">
      <c r="B48" s="1888">
        <v>2016</v>
      </c>
      <c r="C48" s="1888"/>
      <c r="D48" s="1888"/>
      <c r="E48" s="1888"/>
      <c r="F48" s="1888"/>
      <c r="G48" s="1888"/>
      <c r="H48" s="1888"/>
    </row>
    <row r="49" spans="2:8" ht="15" x14ac:dyDescent="0.2"/>
    <row r="50" spans="2:8" ht="33" customHeight="1" x14ac:dyDescent="0.25">
      <c r="B50" s="894" t="s">
        <v>1097</v>
      </c>
      <c r="C50" s="787" t="s">
        <v>1061</v>
      </c>
      <c r="D50" s="787" t="s">
        <v>1062</v>
      </c>
      <c r="E50" s="787" t="s">
        <v>1063</v>
      </c>
      <c r="F50" s="787" t="s">
        <v>1064</v>
      </c>
      <c r="G50" s="787" t="s">
        <v>1011</v>
      </c>
      <c r="H50" s="787" t="s">
        <v>1065</v>
      </c>
    </row>
    <row r="51" spans="2:8" ht="17.25" customHeight="1" x14ac:dyDescent="0.2">
      <c r="B51" s="895" t="s">
        <v>1098</v>
      </c>
      <c r="C51" s="885">
        <v>19107.528774999999</v>
      </c>
      <c r="D51" s="885">
        <v>6.9934000000000003</v>
      </c>
      <c r="E51" s="885">
        <v>155.376881</v>
      </c>
      <c r="F51" s="885">
        <v>2.8652510000000002</v>
      </c>
      <c r="G51" s="885">
        <v>74</v>
      </c>
      <c r="H51" s="886">
        <v>19346.764306999998</v>
      </c>
    </row>
    <row r="52" spans="2:8" ht="17.25" customHeight="1" x14ac:dyDescent="0.2">
      <c r="B52" s="895" t="s">
        <v>1099</v>
      </c>
      <c r="C52" s="885">
        <v>10433.72927</v>
      </c>
      <c r="D52" s="885">
        <v>80.437285000000003</v>
      </c>
      <c r="E52" s="885">
        <v>1558.5535199999999</v>
      </c>
      <c r="F52" s="885">
        <v>89.384096</v>
      </c>
      <c r="G52" s="885">
        <v>23.028002000000001</v>
      </c>
      <c r="H52" s="886">
        <v>12185.132172999998</v>
      </c>
    </row>
    <row r="53" spans="2:8" ht="17.25" customHeight="1" x14ac:dyDescent="0.2">
      <c r="B53" s="895" t="s">
        <v>1100</v>
      </c>
      <c r="C53" s="885">
        <v>35946.407378000004</v>
      </c>
      <c r="D53" s="885">
        <v>14086.449280000001</v>
      </c>
      <c r="E53" s="885">
        <v>12051.086370999999</v>
      </c>
      <c r="F53" s="885">
        <v>5646.511211</v>
      </c>
      <c r="G53" s="885">
        <v>1137.3035560000001</v>
      </c>
      <c r="H53" s="886">
        <v>68867.757796000005</v>
      </c>
    </row>
    <row r="54" spans="2:8" ht="17.25" customHeight="1" x14ac:dyDescent="0.2">
      <c r="B54" s="895" t="s">
        <v>1101</v>
      </c>
      <c r="C54" s="885">
        <v>97461.230658</v>
      </c>
      <c r="D54" s="885">
        <v>31865.602468000001</v>
      </c>
      <c r="E54" s="885">
        <v>28122.015091000001</v>
      </c>
      <c r="F54" s="885">
        <v>12489.451392000001</v>
      </c>
      <c r="G54" s="885">
        <v>2481.682057</v>
      </c>
      <c r="H54" s="886">
        <v>172419.98166599998</v>
      </c>
    </row>
    <row r="55" spans="2:8" ht="17.25" customHeight="1" x14ac:dyDescent="0.2">
      <c r="B55" s="895" t="s">
        <v>1102</v>
      </c>
      <c r="C55" s="885">
        <v>429212.00555100001</v>
      </c>
      <c r="D55" s="885">
        <v>134331.031074</v>
      </c>
      <c r="E55" s="885">
        <v>108776.69695</v>
      </c>
      <c r="F55" s="885">
        <v>42453.114343000001</v>
      </c>
      <c r="G55" s="885">
        <v>9817</v>
      </c>
      <c r="H55" s="886">
        <v>724589.84791799996</v>
      </c>
    </row>
    <row r="56" spans="2:8" ht="17.25" customHeight="1" x14ac:dyDescent="0.2">
      <c r="B56" s="895" t="s">
        <v>1103</v>
      </c>
      <c r="C56" s="885">
        <v>187915.035336</v>
      </c>
      <c r="D56" s="885">
        <v>42100.089473</v>
      </c>
      <c r="E56" s="885">
        <v>50840.397999000001</v>
      </c>
      <c r="F56" s="885">
        <v>7453.4827720000003</v>
      </c>
      <c r="G56" s="885">
        <v>1773.906176</v>
      </c>
      <c r="H56" s="886">
        <v>290082.91175600002</v>
      </c>
    </row>
    <row r="57" spans="2:8" ht="17.25" customHeight="1" thickBot="1" x14ac:dyDescent="0.25">
      <c r="B57" s="892" t="s">
        <v>84</v>
      </c>
      <c r="C57" s="896">
        <v>780075.93696800002</v>
      </c>
      <c r="D57" s="896">
        <v>222470.60298</v>
      </c>
      <c r="E57" s="896">
        <v>201504.126812</v>
      </c>
      <c r="F57" s="896">
        <v>68134.809064999994</v>
      </c>
      <c r="G57" s="896">
        <v>15306.919791</v>
      </c>
      <c r="H57" s="896">
        <v>1287492.3956159998</v>
      </c>
    </row>
    <row r="58" spans="2:8" ht="25.5" customHeight="1" x14ac:dyDescent="0.2">
      <c r="B58" s="780"/>
      <c r="C58" s="899"/>
      <c r="D58" s="899"/>
      <c r="E58" s="899"/>
      <c r="F58" s="899"/>
      <c r="G58" s="899"/>
      <c r="H58" s="899"/>
    </row>
    <row r="59" spans="2:8" ht="25.5" customHeight="1" x14ac:dyDescent="0.2">
      <c r="B59" s="780"/>
      <c r="C59" s="899"/>
      <c r="D59" s="899"/>
      <c r="E59" s="899"/>
      <c r="F59" s="899"/>
      <c r="G59" s="899"/>
      <c r="H59" s="899"/>
    </row>
    <row r="60" spans="2:8" ht="25.5" customHeight="1" x14ac:dyDescent="0.2">
      <c r="B60" s="780"/>
      <c r="C60" s="899"/>
      <c r="D60" s="899"/>
      <c r="E60" s="899"/>
      <c r="F60" s="899"/>
      <c r="G60" s="899"/>
      <c r="H60" s="899"/>
    </row>
    <row r="61" spans="2:8" ht="25.5" customHeight="1" x14ac:dyDescent="0.2">
      <c r="B61" s="780"/>
      <c r="C61" s="899"/>
      <c r="D61" s="899"/>
      <c r="E61" s="899"/>
      <c r="F61" s="899"/>
      <c r="G61" s="899"/>
      <c r="H61" s="899"/>
    </row>
    <row r="62" spans="2:8" ht="25.5" customHeight="1" x14ac:dyDescent="0.2">
      <c r="B62" s="780"/>
      <c r="C62" s="899"/>
      <c r="D62" s="899"/>
      <c r="E62" s="899"/>
      <c r="F62" s="899"/>
      <c r="G62" s="899"/>
      <c r="H62" s="899"/>
    </row>
    <row r="63" spans="2:8" ht="25.5" customHeight="1" x14ac:dyDescent="0.2">
      <c r="B63" s="780"/>
      <c r="C63" s="899"/>
      <c r="D63" s="899"/>
      <c r="E63" s="899"/>
      <c r="F63" s="899"/>
      <c r="G63" s="899"/>
      <c r="H63" s="899"/>
    </row>
    <row r="64" spans="2:8" ht="25.5" customHeight="1" x14ac:dyDescent="0.2">
      <c r="B64" s="780"/>
      <c r="C64" s="899"/>
      <c r="D64" s="899"/>
      <c r="E64" s="899"/>
      <c r="F64" s="899"/>
      <c r="G64" s="899"/>
      <c r="H64" s="899"/>
    </row>
    <row r="65" spans="2:8" ht="25.5" customHeight="1" x14ac:dyDescent="0.2">
      <c r="B65" s="780"/>
      <c r="C65" s="899"/>
      <c r="D65" s="899"/>
      <c r="E65" s="899"/>
      <c r="F65" s="899"/>
      <c r="G65" s="899"/>
      <c r="H65" s="899"/>
    </row>
    <row r="66" spans="2:8" ht="25.5" customHeight="1" x14ac:dyDescent="0.2">
      <c r="B66" s="780"/>
      <c r="C66" s="899"/>
      <c r="D66" s="899"/>
      <c r="E66" s="899"/>
      <c r="F66" s="899"/>
      <c r="G66" s="899"/>
      <c r="H66" s="899"/>
    </row>
    <row r="67" spans="2:8" ht="25.5" customHeight="1" x14ac:dyDescent="0.2">
      <c r="B67" s="780"/>
      <c r="C67" s="899"/>
      <c r="D67" s="899"/>
      <c r="E67" s="899"/>
      <c r="F67" s="899"/>
      <c r="G67" s="899"/>
      <c r="H67" s="899"/>
    </row>
    <row r="68" spans="2:8" ht="25.5" customHeight="1" x14ac:dyDescent="0.2">
      <c r="B68" s="780"/>
      <c r="C68" s="899"/>
      <c r="D68" s="899"/>
      <c r="E68" s="899"/>
      <c r="F68" s="899"/>
      <c r="G68" s="899"/>
      <c r="H68" s="899"/>
    </row>
    <row r="69" spans="2:8" ht="25.5" customHeight="1" x14ac:dyDescent="0.2">
      <c r="B69" s="780"/>
      <c r="C69" s="899"/>
      <c r="D69" s="899"/>
      <c r="E69" s="899"/>
      <c r="F69" s="899"/>
      <c r="G69" s="899"/>
      <c r="H69" s="899"/>
    </row>
    <row r="70" spans="2:8" ht="25.5" customHeight="1" x14ac:dyDescent="0.2">
      <c r="B70" s="780"/>
      <c r="C70" s="899"/>
      <c r="D70" s="899"/>
      <c r="E70" s="899"/>
      <c r="F70" s="899"/>
      <c r="G70" s="899"/>
      <c r="H70" s="899"/>
    </row>
    <row r="71" spans="2:8" ht="25.5" customHeight="1" x14ac:dyDescent="0.2">
      <c r="B71" s="780"/>
      <c r="C71" s="899"/>
      <c r="D71" s="899"/>
      <c r="E71" s="899"/>
      <c r="F71" s="899"/>
      <c r="G71" s="899"/>
      <c r="H71" s="899"/>
    </row>
    <row r="72" spans="2:8" ht="25.5" customHeight="1" x14ac:dyDescent="0.2">
      <c r="B72" s="780"/>
      <c r="C72" s="899"/>
      <c r="D72" s="899"/>
      <c r="E72" s="899"/>
      <c r="F72" s="899"/>
      <c r="G72" s="899"/>
      <c r="H72" s="899"/>
    </row>
    <row r="73" spans="2:8" ht="25.5" customHeight="1" x14ac:dyDescent="0.2">
      <c r="B73" s="780"/>
      <c r="C73" s="899"/>
      <c r="D73" s="899"/>
      <c r="E73" s="899"/>
      <c r="F73" s="899"/>
      <c r="G73" s="899"/>
      <c r="H73" s="899"/>
    </row>
    <row r="74" spans="2:8" ht="25.5" customHeight="1" x14ac:dyDescent="0.2">
      <c r="B74" s="780"/>
      <c r="C74" s="899"/>
      <c r="D74" s="899"/>
      <c r="E74" s="899"/>
      <c r="F74" s="899"/>
      <c r="G74" s="899"/>
      <c r="H74" s="899"/>
    </row>
    <row r="75" spans="2:8" ht="25.5" customHeight="1" x14ac:dyDescent="0.2">
      <c r="B75" s="780"/>
      <c r="C75" s="899"/>
      <c r="D75" s="899"/>
      <c r="E75" s="899"/>
      <c r="F75" s="899"/>
      <c r="G75" s="899"/>
      <c r="H75" s="899"/>
    </row>
    <row r="76" spans="2:8" ht="25.5" customHeight="1" x14ac:dyDescent="0.2">
      <c r="B76" s="780"/>
      <c r="C76" s="899"/>
      <c r="D76" s="899"/>
      <c r="E76" s="899"/>
      <c r="F76" s="899"/>
      <c r="G76" s="899"/>
      <c r="H76" s="899"/>
    </row>
    <row r="77" spans="2:8" ht="25.5" customHeight="1" x14ac:dyDescent="0.2">
      <c r="B77" s="780"/>
      <c r="C77" s="899"/>
      <c r="D77" s="899"/>
      <c r="E77" s="899"/>
      <c r="F77" s="899"/>
      <c r="G77" s="899"/>
      <c r="H77" s="899"/>
    </row>
    <row r="78" spans="2:8" ht="25.5" customHeight="1" x14ac:dyDescent="0.2">
      <c r="B78" s="780"/>
      <c r="C78" s="899"/>
      <c r="D78" s="899"/>
      <c r="E78" s="899"/>
      <c r="F78" s="899"/>
      <c r="G78" s="899"/>
      <c r="H78" s="899"/>
    </row>
    <row r="79" spans="2:8" ht="25.5" customHeight="1" x14ac:dyDescent="0.2">
      <c r="B79" s="780"/>
      <c r="C79" s="899"/>
      <c r="D79" s="899"/>
      <c r="E79" s="899"/>
      <c r="F79" s="899"/>
      <c r="G79" s="899"/>
      <c r="H79" s="899"/>
    </row>
    <row r="80" spans="2:8" ht="25.5" customHeight="1" x14ac:dyDescent="0.2">
      <c r="B80" s="780"/>
      <c r="C80" s="899"/>
      <c r="D80" s="899"/>
      <c r="E80" s="899"/>
      <c r="F80" s="899"/>
      <c r="G80" s="899"/>
      <c r="H80" s="899"/>
    </row>
    <row r="81" spans="2:8" ht="25.5" customHeight="1" x14ac:dyDescent="0.2">
      <c r="B81" s="780"/>
      <c r="C81" s="899"/>
      <c r="D81" s="899"/>
      <c r="E81" s="899"/>
      <c r="F81" s="899"/>
      <c r="G81" s="899"/>
      <c r="H81" s="899"/>
    </row>
    <row r="82" spans="2:8" ht="25.5" customHeight="1" x14ac:dyDescent="0.25">
      <c r="B82" s="897"/>
      <c r="C82" s="897"/>
      <c r="F82" s="898"/>
    </row>
  </sheetData>
  <mergeCells count="19">
    <mergeCell ref="B16:H16"/>
    <mergeCell ref="B2:H2"/>
    <mergeCell ref="B3:H3"/>
    <mergeCell ref="B4:H4"/>
    <mergeCell ref="B6:B7"/>
    <mergeCell ref="G6:H6"/>
    <mergeCell ref="B17:H17"/>
    <mergeCell ref="B18:H18"/>
    <mergeCell ref="B19:H19"/>
    <mergeCell ref="B20:H20"/>
    <mergeCell ref="B21:B22"/>
    <mergeCell ref="G21:H21"/>
    <mergeCell ref="B48:H48"/>
    <mergeCell ref="B31:H31"/>
    <mergeCell ref="B32:H32"/>
    <mergeCell ref="B33:H33"/>
    <mergeCell ref="B45:H45"/>
    <mergeCell ref="B46:H46"/>
    <mergeCell ref="B47:H47"/>
  </mergeCells>
  <hyperlinks>
    <hyperlink ref="I2" location="'Indice Total'!A74" display="Volver" xr:uid="{00000000-0004-0000-4700-000000000000}"/>
    <hyperlink ref="I16" location="'Indice Total'!A74" display="Volver" xr:uid="{00000000-0004-0000-4700-000001000000}"/>
    <hyperlink ref="I31" location="'Indice Total'!A74" display="Volver" xr:uid="{00000000-0004-0000-4700-000002000000}"/>
    <hyperlink ref="I45" location="'Indice Total'!A74" display="Volver" xr:uid="{00000000-0004-0000-4700-000003000000}"/>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tint="-0.249977111117893"/>
    <pageSetUpPr fitToPage="1"/>
  </sheetPr>
  <dimension ref="C1:I30"/>
  <sheetViews>
    <sheetView showGridLines="0" zoomScale="90" zoomScaleNormal="90" workbookViewId="0"/>
  </sheetViews>
  <sheetFormatPr baseColWidth="10" defaultColWidth="10.28515625" defaultRowHeight="15" x14ac:dyDescent="0.2"/>
  <cols>
    <col min="1" max="1" width="14.5703125" style="766" customWidth="1"/>
    <col min="2" max="2" width="4.5703125" style="766" customWidth="1"/>
    <col min="3" max="3" width="24" style="766" customWidth="1"/>
    <col min="4" max="6" width="16.42578125" style="766" customWidth="1"/>
    <col min="7" max="7" width="12.7109375" style="766" customWidth="1"/>
    <col min="8" max="8" width="10.28515625" style="766"/>
    <col min="9" max="9" width="14.140625" style="766" bestFit="1" customWidth="1"/>
    <col min="10" max="16384" width="10.28515625" style="766"/>
  </cols>
  <sheetData>
    <row r="1" spans="3:9" ht="66" customHeight="1" x14ac:dyDescent="0.2">
      <c r="H1" s="1"/>
    </row>
    <row r="2" spans="3:9" ht="18" x14ac:dyDescent="0.2">
      <c r="C2" s="1885" t="s">
        <v>1106</v>
      </c>
      <c r="D2" s="1885"/>
      <c r="E2" s="1885"/>
      <c r="F2" s="1885"/>
      <c r="G2" s="1885"/>
      <c r="H2" s="767" t="s">
        <v>1</v>
      </c>
      <c r="I2" s="767"/>
    </row>
    <row r="3" spans="3:9" ht="15.75" x14ac:dyDescent="0.25">
      <c r="C3" s="1892" t="s">
        <v>1107</v>
      </c>
      <c r="D3" s="1892"/>
      <c r="E3" s="1892"/>
      <c r="F3" s="1892"/>
      <c r="G3" s="1892"/>
    </row>
    <row r="4" spans="3:9" ht="21.75" customHeight="1" thickBot="1" x14ac:dyDescent="0.25">
      <c r="C4" s="1883" t="s">
        <v>1108</v>
      </c>
      <c r="D4" s="1883"/>
      <c r="E4" s="1883"/>
      <c r="F4" s="1883"/>
      <c r="G4" s="1883"/>
    </row>
    <row r="5" spans="3:9" ht="17.25" customHeight="1" x14ac:dyDescent="0.25">
      <c r="C5" s="1908"/>
      <c r="D5" s="1909"/>
      <c r="E5" s="1909"/>
      <c r="F5" s="1909"/>
      <c r="G5" s="900"/>
    </row>
    <row r="6" spans="3:9" ht="31.5" customHeight="1" x14ac:dyDescent="0.2">
      <c r="C6" s="901" t="s">
        <v>1053</v>
      </c>
      <c r="D6" s="807">
        <v>2013</v>
      </c>
      <c r="E6" s="807">
        <v>2014</v>
      </c>
      <c r="F6" s="807">
        <v>2015</v>
      </c>
      <c r="G6" s="807">
        <v>2016</v>
      </c>
    </row>
    <row r="7" spans="3:9" ht="17.25" customHeight="1" x14ac:dyDescent="0.2">
      <c r="C7" s="771" t="s">
        <v>994</v>
      </c>
      <c r="D7" s="772">
        <v>1820662</v>
      </c>
      <c r="E7" s="772">
        <v>1750294</v>
      </c>
      <c r="F7" s="772">
        <v>1746888</v>
      </c>
      <c r="G7" s="772">
        <v>1621824</v>
      </c>
    </row>
    <row r="8" spans="3:9" ht="17.25" customHeight="1" x14ac:dyDescent="0.2">
      <c r="C8" s="790" t="s">
        <v>995</v>
      </c>
      <c r="D8" s="791">
        <v>292938</v>
      </c>
      <c r="E8" s="772">
        <v>271709</v>
      </c>
      <c r="F8" s="772">
        <v>230107</v>
      </c>
      <c r="G8" s="772">
        <v>176498</v>
      </c>
    </row>
    <row r="9" spans="3:9" ht="17.25" customHeight="1" x14ac:dyDescent="0.2">
      <c r="C9" s="790" t="s">
        <v>996</v>
      </c>
      <c r="D9" s="791">
        <v>140203</v>
      </c>
      <c r="E9" s="772">
        <v>176999</v>
      </c>
      <c r="F9" s="772">
        <v>197458</v>
      </c>
      <c r="G9" s="772">
        <v>185408</v>
      </c>
    </row>
    <row r="10" spans="3:9" ht="17.25" customHeight="1" x14ac:dyDescent="0.2">
      <c r="C10" s="790" t="s">
        <v>1000</v>
      </c>
      <c r="D10" s="791">
        <v>105604</v>
      </c>
      <c r="E10" s="772">
        <v>91902</v>
      </c>
      <c r="F10" s="772">
        <v>64350</v>
      </c>
      <c r="G10" s="772">
        <v>65791</v>
      </c>
    </row>
    <row r="11" spans="3:9" ht="17.25" customHeight="1" thickBot="1" x14ac:dyDescent="0.25">
      <c r="C11" s="778" t="s">
        <v>998</v>
      </c>
      <c r="D11" s="902">
        <v>12359</v>
      </c>
      <c r="E11" s="772">
        <v>15587</v>
      </c>
      <c r="F11" s="772">
        <v>22865</v>
      </c>
      <c r="G11" s="772">
        <v>18026</v>
      </c>
    </row>
    <row r="12" spans="3:9" ht="17.25" customHeight="1" x14ac:dyDescent="0.2">
      <c r="C12" s="865" t="s">
        <v>24</v>
      </c>
      <c r="D12" s="903">
        <v>2371766</v>
      </c>
      <c r="E12" s="904">
        <v>2306491</v>
      </c>
      <c r="F12" s="904">
        <v>2261668</v>
      </c>
      <c r="G12" s="904">
        <v>2067547</v>
      </c>
    </row>
    <row r="13" spans="3:9" ht="12" customHeight="1" x14ac:dyDescent="0.2">
      <c r="C13" s="1538" t="s">
        <v>1109</v>
      </c>
    </row>
    <row r="14" spans="3:9" ht="12" customHeight="1" x14ac:dyDescent="0.2">
      <c r="C14" s="905"/>
      <c r="D14" s="797"/>
      <c r="E14" s="797"/>
      <c r="F14" s="797"/>
      <c r="G14" s="797"/>
    </row>
    <row r="15" spans="3:9" ht="12" customHeight="1" x14ac:dyDescent="0.2">
      <c r="C15" s="905"/>
      <c r="F15" s="906"/>
    </row>
    <row r="16" spans="3:9" ht="18" x14ac:dyDescent="0.2">
      <c r="C16" s="1885" t="s">
        <v>1110</v>
      </c>
      <c r="D16" s="1885"/>
      <c r="E16" s="1885"/>
      <c r="F16" s="1885"/>
      <c r="G16" s="1885"/>
      <c r="H16" s="767" t="s">
        <v>1</v>
      </c>
      <c r="I16" s="767"/>
    </row>
    <row r="17" spans="3:8" ht="15.75" x14ac:dyDescent="0.25">
      <c r="C17" s="1910" t="s">
        <v>1111</v>
      </c>
      <c r="D17" s="1910"/>
      <c r="E17" s="1910"/>
      <c r="F17" s="1910"/>
      <c r="G17" s="1910"/>
      <c r="H17" s="1"/>
    </row>
    <row r="18" spans="3:8" ht="15.75" x14ac:dyDescent="0.25">
      <c r="C18" s="1905" t="s">
        <v>1112</v>
      </c>
      <c r="D18" s="1905"/>
      <c r="E18" s="1905"/>
      <c r="F18" s="1905"/>
      <c r="G18" s="1905"/>
      <c r="H18" s="1"/>
    </row>
    <row r="19" spans="3:8" ht="16.5" thickBot="1" x14ac:dyDescent="0.25">
      <c r="C19" s="1906" t="s">
        <v>1108</v>
      </c>
      <c r="D19" s="1906"/>
      <c r="E19" s="1906"/>
      <c r="F19" s="1906"/>
      <c r="G19" s="1906"/>
    </row>
    <row r="20" spans="3:8" ht="15.75" x14ac:dyDescent="0.25">
      <c r="C20" s="1907"/>
      <c r="D20" s="1907"/>
      <c r="E20" s="1907"/>
      <c r="F20" s="1907"/>
      <c r="G20" s="900"/>
    </row>
    <row r="21" spans="3:8" ht="30" customHeight="1" x14ac:dyDescent="0.2">
      <c r="C21" s="901" t="s">
        <v>1053</v>
      </c>
      <c r="D21" s="807">
        <v>2013</v>
      </c>
      <c r="E21" s="807">
        <v>2014</v>
      </c>
      <c r="F21" s="807">
        <v>2015</v>
      </c>
      <c r="G21" s="807">
        <v>2016</v>
      </c>
    </row>
    <row r="22" spans="3:8" ht="17.25" customHeight="1" x14ac:dyDescent="0.2">
      <c r="C22" s="771" t="s">
        <v>994</v>
      </c>
      <c r="D22" s="907">
        <v>758950.34893600002</v>
      </c>
      <c r="E22" s="907">
        <v>816421.92791999993</v>
      </c>
      <c r="F22" s="907">
        <v>861514.10907300003</v>
      </c>
      <c r="G22" s="907">
        <v>780075.93696800002</v>
      </c>
    </row>
    <row r="23" spans="3:8" ht="17.25" customHeight="1" x14ac:dyDescent="0.2">
      <c r="C23" s="790" t="s">
        <v>995</v>
      </c>
      <c r="D23" s="908">
        <v>274698.48757500004</v>
      </c>
      <c r="E23" s="907">
        <v>329336.93854300003</v>
      </c>
      <c r="F23" s="907">
        <v>247520</v>
      </c>
      <c r="G23" s="907">
        <v>222470.611</v>
      </c>
    </row>
    <row r="24" spans="3:8" ht="17.25" customHeight="1" x14ac:dyDescent="0.2">
      <c r="C24" s="790" t="s">
        <v>996</v>
      </c>
      <c r="D24" s="908">
        <v>139949.16036800001</v>
      </c>
      <c r="E24" s="907">
        <v>195325.99488799996</v>
      </c>
      <c r="F24" s="907">
        <v>209889</v>
      </c>
      <c r="G24" s="907">
        <v>201504.126812</v>
      </c>
    </row>
    <row r="25" spans="3:8" ht="17.25" customHeight="1" x14ac:dyDescent="0.2">
      <c r="C25" s="790" t="s">
        <v>1113</v>
      </c>
      <c r="D25" s="908">
        <v>95179</v>
      </c>
      <c r="E25" s="907">
        <v>77136</v>
      </c>
      <c r="F25" s="907">
        <v>56899</v>
      </c>
      <c r="G25" s="907">
        <v>68134.809065000009</v>
      </c>
    </row>
    <row r="26" spans="3:8" ht="17.25" customHeight="1" x14ac:dyDescent="0.2">
      <c r="C26" s="909" t="s">
        <v>998</v>
      </c>
      <c r="D26" s="910">
        <v>9435.9717760000003</v>
      </c>
      <c r="E26" s="911">
        <v>15364.800196</v>
      </c>
      <c r="F26" s="911">
        <v>20133.2</v>
      </c>
      <c r="G26" s="911">
        <v>15306.916728</v>
      </c>
    </row>
    <row r="27" spans="3:8" ht="17.25" customHeight="1" x14ac:dyDescent="0.2">
      <c r="C27" s="912" t="s">
        <v>24</v>
      </c>
      <c r="D27" s="913">
        <v>1278212.968655</v>
      </c>
      <c r="E27" s="914">
        <v>1433585.6615469998</v>
      </c>
      <c r="F27" s="914">
        <v>1395955.309073</v>
      </c>
      <c r="G27" s="914">
        <v>1287492.4005729998</v>
      </c>
    </row>
    <row r="28" spans="3:8" x14ac:dyDescent="0.2">
      <c r="C28" s="1538" t="s">
        <v>1109</v>
      </c>
    </row>
    <row r="29" spans="3:8" x14ac:dyDescent="0.2">
      <c r="C29" s="1538" t="s">
        <v>1114</v>
      </c>
    </row>
    <row r="30" spans="3:8" x14ac:dyDescent="0.2">
      <c r="F30" s="906"/>
    </row>
  </sheetData>
  <mergeCells count="9">
    <mergeCell ref="C18:G18"/>
    <mergeCell ref="C19:G19"/>
    <mergeCell ref="C20:F20"/>
    <mergeCell ref="C2:G2"/>
    <mergeCell ref="C3:G3"/>
    <mergeCell ref="C4:G4"/>
    <mergeCell ref="C5:F5"/>
    <mergeCell ref="C16:G16"/>
    <mergeCell ref="C17:G17"/>
  </mergeCells>
  <hyperlinks>
    <hyperlink ref="H2" location="'Indice Total'!A74" display="Volver" xr:uid="{00000000-0004-0000-4800-000000000000}"/>
    <hyperlink ref="H16" location="'Indice Total'!A74" display="Volver" xr:uid="{00000000-0004-0000-4800-000001000000}"/>
  </hyperlinks>
  <pageMargins left="0.7" right="0.7" top="0.75" bottom="0.75" header="0.3" footer="0.3"/>
  <pageSetup paperSize="14" scale="6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tint="-0.249977111117893"/>
  </sheetPr>
  <dimension ref="B1:F15"/>
  <sheetViews>
    <sheetView showGridLines="0" zoomScale="90" zoomScaleNormal="90" workbookViewId="0"/>
  </sheetViews>
  <sheetFormatPr baseColWidth="10" defaultRowHeight="15" x14ac:dyDescent="0.2"/>
  <cols>
    <col min="1" max="1" width="17.140625" style="915" customWidth="1"/>
    <col min="2" max="2" width="18" style="915" bestFit="1" customWidth="1"/>
    <col min="3" max="5" width="20.5703125" style="915" customWidth="1"/>
    <col min="6" max="6" width="20" style="915" bestFit="1" customWidth="1"/>
    <col min="7" max="16384" width="11.42578125" style="915"/>
  </cols>
  <sheetData>
    <row r="1" spans="2:6" ht="47.25" customHeight="1" x14ac:dyDescent="0.2">
      <c r="F1" s="1"/>
    </row>
    <row r="2" spans="2:6" ht="18" x14ac:dyDescent="0.2">
      <c r="B2" s="1885" t="s">
        <v>1115</v>
      </c>
      <c r="C2" s="1885"/>
      <c r="D2" s="1885"/>
      <c r="E2" s="1885"/>
      <c r="F2" s="767" t="s">
        <v>1</v>
      </c>
    </row>
    <row r="3" spans="2:6" ht="15.75" x14ac:dyDescent="0.25">
      <c r="B3" s="1892" t="s">
        <v>1116</v>
      </c>
      <c r="C3" s="1892"/>
      <c r="D3" s="1892"/>
      <c r="E3" s="1892"/>
    </row>
    <row r="4" spans="2:6" ht="15.75" x14ac:dyDescent="0.25">
      <c r="B4" s="1911" t="s">
        <v>1112</v>
      </c>
      <c r="C4" s="1911"/>
      <c r="D4" s="1911"/>
      <c r="E4" s="1911"/>
      <c r="F4" s="1"/>
    </row>
    <row r="5" spans="2:6" ht="16.5" thickBot="1" x14ac:dyDescent="0.25">
      <c r="B5" s="1888" t="s">
        <v>1117</v>
      </c>
      <c r="C5" s="1888"/>
      <c r="D5" s="1888"/>
      <c r="E5" s="1888"/>
    </row>
    <row r="6" spans="2:6" x14ac:dyDescent="0.2">
      <c r="B6" s="766"/>
      <c r="C6" s="766"/>
      <c r="D6" s="766"/>
      <c r="E6" s="766"/>
    </row>
    <row r="7" spans="2:6" ht="17.25" x14ac:dyDescent="0.25">
      <c r="B7" s="805" t="s">
        <v>1053</v>
      </c>
      <c r="C7" s="916" t="s">
        <v>1118</v>
      </c>
      <c r="D7" s="916" t="s">
        <v>1119</v>
      </c>
      <c r="E7" s="916" t="s">
        <v>1120</v>
      </c>
    </row>
    <row r="8" spans="2:6" x14ac:dyDescent="0.2">
      <c r="B8" s="790" t="s">
        <v>994</v>
      </c>
      <c r="C8" s="791">
        <v>1131125</v>
      </c>
      <c r="D8" s="791">
        <v>1236359</v>
      </c>
      <c r="E8" s="791">
        <v>1253902.5393000001</v>
      </c>
    </row>
    <row r="9" spans="2:6" x14ac:dyDescent="0.2">
      <c r="B9" s="790" t="s">
        <v>995</v>
      </c>
      <c r="C9" s="791">
        <v>445916</v>
      </c>
      <c r="D9" s="791">
        <v>417429</v>
      </c>
      <c r="E9" s="791">
        <v>448463</v>
      </c>
    </row>
    <row r="10" spans="2:6" x14ac:dyDescent="0.2">
      <c r="B10" s="790" t="s">
        <v>996</v>
      </c>
      <c r="C10" s="791">
        <v>327526</v>
      </c>
      <c r="D10" s="791">
        <v>334407</v>
      </c>
      <c r="E10" s="791">
        <v>331291.51714999997</v>
      </c>
    </row>
    <row r="11" spans="2:6" x14ac:dyDescent="0.2">
      <c r="B11" s="790" t="s">
        <v>1000</v>
      </c>
      <c r="C11" s="791">
        <v>134651</v>
      </c>
      <c r="D11" s="791">
        <v>113041</v>
      </c>
      <c r="E11" s="791">
        <v>112992.898126</v>
      </c>
    </row>
    <row r="12" spans="2:6" x14ac:dyDescent="0.2">
      <c r="B12" s="790" t="s">
        <v>998</v>
      </c>
      <c r="C12" s="791">
        <v>26528</v>
      </c>
      <c r="D12" s="791">
        <v>30906</v>
      </c>
      <c r="E12" s="791">
        <v>31094</v>
      </c>
    </row>
    <row r="13" spans="2:6" ht="15.75" thickBot="1" x14ac:dyDescent="0.25">
      <c r="B13" s="892" t="s">
        <v>24</v>
      </c>
      <c r="C13" s="917">
        <v>2065746</v>
      </c>
      <c r="D13" s="917">
        <v>2132142</v>
      </c>
      <c r="E13" s="917">
        <v>2177743.9545760001</v>
      </c>
    </row>
    <row r="14" spans="2:6" ht="42.75" customHeight="1" x14ac:dyDescent="0.2">
      <c r="B14" s="1912" t="s">
        <v>1121</v>
      </c>
      <c r="C14" s="1912"/>
      <c r="D14" s="1912"/>
      <c r="E14" s="1912"/>
    </row>
    <row r="15" spans="2:6" x14ac:dyDescent="0.2">
      <c r="B15" s="1538" t="s">
        <v>1122</v>
      </c>
      <c r="C15" s="928"/>
      <c r="D15" s="928"/>
      <c r="E15" s="928"/>
    </row>
  </sheetData>
  <mergeCells count="5">
    <mergeCell ref="B2:E2"/>
    <mergeCell ref="B3:E3"/>
    <mergeCell ref="B4:E4"/>
    <mergeCell ref="B5:E5"/>
    <mergeCell ref="B14:E14"/>
  </mergeCells>
  <hyperlinks>
    <hyperlink ref="F2" location="'Indice Total'!A74" display="Volver" xr:uid="{00000000-0004-0000-4900-000000000000}"/>
  </hyperlinks>
  <pageMargins left="0.7" right="0.7" top="0.75" bottom="0.75" header="0.3" footer="0.3"/>
  <pageSetup paperSize="14"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0" tint="-0.249977111117893"/>
    <pageSetUpPr fitToPage="1"/>
  </sheetPr>
  <dimension ref="B1:K20"/>
  <sheetViews>
    <sheetView showGridLines="0" zoomScale="90" zoomScaleNormal="90" workbookViewId="0"/>
  </sheetViews>
  <sheetFormatPr baseColWidth="10" defaultRowHeight="15" x14ac:dyDescent="0.2"/>
  <cols>
    <col min="1" max="1" width="13.28515625" style="856" customWidth="1"/>
    <col min="2" max="2" width="21" style="856" customWidth="1"/>
    <col min="3" max="3" width="19.85546875" style="856" customWidth="1"/>
    <col min="4" max="4" width="19.28515625" style="856" customWidth="1"/>
    <col min="5" max="5" width="21" style="856" customWidth="1"/>
    <col min="6" max="6" width="22.5703125" style="856" customWidth="1"/>
    <col min="7" max="7" width="18.28515625" style="856" bestFit="1" customWidth="1"/>
    <col min="8" max="8" width="16.7109375" style="856" bestFit="1" customWidth="1"/>
    <col min="9" max="9" width="21.42578125" style="856" customWidth="1"/>
    <col min="10" max="10" width="18.5703125" style="856" customWidth="1"/>
    <col min="11" max="11" width="18.28515625" style="856" bestFit="1" customWidth="1"/>
    <col min="12" max="12" width="19.7109375" style="856" customWidth="1"/>
    <col min="13" max="13" width="15.85546875" style="856" bestFit="1" customWidth="1"/>
    <col min="14" max="14" width="12.140625" style="856" bestFit="1" customWidth="1"/>
    <col min="15" max="15" width="26.7109375" style="856" bestFit="1" customWidth="1"/>
    <col min="16" max="16" width="11.5703125" style="856" bestFit="1" customWidth="1"/>
    <col min="17" max="17" width="12.140625" style="856" bestFit="1" customWidth="1"/>
    <col min="18" max="18" width="26.7109375" style="856" bestFit="1" customWidth="1"/>
    <col min="19" max="19" width="12.5703125" style="856" bestFit="1" customWidth="1"/>
    <col min="20" max="20" width="12.140625" style="856" bestFit="1" customWidth="1"/>
    <col min="21" max="21" width="26.7109375" style="856" bestFit="1" customWidth="1"/>
    <col min="22" max="22" width="11.5703125" style="856" bestFit="1" customWidth="1"/>
    <col min="23" max="23" width="12.140625" style="856" bestFit="1" customWidth="1"/>
    <col min="24" max="24" width="26.7109375" style="856" bestFit="1" customWidth="1"/>
    <col min="25" max="25" width="12.5703125" style="856" bestFit="1" customWidth="1"/>
    <col min="26" max="26" width="12.140625" style="856" bestFit="1" customWidth="1"/>
    <col min="27" max="16384" width="11.42578125" style="856"/>
  </cols>
  <sheetData>
    <row r="1" spans="2:11" ht="51" customHeight="1" x14ac:dyDescent="0.2">
      <c r="I1" s="1"/>
    </row>
    <row r="2" spans="2:11" ht="18" x14ac:dyDescent="0.25">
      <c r="B2" s="1914" t="s">
        <v>1123</v>
      </c>
      <c r="C2" s="1914"/>
      <c r="D2" s="1914"/>
      <c r="E2" s="1914"/>
      <c r="F2" s="1914"/>
      <c r="G2" s="1914"/>
      <c r="H2" s="1914"/>
      <c r="I2" s="767" t="s">
        <v>1</v>
      </c>
      <c r="J2" s="875"/>
      <c r="K2" s="875"/>
    </row>
    <row r="3" spans="2:11" ht="15.75" x14ac:dyDescent="0.25">
      <c r="B3" s="1915" t="s">
        <v>1124</v>
      </c>
      <c r="C3" s="1915"/>
      <c r="D3" s="1915"/>
      <c r="E3" s="1915"/>
      <c r="F3" s="1915"/>
      <c r="G3" s="1915"/>
      <c r="H3" s="1915"/>
      <c r="I3" s="875"/>
      <c r="J3" s="875"/>
      <c r="K3" s="875"/>
    </row>
    <row r="4" spans="2:11" ht="15.75" x14ac:dyDescent="0.25">
      <c r="B4" s="1916" t="s">
        <v>1094</v>
      </c>
      <c r="C4" s="1916"/>
      <c r="D4" s="1916"/>
      <c r="E4" s="1916"/>
      <c r="F4" s="1916"/>
      <c r="G4" s="1916"/>
      <c r="H4" s="1916"/>
      <c r="I4" s="875"/>
      <c r="J4" s="875"/>
      <c r="K4" s="875"/>
    </row>
    <row r="5" spans="2:11" ht="16.5" thickBot="1" x14ac:dyDescent="0.3">
      <c r="B5" s="1917" t="s">
        <v>1125</v>
      </c>
      <c r="C5" s="1918"/>
      <c r="D5" s="1918"/>
      <c r="E5" s="1918"/>
      <c r="F5" s="1918"/>
      <c r="G5" s="1918"/>
      <c r="H5" s="1918"/>
      <c r="I5" s="875"/>
      <c r="J5" s="875"/>
      <c r="K5" s="875"/>
    </row>
    <row r="6" spans="2:11" ht="15.75" x14ac:dyDescent="0.25">
      <c r="B6" s="1916"/>
      <c r="C6" s="1916"/>
      <c r="D6" s="1916"/>
      <c r="E6" s="1916"/>
      <c r="F6" s="1916"/>
      <c r="G6" s="1916"/>
      <c r="H6" s="1916"/>
      <c r="I6" s="875"/>
      <c r="J6" s="875"/>
      <c r="K6" s="875"/>
    </row>
    <row r="7" spans="2:11" ht="15.75" x14ac:dyDescent="0.25">
      <c r="B7" s="1919" t="s">
        <v>1053</v>
      </c>
      <c r="C7" s="1518" t="s">
        <v>1090</v>
      </c>
      <c r="D7" s="1519"/>
      <c r="E7" s="1518" t="s">
        <v>1091</v>
      </c>
      <c r="F7" s="1520"/>
      <c r="G7" s="1921" t="s">
        <v>1126</v>
      </c>
      <c r="H7" s="1922"/>
      <c r="K7" s="875"/>
    </row>
    <row r="8" spans="2:11" ht="15.75" x14ac:dyDescent="0.25">
      <c r="B8" s="1920"/>
      <c r="C8" s="1521" t="s">
        <v>1056</v>
      </c>
      <c r="D8" s="1521" t="s">
        <v>1057</v>
      </c>
      <c r="E8" s="1521" t="s">
        <v>1056</v>
      </c>
      <c r="F8" s="1522" t="s">
        <v>1057</v>
      </c>
      <c r="G8" s="1523" t="s">
        <v>1056</v>
      </c>
      <c r="H8" s="1521" t="s">
        <v>1057</v>
      </c>
      <c r="K8" s="875"/>
    </row>
    <row r="9" spans="2:11" x14ac:dyDescent="0.2">
      <c r="B9" s="1524" t="s">
        <v>994</v>
      </c>
      <c r="C9" s="1525">
        <v>1139731.35598</v>
      </c>
      <c r="D9" s="1525">
        <v>92711.157397000003</v>
      </c>
      <c r="E9" s="1525">
        <v>21235.516847999999</v>
      </c>
      <c r="F9" s="1525">
        <v>224.509075</v>
      </c>
      <c r="G9" s="1526">
        <v>1160966.872828</v>
      </c>
      <c r="H9" s="1526">
        <v>92935.666471999997</v>
      </c>
      <c r="I9" s="884"/>
      <c r="K9" s="875"/>
    </row>
    <row r="10" spans="2:11" x14ac:dyDescent="0.2">
      <c r="B10" s="1524" t="s">
        <v>995</v>
      </c>
      <c r="C10" s="1525">
        <v>365159</v>
      </c>
      <c r="D10" s="1525">
        <v>83304</v>
      </c>
      <c r="E10" s="1525">
        <v>1683</v>
      </c>
      <c r="F10" s="1525">
        <v>0</v>
      </c>
      <c r="G10" s="1526">
        <v>365159</v>
      </c>
      <c r="H10" s="1526">
        <v>83304</v>
      </c>
      <c r="I10" s="884"/>
      <c r="K10" s="875"/>
    </row>
    <row r="11" spans="2:11" x14ac:dyDescent="0.2">
      <c r="B11" s="1524" t="s">
        <v>996</v>
      </c>
      <c r="C11" s="1525">
        <v>186008.607169</v>
      </c>
      <c r="D11" s="1525">
        <v>142566.51093300001</v>
      </c>
      <c r="E11" s="1525">
        <v>2573.7091580000001</v>
      </c>
      <c r="F11" s="1525">
        <v>142.68988999999999</v>
      </c>
      <c r="G11" s="1526">
        <v>188582.31632700001</v>
      </c>
      <c r="H11" s="1526">
        <v>142709.20082299999</v>
      </c>
      <c r="I11" s="884"/>
      <c r="K11" s="875"/>
    </row>
    <row r="12" spans="2:11" x14ac:dyDescent="0.2">
      <c r="B12" s="1524" t="s">
        <v>997</v>
      </c>
      <c r="C12" s="1525">
        <v>90895.859114999999</v>
      </c>
      <c r="D12" s="1525">
        <v>22006.01871</v>
      </c>
      <c r="E12" s="1525">
        <v>91.020301000000003</v>
      </c>
      <c r="F12" s="1525">
        <v>0</v>
      </c>
      <c r="G12" s="1526">
        <v>90986.879415999996</v>
      </c>
      <c r="H12" s="1526">
        <v>22006.01871</v>
      </c>
      <c r="I12" s="884"/>
      <c r="K12" s="875"/>
    </row>
    <row r="13" spans="2:11" x14ac:dyDescent="0.2">
      <c r="B13" s="1524" t="s">
        <v>998</v>
      </c>
      <c r="C13" s="1525">
        <v>27889</v>
      </c>
      <c r="D13" s="1525">
        <v>3205</v>
      </c>
      <c r="E13" s="1525">
        <v>0</v>
      </c>
      <c r="F13" s="1525">
        <v>0</v>
      </c>
      <c r="G13" s="1526">
        <v>27889</v>
      </c>
      <c r="H13" s="1526">
        <v>3205</v>
      </c>
      <c r="I13" s="884"/>
      <c r="K13" s="875"/>
    </row>
    <row r="14" spans="2:11" ht="15.75" x14ac:dyDescent="0.25">
      <c r="B14" s="1527" t="s">
        <v>84</v>
      </c>
      <c r="C14" s="1528">
        <v>1809683.8222639998</v>
      </c>
      <c r="D14" s="1528">
        <v>343792.68703999999</v>
      </c>
      <c r="E14" s="1528">
        <v>25583.246307000001</v>
      </c>
      <c r="F14" s="1528">
        <v>367.19896499999999</v>
      </c>
      <c r="G14" s="1528">
        <v>1833584.0685710001</v>
      </c>
      <c r="H14" s="1528">
        <v>344159.88600499998</v>
      </c>
      <c r="I14" s="884"/>
      <c r="K14" s="875"/>
    </row>
    <row r="15" spans="2:11" ht="29.25" customHeight="1" x14ac:dyDescent="0.2">
      <c r="B15" s="1913" t="s">
        <v>1121</v>
      </c>
      <c r="C15" s="1913"/>
      <c r="D15" s="1913"/>
      <c r="E15" s="1913"/>
      <c r="F15" s="1913"/>
      <c r="G15" s="1913"/>
      <c r="H15" s="1913"/>
      <c r="I15" s="875"/>
      <c r="J15" s="875"/>
      <c r="K15" s="875"/>
    </row>
    <row r="16" spans="2:11" x14ac:dyDescent="0.2">
      <c r="B16" s="875"/>
      <c r="C16" s="875"/>
      <c r="D16" s="875"/>
      <c r="E16" s="875"/>
      <c r="F16" s="875"/>
      <c r="G16" s="875"/>
      <c r="H16" s="875"/>
      <c r="I16" s="875"/>
      <c r="J16" s="875"/>
      <c r="K16" s="875"/>
    </row>
    <row r="17" spans="2:11" x14ac:dyDescent="0.2">
      <c r="B17" s="875"/>
      <c r="C17" s="875"/>
      <c r="D17" s="875"/>
      <c r="E17" s="875"/>
      <c r="F17" s="875"/>
      <c r="G17" s="875"/>
      <c r="H17" s="875"/>
      <c r="I17" s="875"/>
      <c r="J17" s="875"/>
      <c r="K17" s="875"/>
    </row>
    <row r="18" spans="2:11" x14ac:dyDescent="0.2">
      <c r="B18" s="875"/>
      <c r="C18" s="875"/>
      <c r="D18" s="875"/>
      <c r="E18" s="875"/>
      <c r="F18" s="875"/>
      <c r="G18" s="875"/>
      <c r="H18" s="875"/>
      <c r="I18" s="875"/>
      <c r="J18" s="875"/>
      <c r="K18" s="875"/>
    </row>
    <row r="19" spans="2:11" x14ac:dyDescent="0.2">
      <c r="B19" s="875"/>
      <c r="C19" s="875"/>
      <c r="D19" s="875"/>
      <c r="E19" s="875"/>
      <c r="F19" s="875"/>
      <c r="G19" s="875"/>
      <c r="H19" s="875"/>
      <c r="I19" s="875"/>
      <c r="J19" s="875"/>
      <c r="K19" s="875"/>
    </row>
    <row r="20" spans="2:11" x14ac:dyDescent="0.2">
      <c r="B20" s="875"/>
      <c r="C20" s="875"/>
      <c r="D20" s="875"/>
      <c r="E20" s="875"/>
      <c r="F20" s="875"/>
      <c r="G20" s="875"/>
      <c r="H20" s="875"/>
      <c r="I20" s="875"/>
      <c r="J20" s="875"/>
      <c r="K20" s="875"/>
    </row>
  </sheetData>
  <mergeCells count="8">
    <mergeCell ref="B15:H15"/>
    <mergeCell ref="B2:H2"/>
    <mergeCell ref="B3:H3"/>
    <mergeCell ref="B4:H4"/>
    <mergeCell ref="B5:H5"/>
    <mergeCell ref="B6:H6"/>
    <mergeCell ref="B7:B8"/>
    <mergeCell ref="G7:H7"/>
  </mergeCells>
  <hyperlinks>
    <hyperlink ref="I2" location="'Indice Total'!A74" display="Volver" xr:uid="{00000000-0004-0000-4A00-000000000000}"/>
  </hyperlinks>
  <pageMargins left="0.7" right="0.7" top="0.75" bottom="0.75" header="0.3" footer="0.3"/>
  <pageSetup paperSize="14" scale="85" fitToHeight="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tint="-0.249977111117893"/>
    <pageSetUpPr fitToPage="1"/>
  </sheetPr>
  <dimension ref="B1:N47"/>
  <sheetViews>
    <sheetView showGridLines="0" zoomScale="90" zoomScaleNormal="90" workbookViewId="0"/>
  </sheetViews>
  <sheetFormatPr baseColWidth="10" defaultRowHeight="15" x14ac:dyDescent="0.25"/>
  <cols>
    <col min="1" max="1" width="20" customWidth="1"/>
    <col min="2" max="5" width="23.5703125" customWidth="1"/>
    <col min="6" max="6" width="16.5703125" bestFit="1" customWidth="1"/>
    <col min="7" max="7" width="12.5703125" customWidth="1"/>
    <col min="8" max="8" width="13" bestFit="1" customWidth="1"/>
  </cols>
  <sheetData>
    <row r="1" spans="2:14" ht="46.5" customHeight="1" x14ac:dyDescent="0.25">
      <c r="F1" s="1"/>
    </row>
    <row r="2" spans="2:14" ht="18" x14ac:dyDescent="0.25">
      <c r="B2" s="1885" t="s">
        <v>1127</v>
      </c>
      <c r="C2" s="1885"/>
      <c r="D2" s="1885"/>
      <c r="E2" s="1885"/>
      <c r="F2" s="767" t="s">
        <v>1</v>
      </c>
      <c r="G2" s="832"/>
      <c r="H2" s="832"/>
      <c r="I2" s="832"/>
      <c r="J2" s="832"/>
      <c r="K2" s="832"/>
      <c r="L2" s="832"/>
      <c r="M2" s="832"/>
      <c r="N2" s="832"/>
    </row>
    <row r="3" spans="2:14" ht="15.75" customHeight="1" x14ac:dyDescent="0.25">
      <c r="B3" s="1899" t="s">
        <v>1128</v>
      </c>
      <c r="C3" s="1899"/>
      <c r="D3" s="1899"/>
      <c r="E3" s="1899"/>
      <c r="F3" s="918"/>
      <c r="G3" s="918"/>
      <c r="H3" s="918"/>
      <c r="I3" s="918"/>
      <c r="J3" s="918"/>
      <c r="K3" s="918"/>
      <c r="L3" s="918"/>
      <c r="M3" s="918"/>
      <c r="N3" s="918"/>
    </row>
    <row r="4" spans="2:14" ht="15.75" x14ac:dyDescent="0.25">
      <c r="B4" s="1916" t="s">
        <v>1129</v>
      </c>
      <c r="C4" s="1916"/>
      <c r="D4" s="1916"/>
      <c r="E4" s="1916"/>
      <c r="F4" s="919"/>
      <c r="G4" s="915"/>
      <c r="H4" s="915"/>
      <c r="I4" s="915"/>
      <c r="J4" s="915"/>
      <c r="K4" s="915"/>
      <c r="L4" s="915"/>
      <c r="M4" s="915"/>
      <c r="N4" s="915"/>
    </row>
    <row r="5" spans="2:14" ht="22.5" customHeight="1" thickBot="1" x14ac:dyDescent="0.3">
      <c r="B5" s="1888">
        <v>2016</v>
      </c>
      <c r="C5" s="1888"/>
      <c r="D5" s="1888"/>
      <c r="E5" s="1888"/>
      <c r="F5" s="919"/>
      <c r="G5" s="915"/>
      <c r="H5" s="915"/>
      <c r="I5" s="915"/>
      <c r="J5" s="915"/>
      <c r="K5" s="915"/>
      <c r="L5" s="915"/>
      <c r="M5" s="915"/>
      <c r="N5" s="915"/>
    </row>
    <row r="6" spans="2:14" ht="15.75" x14ac:dyDescent="0.25">
      <c r="B6" s="919"/>
      <c r="C6" s="919"/>
      <c r="D6" s="919"/>
      <c r="E6" s="919"/>
      <c r="F6" s="919"/>
      <c r="G6" s="915"/>
      <c r="H6" s="915"/>
      <c r="I6" s="915"/>
      <c r="J6" s="915"/>
      <c r="K6" s="915"/>
      <c r="L6" s="915"/>
      <c r="M6" s="915"/>
      <c r="N6" s="915"/>
    </row>
    <row r="7" spans="2:14" ht="17.25" customHeight="1" x14ac:dyDescent="0.25">
      <c r="B7" s="1529" t="s">
        <v>1053</v>
      </c>
      <c r="C7" s="1530" t="s">
        <v>1130</v>
      </c>
      <c r="D7" s="1530" t="s">
        <v>1131</v>
      </c>
      <c r="E7" s="1531" t="s">
        <v>24</v>
      </c>
      <c r="F7" s="920"/>
      <c r="G7" s="921"/>
      <c r="H7" s="921"/>
      <c r="I7" s="921"/>
      <c r="J7" s="921"/>
      <c r="K7" s="921"/>
      <c r="L7" s="921"/>
      <c r="M7" s="921"/>
      <c r="N7" s="922"/>
    </row>
    <row r="8" spans="2:14" ht="17.25" customHeight="1" x14ac:dyDescent="0.25">
      <c r="B8" s="947" t="s">
        <v>994</v>
      </c>
      <c r="C8" s="1532">
        <v>2.1266712392039155E-2</v>
      </c>
      <c r="D8" s="1532">
        <v>1.4927837432239081E-2</v>
      </c>
      <c r="E8" s="1533">
        <v>2.0818489304599855E-2</v>
      </c>
      <c r="F8" s="920"/>
      <c r="G8" s="923"/>
      <c r="H8" s="924"/>
      <c r="I8" s="925"/>
      <c r="J8" s="925"/>
      <c r="K8" s="924"/>
      <c r="L8" s="925"/>
      <c r="M8" s="925"/>
      <c r="N8" s="925"/>
    </row>
    <row r="9" spans="2:14" ht="17.25" customHeight="1" x14ac:dyDescent="0.25">
      <c r="B9" s="947" t="s">
        <v>995</v>
      </c>
      <c r="C9" s="1532">
        <v>2.3800000000000002E-2</v>
      </c>
      <c r="D9" s="1532">
        <v>1.7500000000000002E-2</v>
      </c>
      <c r="E9" s="1533">
        <v>2.2599999999999999E-2</v>
      </c>
      <c r="F9" s="920"/>
      <c r="G9" s="923"/>
      <c r="H9" s="924"/>
      <c r="I9" s="925"/>
      <c r="J9" s="925"/>
      <c r="K9" s="924"/>
      <c r="L9" s="925"/>
      <c r="M9" s="925"/>
      <c r="N9" s="925"/>
    </row>
    <row r="10" spans="2:14" ht="17.25" customHeight="1" x14ac:dyDescent="0.25">
      <c r="B10" s="947" t="s">
        <v>996</v>
      </c>
      <c r="C10" s="1532">
        <v>2.3331827261495495E-2</v>
      </c>
      <c r="D10" s="1532">
        <v>1.8872761262141668E-2</v>
      </c>
      <c r="E10" s="1533">
        <v>2.1229999999999999E-2</v>
      </c>
      <c r="F10" s="920"/>
      <c r="G10" s="923"/>
      <c r="H10" s="924"/>
      <c r="I10" s="925"/>
      <c r="J10" s="925"/>
      <c r="K10" s="924"/>
      <c r="L10" s="925"/>
      <c r="M10" s="925"/>
      <c r="N10" s="925"/>
    </row>
    <row r="11" spans="2:14" ht="17.25" customHeight="1" x14ac:dyDescent="0.25">
      <c r="B11" s="947" t="s">
        <v>997</v>
      </c>
      <c r="C11" s="1532">
        <v>2.4423669173857524E-2</v>
      </c>
      <c r="D11" s="1532">
        <v>1.7576014306927134E-2</v>
      </c>
      <c r="E11" s="1533">
        <v>2.2777896126702595E-2</v>
      </c>
      <c r="F11" s="920"/>
      <c r="G11" s="923"/>
      <c r="H11" s="924"/>
      <c r="I11" s="925"/>
      <c r="J11" s="925"/>
      <c r="K11" s="924"/>
      <c r="L11" s="925"/>
      <c r="M11" s="925"/>
      <c r="N11" s="925"/>
    </row>
    <row r="12" spans="2:14" ht="17.25" customHeight="1" x14ac:dyDescent="0.25">
      <c r="B12" s="947" t="s">
        <v>998</v>
      </c>
      <c r="C12" s="1532">
        <v>2.1899999999999999E-2</v>
      </c>
      <c r="D12" s="1532">
        <v>1.7899999999999999E-2</v>
      </c>
      <c r="E12" s="1533">
        <v>2.1600000000000001E-2</v>
      </c>
      <c r="F12" s="920"/>
      <c r="G12" s="923"/>
      <c r="H12" s="924"/>
      <c r="I12" s="925"/>
      <c r="J12" s="925"/>
      <c r="K12" s="924"/>
      <c r="L12" s="925"/>
      <c r="M12" s="925"/>
      <c r="N12" s="925"/>
    </row>
    <row r="13" spans="2:14" s="920" customFormat="1" ht="17.25" customHeight="1" x14ac:dyDescent="0.2">
      <c r="B13" s="1534" t="s">
        <v>1132</v>
      </c>
      <c r="C13" s="1535">
        <v>2.2100000000000002E-2</v>
      </c>
      <c r="D13" s="1536">
        <v>1.7399999999999999E-2</v>
      </c>
      <c r="E13" s="1537">
        <v>2.1299999999999999E-2</v>
      </c>
      <c r="G13" s="923"/>
      <c r="H13" s="924"/>
      <c r="I13" s="925"/>
      <c r="J13" s="925"/>
      <c r="K13" s="924"/>
      <c r="L13" s="925"/>
      <c r="M13" s="925"/>
      <c r="N13" s="925"/>
    </row>
    <row r="14" spans="2:14" ht="15.75" x14ac:dyDescent="0.25">
      <c r="B14" s="929" t="s">
        <v>1133</v>
      </c>
      <c r="C14" s="919"/>
      <c r="D14" s="919"/>
      <c r="E14" s="919"/>
      <c r="F14" s="920"/>
      <c r="G14" s="915"/>
      <c r="H14" s="915"/>
      <c r="I14" s="915"/>
      <c r="J14" s="915"/>
      <c r="K14" s="915"/>
      <c r="L14" s="915"/>
      <c r="M14" s="915"/>
      <c r="N14" s="915"/>
    </row>
    <row r="15" spans="2:14" ht="15.75" x14ac:dyDescent="0.25">
      <c r="B15" s="919"/>
      <c r="C15" s="919"/>
      <c r="D15" s="919"/>
      <c r="E15" s="919"/>
      <c r="F15" s="919"/>
      <c r="G15" s="915"/>
      <c r="H15" s="915"/>
      <c r="I15" s="915"/>
      <c r="J15" s="915"/>
      <c r="K15" s="915"/>
      <c r="L15" s="915"/>
      <c r="M15" s="915"/>
      <c r="N15" s="915"/>
    </row>
    <row r="16" spans="2:14" ht="15.75" x14ac:dyDescent="0.25">
      <c r="B16" s="919"/>
      <c r="C16" s="919"/>
      <c r="D16" s="919"/>
      <c r="E16" s="919"/>
      <c r="F16" s="919"/>
      <c r="G16" s="915"/>
      <c r="H16" s="915"/>
      <c r="I16" s="915"/>
      <c r="J16" s="920"/>
      <c r="K16" s="920"/>
      <c r="L16" s="920"/>
      <c r="M16" s="920"/>
      <c r="N16" s="920"/>
    </row>
    <row r="17" spans="2:14" ht="15.75" hidden="1" x14ac:dyDescent="0.25">
      <c r="B17" s="919"/>
      <c r="C17" s="919"/>
      <c r="D17" s="919"/>
      <c r="E17" s="919"/>
      <c r="F17" s="919"/>
      <c r="G17" s="915"/>
      <c r="H17" s="915"/>
      <c r="I17" s="915"/>
      <c r="J17" s="920"/>
      <c r="K17" s="920"/>
      <c r="L17" s="920"/>
      <c r="M17" s="920"/>
      <c r="N17" s="920"/>
    </row>
    <row r="18" spans="2:14" ht="16.5" hidden="1" thickTop="1" x14ac:dyDescent="0.25">
      <c r="B18" s="919"/>
      <c r="C18" s="919"/>
      <c r="D18" s="919"/>
      <c r="E18" s="919"/>
      <c r="F18" s="919"/>
      <c r="G18" s="926"/>
      <c r="H18" s="915"/>
      <c r="I18" s="915"/>
      <c r="J18" s="920"/>
      <c r="K18" s="920"/>
      <c r="L18" s="920"/>
      <c r="M18" s="920"/>
    </row>
    <row r="19" spans="2:14" ht="18" hidden="1" x14ac:dyDescent="0.25">
      <c r="B19" s="1897" t="s">
        <v>1134</v>
      </c>
      <c r="C19" s="1897"/>
      <c r="D19" s="1897"/>
      <c r="E19" s="1897"/>
      <c r="F19" s="1897"/>
      <c r="G19" s="927"/>
      <c r="H19" s="915"/>
      <c r="I19" s="915"/>
      <c r="J19" s="920"/>
      <c r="K19" s="920"/>
      <c r="L19" s="920"/>
      <c r="M19" s="920"/>
    </row>
    <row r="20" spans="2:14" ht="15.75" hidden="1" x14ac:dyDescent="0.25">
      <c r="B20" s="1923" t="s">
        <v>1135</v>
      </c>
      <c r="C20" s="1923"/>
      <c r="D20" s="1923"/>
      <c r="E20" s="1923"/>
      <c r="F20" s="1923"/>
      <c r="G20" s="927"/>
      <c r="H20" s="915"/>
      <c r="I20" s="915"/>
      <c r="J20" s="920"/>
      <c r="K20" s="920"/>
      <c r="L20" s="920"/>
      <c r="M20" s="920"/>
    </row>
    <row r="21" spans="2:14" ht="21.75" hidden="1" customHeight="1" x14ac:dyDescent="0.25">
      <c r="B21" s="1923" t="s">
        <v>1129</v>
      </c>
      <c r="C21" s="1923"/>
      <c r="D21" s="1923"/>
      <c r="E21" s="1923"/>
      <c r="F21" s="1923"/>
      <c r="G21" s="927"/>
      <c r="H21" s="915"/>
      <c r="I21" s="915"/>
      <c r="J21" s="920"/>
      <c r="K21" s="920"/>
      <c r="L21" s="920"/>
      <c r="M21" s="920"/>
    </row>
    <row r="22" spans="2:14" ht="22.5" hidden="1" customHeight="1" thickBot="1" x14ac:dyDescent="0.3">
      <c r="B22" s="1923">
        <v>2013</v>
      </c>
      <c r="C22" s="1923"/>
      <c r="D22" s="1923"/>
      <c r="E22" s="1923"/>
      <c r="F22" s="1923"/>
      <c r="G22" s="927"/>
      <c r="H22" s="915"/>
      <c r="I22" s="915"/>
      <c r="J22" s="920"/>
      <c r="K22" s="920"/>
      <c r="L22" s="920"/>
      <c r="M22" s="920"/>
    </row>
    <row r="23" spans="2:14" ht="15.75" hidden="1" x14ac:dyDescent="0.25">
      <c r="B23" s="919"/>
      <c r="C23" s="919"/>
      <c r="D23" s="919"/>
      <c r="E23" s="919"/>
      <c r="F23" s="919"/>
      <c r="G23" s="927"/>
      <c r="H23" s="915"/>
      <c r="I23" s="915"/>
      <c r="J23" s="920"/>
      <c r="K23" s="920"/>
      <c r="L23" s="920"/>
      <c r="M23" s="920"/>
    </row>
    <row r="24" spans="2:14" ht="15.75" hidden="1" x14ac:dyDescent="0.25">
      <c r="B24" s="919"/>
      <c r="C24" s="919"/>
      <c r="D24" s="919"/>
      <c r="E24" s="919"/>
      <c r="F24" s="919"/>
      <c r="G24" s="927"/>
      <c r="H24" s="915"/>
      <c r="I24" s="915"/>
      <c r="J24" s="920"/>
      <c r="K24" s="920"/>
      <c r="L24" s="920"/>
      <c r="M24" s="920"/>
    </row>
    <row r="25" spans="2:14" ht="15.75" hidden="1" x14ac:dyDescent="0.25">
      <c r="B25" s="919"/>
      <c r="C25" s="919"/>
      <c r="D25" s="919"/>
      <c r="E25" s="919"/>
      <c r="F25" s="919"/>
      <c r="G25" s="927"/>
      <c r="H25" s="915"/>
      <c r="I25" s="915"/>
      <c r="J25" s="920"/>
      <c r="K25" s="920"/>
      <c r="L25" s="920"/>
      <c r="M25" s="920"/>
    </row>
    <row r="26" spans="2:14" ht="15.75" hidden="1" x14ac:dyDescent="0.25">
      <c r="B26" s="919"/>
      <c r="C26" s="919"/>
      <c r="D26" s="919"/>
      <c r="E26" s="919"/>
      <c r="F26" s="919"/>
      <c r="G26" s="927"/>
      <c r="H26" s="915"/>
      <c r="I26" s="915"/>
      <c r="J26" s="920"/>
      <c r="K26" s="920"/>
      <c r="L26" s="920"/>
      <c r="M26" s="920"/>
    </row>
    <row r="27" spans="2:14" ht="15.75" hidden="1" x14ac:dyDescent="0.25">
      <c r="B27" s="919"/>
      <c r="C27" s="919"/>
      <c r="D27" s="919"/>
      <c r="E27" s="919"/>
      <c r="F27" s="919"/>
      <c r="G27" s="927"/>
      <c r="H27" s="915"/>
      <c r="I27" s="915"/>
      <c r="J27" s="920"/>
      <c r="K27" s="920"/>
      <c r="L27" s="920"/>
      <c r="M27" s="920"/>
    </row>
    <row r="28" spans="2:14" ht="15.75" hidden="1" x14ac:dyDescent="0.25">
      <c r="B28" s="919"/>
      <c r="C28" s="919"/>
      <c r="D28" s="919"/>
      <c r="E28" s="919"/>
      <c r="F28" s="919"/>
      <c r="G28" s="927"/>
      <c r="H28" s="915"/>
      <c r="I28" s="915"/>
      <c r="J28" s="920"/>
      <c r="K28" s="920"/>
      <c r="L28" s="920"/>
      <c r="M28" s="920"/>
    </row>
    <row r="29" spans="2:14" ht="15.75" hidden="1" x14ac:dyDescent="0.25">
      <c r="B29" s="919"/>
      <c r="C29" s="919"/>
      <c r="D29" s="919"/>
      <c r="E29" s="919"/>
      <c r="F29" s="919"/>
      <c r="G29" s="927"/>
      <c r="H29" s="915"/>
      <c r="I29" s="915"/>
      <c r="J29" s="920"/>
      <c r="K29" s="920"/>
      <c r="L29" s="920"/>
      <c r="M29" s="920"/>
    </row>
    <row r="30" spans="2:14" ht="15.75" hidden="1" x14ac:dyDescent="0.25">
      <c r="B30" s="919"/>
      <c r="C30" s="919"/>
      <c r="D30" s="919"/>
      <c r="E30" s="919"/>
      <c r="F30" s="919"/>
      <c r="G30" s="927"/>
      <c r="H30" s="915"/>
      <c r="I30" s="928" t="s">
        <v>1136</v>
      </c>
      <c r="J30" s="920"/>
      <c r="K30" s="920"/>
      <c r="L30" s="920"/>
      <c r="M30" s="920"/>
    </row>
    <row r="31" spans="2:14" ht="15.75" hidden="1" x14ac:dyDescent="0.25">
      <c r="B31" s="919"/>
      <c r="C31" s="919"/>
      <c r="D31" s="919"/>
      <c r="E31" s="919"/>
      <c r="F31" s="919"/>
      <c r="G31" s="927"/>
      <c r="H31" s="915"/>
      <c r="I31" s="928" t="s">
        <v>1137</v>
      </c>
      <c r="J31" s="920"/>
      <c r="K31" s="920"/>
      <c r="L31" s="920"/>
      <c r="M31" s="920"/>
    </row>
    <row r="32" spans="2:14" ht="15.75" hidden="1" x14ac:dyDescent="0.25">
      <c r="B32" s="919"/>
      <c r="C32" s="919"/>
      <c r="D32" s="919"/>
      <c r="E32" s="919"/>
      <c r="F32" s="919"/>
      <c r="G32" s="927"/>
      <c r="H32" s="915"/>
      <c r="I32" s="915"/>
      <c r="J32" s="915"/>
      <c r="K32" s="915"/>
      <c r="L32" s="915"/>
      <c r="M32" s="915"/>
    </row>
    <row r="33" spans="2:13" ht="15.75" hidden="1" x14ac:dyDescent="0.25">
      <c r="B33" s="919"/>
      <c r="C33" s="919"/>
      <c r="D33" s="919"/>
      <c r="E33" s="919"/>
      <c r="F33" s="919"/>
      <c r="G33" s="927"/>
      <c r="H33" s="915"/>
      <c r="I33" s="915"/>
      <c r="J33" s="915"/>
      <c r="K33" s="915"/>
      <c r="L33" s="915"/>
      <c r="M33" s="915"/>
    </row>
    <row r="34" spans="2:13" ht="15.75" hidden="1" x14ac:dyDescent="0.25">
      <c r="B34" s="919"/>
      <c r="C34" s="919"/>
      <c r="D34" s="919"/>
      <c r="E34" s="919"/>
      <c r="F34" s="919"/>
      <c r="G34" s="927"/>
      <c r="H34" s="915"/>
      <c r="I34" s="915"/>
      <c r="J34" s="915"/>
      <c r="K34" s="915"/>
      <c r="L34" s="915"/>
      <c r="M34" s="915"/>
    </row>
    <row r="35" spans="2:13" ht="15.75" hidden="1" x14ac:dyDescent="0.25">
      <c r="B35" s="919"/>
      <c r="C35" s="919"/>
      <c r="D35" s="919"/>
      <c r="E35" s="919"/>
      <c r="F35" s="919"/>
      <c r="G35" s="927"/>
      <c r="H35" s="915"/>
      <c r="I35" s="915"/>
      <c r="J35" s="915"/>
      <c r="K35" s="915"/>
      <c r="L35" s="915"/>
      <c r="M35" s="915"/>
    </row>
    <row r="36" spans="2:13" ht="15.75" hidden="1" x14ac:dyDescent="0.25">
      <c r="B36" s="919"/>
      <c r="C36" s="919"/>
      <c r="D36" s="919"/>
      <c r="E36" s="919"/>
      <c r="F36" s="919"/>
      <c r="G36" s="927"/>
      <c r="H36" s="915"/>
      <c r="I36" s="915"/>
      <c r="J36" s="915"/>
      <c r="K36" s="915"/>
      <c r="L36" s="915"/>
      <c r="M36" s="915"/>
    </row>
    <row r="37" spans="2:13" ht="15.75" hidden="1" x14ac:dyDescent="0.25">
      <c r="B37" s="919"/>
      <c r="C37" s="919"/>
      <c r="D37" s="919"/>
      <c r="E37" s="919"/>
      <c r="F37" s="919"/>
      <c r="G37" s="927"/>
      <c r="H37" s="915"/>
      <c r="I37" s="915"/>
      <c r="J37" s="915"/>
      <c r="K37" s="915"/>
      <c r="L37" s="915"/>
      <c r="M37" s="915"/>
    </row>
    <row r="38" spans="2:13" ht="15.75" hidden="1" x14ac:dyDescent="0.25">
      <c r="B38" s="919"/>
      <c r="C38" s="919"/>
      <c r="D38" s="919"/>
      <c r="E38" s="919"/>
      <c r="F38" s="919"/>
      <c r="G38" s="927"/>
      <c r="H38" s="915"/>
      <c r="I38" s="915"/>
      <c r="J38" s="915"/>
      <c r="K38" s="915"/>
      <c r="L38" s="915"/>
      <c r="M38" s="915"/>
    </row>
    <row r="39" spans="2:13" ht="15.75" hidden="1" x14ac:dyDescent="0.25">
      <c r="B39" s="919"/>
      <c r="C39" s="919"/>
      <c r="D39" s="919"/>
      <c r="E39" s="919"/>
      <c r="F39" s="919"/>
      <c r="G39" s="927"/>
      <c r="H39" s="915"/>
      <c r="I39" s="915"/>
      <c r="J39" s="915"/>
      <c r="K39" s="915"/>
      <c r="L39" s="915"/>
      <c r="M39" s="915"/>
    </row>
    <row r="40" spans="2:13" ht="15.75" hidden="1" x14ac:dyDescent="0.25">
      <c r="B40" s="919"/>
      <c r="C40" s="919"/>
      <c r="D40" s="919"/>
      <c r="E40" s="919"/>
      <c r="F40" s="919"/>
      <c r="G40" s="927"/>
      <c r="H40" s="915"/>
      <c r="I40" s="915"/>
      <c r="J40" s="915"/>
      <c r="K40" s="915"/>
      <c r="L40" s="915"/>
      <c r="M40" s="915"/>
    </row>
    <row r="41" spans="2:13" ht="15.75" hidden="1" x14ac:dyDescent="0.25">
      <c r="B41" s="929" t="s">
        <v>1138</v>
      </c>
      <c r="C41" s="919"/>
      <c r="D41" s="919"/>
      <c r="E41" s="919"/>
      <c r="F41" s="919"/>
      <c r="G41" s="927"/>
      <c r="H41" s="915"/>
      <c r="I41" s="915"/>
      <c r="J41" s="915"/>
      <c r="K41" s="915"/>
      <c r="L41" s="915"/>
      <c r="M41" s="915"/>
    </row>
    <row r="42" spans="2:13" ht="15.75" hidden="1" x14ac:dyDescent="0.25">
      <c r="B42" s="919"/>
      <c r="C42" s="919"/>
      <c r="D42" s="919"/>
      <c r="E42" s="919"/>
      <c r="F42" s="919"/>
      <c r="G42" s="927"/>
      <c r="H42" s="915"/>
      <c r="I42" s="915"/>
      <c r="J42" s="915"/>
      <c r="K42" s="915"/>
      <c r="L42" s="915"/>
      <c r="M42" s="915"/>
    </row>
    <row r="43" spans="2:13" ht="15.75" hidden="1" x14ac:dyDescent="0.25">
      <c r="B43" s="919"/>
      <c r="C43" s="919"/>
      <c r="D43" s="919"/>
      <c r="E43" s="919"/>
      <c r="F43" s="919"/>
      <c r="G43" s="927"/>
      <c r="H43" s="915"/>
      <c r="I43" s="915"/>
      <c r="J43" s="915"/>
      <c r="K43" s="915"/>
      <c r="L43" s="915"/>
      <c r="M43" s="915"/>
    </row>
    <row r="44" spans="2:13" s="932" customFormat="1" hidden="1" x14ac:dyDescent="0.2">
      <c r="B44" s="930"/>
      <c r="C44" s="930"/>
      <c r="D44" s="930"/>
      <c r="E44" s="930"/>
      <c r="F44" s="930"/>
      <c r="G44" s="931"/>
    </row>
    <row r="45" spans="2:13" s="932" customFormat="1" ht="15.75" hidden="1" thickBot="1" x14ac:dyDescent="0.25">
      <c r="B45" s="930"/>
      <c r="C45" s="930"/>
      <c r="D45" s="930"/>
      <c r="E45" s="930"/>
      <c r="F45" s="930"/>
      <c r="G45" s="933"/>
    </row>
    <row r="46" spans="2:13" s="932" customFormat="1" x14ac:dyDescent="0.2">
      <c r="B46" s="934"/>
      <c r="C46" s="934"/>
      <c r="D46" s="934"/>
      <c r="E46" s="934"/>
      <c r="F46" s="934"/>
      <c r="G46" s="935"/>
      <c r="H46" s="935"/>
      <c r="I46" s="935"/>
      <c r="J46" s="935"/>
      <c r="K46" s="935"/>
      <c r="L46" s="935"/>
      <c r="M46" s="935"/>
    </row>
    <row r="47" spans="2:13" x14ac:dyDescent="0.25">
      <c r="B47" s="920"/>
      <c r="C47" s="920"/>
      <c r="D47" s="920"/>
      <c r="E47" s="920"/>
      <c r="F47" s="920"/>
      <c r="G47" s="920"/>
      <c r="H47" s="920"/>
      <c r="I47" s="920"/>
      <c r="J47" s="920"/>
      <c r="K47" s="920"/>
      <c r="L47" s="920"/>
      <c r="M47" s="920"/>
    </row>
  </sheetData>
  <mergeCells count="8">
    <mergeCell ref="B21:F21"/>
    <mergeCell ref="B22:F22"/>
    <mergeCell ref="B2:E2"/>
    <mergeCell ref="B3:E3"/>
    <mergeCell ref="B4:E4"/>
    <mergeCell ref="B5:E5"/>
    <mergeCell ref="B19:F19"/>
    <mergeCell ref="B20:F20"/>
  </mergeCells>
  <hyperlinks>
    <hyperlink ref="F2" location="'Indice Total'!A74" display="Volver" xr:uid="{00000000-0004-0000-4B00-000000000000}"/>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tint="-0.249977111117893"/>
  </sheetPr>
  <dimension ref="B1:K18"/>
  <sheetViews>
    <sheetView showGridLines="0" zoomScale="90" zoomScaleNormal="90" workbookViewId="0"/>
  </sheetViews>
  <sheetFormatPr baseColWidth="10" defaultColWidth="10.28515625" defaultRowHeight="12.75" x14ac:dyDescent="0.2"/>
  <cols>
    <col min="1" max="1" width="19" style="801" customWidth="1"/>
    <col min="2" max="2" width="35.7109375" style="801" bestFit="1" customWidth="1"/>
    <col min="3" max="3" width="12" style="801" customWidth="1"/>
    <col min="4" max="4" width="14" style="801" customWidth="1"/>
    <col min="5" max="5" width="12.42578125" style="801" customWidth="1"/>
    <col min="6" max="6" width="14" style="801" customWidth="1"/>
    <col min="7" max="7" width="11.85546875" style="801" customWidth="1"/>
    <col min="8" max="8" width="14" style="801" customWidth="1"/>
    <col min="9" max="9" width="10.28515625" style="801"/>
    <col min="10" max="10" width="15.85546875" style="801" customWidth="1"/>
    <col min="11" max="16384" width="10.28515625" style="801"/>
  </cols>
  <sheetData>
    <row r="1" spans="2:11" ht="55.5" customHeight="1" x14ac:dyDescent="0.2">
      <c r="I1" s="1"/>
    </row>
    <row r="2" spans="2:11" ht="15" customHeight="1" x14ac:dyDescent="0.2">
      <c r="B2" s="1885" t="s">
        <v>1139</v>
      </c>
      <c r="C2" s="1885"/>
      <c r="D2" s="1885"/>
      <c r="E2" s="1885"/>
      <c r="F2" s="1885"/>
      <c r="G2" s="1885"/>
      <c r="H2" s="1885"/>
      <c r="I2" s="1885"/>
      <c r="J2" s="1885"/>
      <c r="K2" s="767" t="s">
        <v>1</v>
      </c>
    </row>
    <row r="3" spans="2:11" ht="32.25" customHeight="1" x14ac:dyDescent="0.25">
      <c r="B3" s="1924" t="s">
        <v>1140</v>
      </c>
      <c r="C3" s="1924"/>
      <c r="D3" s="1924"/>
      <c r="E3" s="1924"/>
      <c r="F3" s="1924"/>
      <c r="G3" s="1924"/>
      <c r="H3" s="1924"/>
      <c r="I3" s="1924"/>
      <c r="J3" s="1924"/>
    </row>
    <row r="4" spans="2:11" ht="15" customHeight="1" x14ac:dyDescent="0.25">
      <c r="B4" s="1925" t="s">
        <v>1141</v>
      </c>
      <c r="C4" s="1925"/>
      <c r="D4" s="1925"/>
      <c r="E4" s="1925"/>
      <c r="F4" s="1925"/>
      <c r="G4" s="1925"/>
      <c r="H4" s="1925"/>
      <c r="I4" s="1925"/>
      <c r="J4" s="1925"/>
    </row>
    <row r="5" spans="2:11" ht="15" customHeight="1" x14ac:dyDescent="0.25">
      <c r="B5" s="1924" t="s">
        <v>1142</v>
      </c>
      <c r="C5" s="1924"/>
      <c r="D5" s="1924"/>
      <c r="E5" s="1924"/>
      <c r="F5" s="1924"/>
      <c r="G5" s="1924"/>
      <c r="H5" s="1924"/>
      <c r="I5" s="1924"/>
      <c r="J5" s="1924"/>
    </row>
    <row r="6" spans="2:11" ht="15" customHeight="1" x14ac:dyDescent="0.2">
      <c r="B6" s="783"/>
      <c r="H6" s="936"/>
    </row>
    <row r="7" spans="2:11" ht="15" customHeight="1" x14ac:dyDescent="0.2">
      <c r="B7" s="1926" t="s">
        <v>1143</v>
      </c>
      <c r="C7" s="1570">
        <v>2013</v>
      </c>
      <c r="D7" s="1571"/>
      <c r="E7" s="1570">
        <v>2014</v>
      </c>
      <c r="F7" s="1571"/>
      <c r="G7" s="1928">
        <v>2015</v>
      </c>
      <c r="H7" s="1929"/>
      <c r="I7" s="1928">
        <v>2016</v>
      </c>
      <c r="J7" s="1929"/>
    </row>
    <row r="8" spans="2:11" ht="15" customHeight="1" x14ac:dyDescent="0.25">
      <c r="B8" s="1927"/>
      <c r="C8" s="1572" t="s">
        <v>1144</v>
      </c>
      <c r="D8" s="1573" t="s">
        <v>186</v>
      </c>
      <c r="E8" s="1572" t="s">
        <v>1144</v>
      </c>
      <c r="F8" s="1573" t="s">
        <v>186</v>
      </c>
      <c r="G8" s="1572" t="s">
        <v>1144</v>
      </c>
      <c r="H8" s="1573" t="s">
        <v>186</v>
      </c>
      <c r="I8" s="1572" t="s">
        <v>1144</v>
      </c>
      <c r="J8" s="1573" t="s">
        <v>186</v>
      </c>
    </row>
    <row r="9" spans="2:11" ht="15" customHeight="1" x14ac:dyDescent="0.2">
      <c r="B9" s="947" t="s">
        <v>1145</v>
      </c>
      <c r="C9" s="948">
        <v>1211</v>
      </c>
      <c r="D9" s="948">
        <v>5660876</v>
      </c>
      <c r="E9" s="948">
        <v>1161</v>
      </c>
      <c r="F9" s="948">
        <v>6234864</v>
      </c>
      <c r="G9" s="948">
        <v>1100</v>
      </c>
      <c r="H9" s="948">
        <v>6488451</v>
      </c>
      <c r="I9" s="948">
        <v>1121</v>
      </c>
      <c r="J9" s="948">
        <v>7163183</v>
      </c>
    </row>
    <row r="10" spans="2:11" ht="15" customHeight="1" x14ac:dyDescent="0.2">
      <c r="B10" s="947" t="s">
        <v>1146</v>
      </c>
      <c r="C10" s="948">
        <v>1274</v>
      </c>
      <c r="D10" s="948">
        <v>6092220</v>
      </c>
      <c r="E10" s="948">
        <v>1279</v>
      </c>
      <c r="F10" s="948">
        <v>6586232</v>
      </c>
      <c r="G10" s="948">
        <v>1109</v>
      </c>
      <c r="H10" s="948">
        <v>6360679</v>
      </c>
      <c r="I10" s="948">
        <v>1007</v>
      </c>
      <c r="J10" s="948">
        <v>6250194</v>
      </c>
    </row>
    <row r="11" spans="2:11" ht="15" customHeight="1" x14ac:dyDescent="0.2">
      <c r="B11" s="1574" t="s">
        <v>1147</v>
      </c>
      <c r="C11" s="1575">
        <v>2485</v>
      </c>
      <c r="D11" s="1575">
        <v>11753096</v>
      </c>
      <c r="E11" s="1575">
        <v>2440</v>
      </c>
      <c r="F11" s="1575">
        <v>12821096</v>
      </c>
      <c r="G11" s="1575">
        <v>2209</v>
      </c>
      <c r="H11" s="1575">
        <v>12849130</v>
      </c>
      <c r="I11" s="1575">
        <v>2128</v>
      </c>
      <c r="J11" s="1575">
        <v>13413377</v>
      </c>
    </row>
    <row r="12" spans="2:11" ht="10.5" customHeight="1" x14ac:dyDescent="0.2">
      <c r="B12" s="1576"/>
      <c r="C12" s="1577"/>
      <c r="D12" s="1578"/>
      <c r="E12" s="1577"/>
      <c r="F12" s="1578"/>
      <c r="G12" s="1577"/>
      <c r="H12" s="1578"/>
      <c r="I12" s="1577"/>
      <c r="J12" s="1578"/>
    </row>
    <row r="13" spans="2:11" ht="15" customHeight="1" x14ac:dyDescent="0.2">
      <c r="B13" s="947" t="s">
        <v>1145</v>
      </c>
      <c r="C13" s="948">
        <v>245523</v>
      </c>
      <c r="D13" s="948">
        <v>93191026</v>
      </c>
      <c r="E13" s="948">
        <v>253564</v>
      </c>
      <c r="F13" s="948">
        <v>103859341</v>
      </c>
      <c r="G13" s="948">
        <v>263870</v>
      </c>
      <c r="H13" s="948">
        <v>112633549</v>
      </c>
      <c r="I13" s="948">
        <v>280901</v>
      </c>
      <c r="J13" s="948">
        <v>120823978</v>
      </c>
    </row>
    <row r="14" spans="2:11" ht="15" customHeight="1" x14ac:dyDescent="0.2">
      <c r="B14" s="947" t="s">
        <v>1146</v>
      </c>
      <c r="C14" s="948">
        <v>100050</v>
      </c>
      <c r="D14" s="948">
        <v>40348229</v>
      </c>
      <c r="E14" s="948">
        <v>113080</v>
      </c>
      <c r="F14" s="948">
        <v>49750097</v>
      </c>
      <c r="G14" s="948">
        <v>114098</v>
      </c>
      <c r="H14" s="948">
        <v>53694626</v>
      </c>
      <c r="I14" s="948">
        <v>114176</v>
      </c>
      <c r="J14" s="948">
        <v>54162086</v>
      </c>
    </row>
    <row r="15" spans="2:11" ht="15" customHeight="1" x14ac:dyDescent="0.2">
      <c r="B15" s="950" t="s">
        <v>1148</v>
      </c>
      <c r="C15" s="951">
        <v>345573</v>
      </c>
      <c r="D15" s="951">
        <v>133539255</v>
      </c>
      <c r="E15" s="951">
        <v>366644</v>
      </c>
      <c r="F15" s="951">
        <v>153609438</v>
      </c>
      <c r="G15" s="951">
        <v>377968</v>
      </c>
      <c r="H15" s="951">
        <v>166328175</v>
      </c>
      <c r="I15" s="951">
        <v>395077</v>
      </c>
      <c r="J15" s="951">
        <v>174986064</v>
      </c>
    </row>
    <row r="16" spans="2:11" ht="15" customHeight="1" x14ac:dyDescent="0.2">
      <c r="B16" s="941"/>
      <c r="C16" s="783"/>
      <c r="D16" s="783"/>
      <c r="E16" s="783"/>
      <c r="F16" s="783"/>
      <c r="G16" s="783"/>
      <c r="H16" s="942"/>
      <c r="I16" s="783"/>
    </row>
    <row r="17" spans="2:2" ht="15" customHeight="1" x14ac:dyDescent="0.2">
      <c r="B17" s="941"/>
    </row>
    <row r="18" spans="2:2" ht="15" customHeight="1" x14ac:dyDescent="0.2">
      <c r="B18" s="941"/>
    </row>
  </sheetData>
  <mergeCells count="7">
    <mergeCell ref="B2:J2"/>
    <mergeCell ref="B3:J3"/>
    <mergeCell ref="B4:J4"/>
    <mergeCell ref="B5:J5"/>
    <mergeCell ref="B7:B8"/>
    <mergeCell ref="G7:H7"/>
    <mergeCell ref="I7:J7"/>
  </mergeCells>
  <hyperlinks>
    <hyperlink ref="K2" location="'Indice Total'!A74" display="Volver" xr:uid="{00000000-0004-0000-4C00-000000000000}"/>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tint="-0.249977111117893"/>
  </sheetPr>
  <dimension ref="B1:I26"/>
  <sheetViews>
    <sheetView showGridLines="0" zoomScale="90" zoomScaleNormal="90" workbookViewId="0"/>
  </sheetViews>
  <sheetFormatPr baseColWidth="10" defaultRowHeight="15" x14ac:dyDescent="0.2"/>
  <cols>
    <col min="1" max="1" width="22.140625" style="856" customWidth="1"/>
    <col min="2" max="2" width="32.28515625" style="856" customWidth="1"/>
    <col min="3" max="3" width="15.85546875" style="856" customWidth="1"/>
    <col min="4" max="4" width="16" style="856" customWidth="1"/>
    <col min="5" max="5" width="14" style="856" customWidth="1"/>
    <col min="6" max="6" width="17" style="856" customWidth="1"/>
    <col min="7" max="7" width="15.28515625" style="856" customWidth="1"/>
    <col min="8" max="8" width="15.140625" style="856" customWidth="1"/>
    <col min="9" max="16384" width="11.42578125" style="856"/>
  </cols>
  <sheetData>
    <row r="1" spans="2:9" ht="51.75" customHeight="1" x14ac:dyDescent="0.2"/>
    <row r="2" spans="2:9" ht="27.75" customHeight="1" x14ac:dyDescent="0.2">
      <c r="B2" s="1885" t="s">
        <v>1149</v>
      </c>
      <c r="C2" s="1885"/>
      <c r="D2" s="1885"/>
      <c r="E2" s="1885"/>
      <c r="F2" s="1885"/>
      <c r="G2" s="1885"/>
      <c r="H2" s="1885"/>
      <c r="I2" s="1507" t="s">
        <v>1</v>
      </c>
    </row>
    <row r="3" spans="2:9" ht="42" customHeight="1" x14ac:dyDescent="0.2">
      <c r="B3" s="1932" t="s">
        <v>1150</v>
      </c>
      <c r="C3" s="1889"/>
      <c r="D3" s="1889"/>
      <c r="E3" s="1889"/>
      <c r="F3" s="1889"/>
      <c r="G3" s="1889"/>
      <c r="H3" s="1889"/>
      <c r="I3" s="1508"/>
    </row>
    <row r="4" spans="2:9" ht="17.25" customHeight="1" thickBot="1" x14ac:dyDescent="0.25">
      <c r="B4" s="1888">
        <v>2016</v>
      </c>
      <c r="C4" s="1888"/>
      <c r="D4" s="1888"/>
      <c r="E4" s="1888"/>
      <c r="F4" s="1888"/>
      <c r="G4" s="1888"/>
      <c r="H4" s="1888"/>
      <c r="I4" s="1508"/>
    </row>
    <row r="5" spans="2:9" ht="16.5" customHeight="1" x14ac:dyDescent="0.25">
      <c r="B5" s="943"/>
      <c r="C5" s="944"/>
      <c r="D5" s="944"/>
      <c r="E5" s="944"/>
      <c r="F5" s="944"/>
      <c r="G5" s="944"/>
      <c r="H5" s="944"/>
      <c r="I5" s="1508"/>
    </row>
    <row r="6" spans="2:9" ht="35.25" customHeight="1" x14ac:dyDescent="0.2">
      <c r="B6" s="945" t="s">
        <v>1151</v>
      </c>
      <c r="C6" s="946" t="s">
        <v>1061</v>
      </c>
      <c r="D6" s="946" t="s">
        <v>1062</v>
      </c>
      <c r="E6" s="946" t="s">
        <v>1063</v>
      </c>
      <c r="F6" s="946" t="s">
        <v>1064</v>
      </c>
      <c r="G6" s="946" t="s">
        <v>1011</v>
      </c>
      <c r="H6" s="946" t="s">
        <v>1065</v>
      </c>
      <c r="I6" s="1508"/>
    </row>
    <row r="7" spans="2:9" x14ac:dyDescent="0.2">
      <c r="B7" s="947" t="s">
        <v>1145</v>
      </c>
      <c r="C7" s="948">
        <v>895</v>
      </c>
      <c r="D7" s="948">
        <v>22</v>
      </c>
      <c r="E7" s="948">
        <v>64</v>
      </c>
      <c r="F7" s="948">
        <v>140</v>
      </c>
      <c r="G7" s="948">
        <v>0</v>
      </c>
      <c r="H7" s="949">
        <v>1121</v>
      </c>
      <c r="I7" s="1508"/>
    </row>
    <row r="8" spans="2:9" x14ac:dyDescent="0.2">
      <c r="B8" s="947" t="s">
        <v>1146</v>
      </c>
      <c r="C8" s="948">
        <v>871</v>
      </c>
      <c r="D8" s="948">
        <v>80</v>
      </c>
      <c r="E8" s="948">
        <v>48</v>
      </c>
      <c r="F8" s="948">
        <v>8</v>
      </c>
      <c r="G8" s="948">
        <v>0</v>
      </c>
      <c r="H8" s="949">
        <v>1007</v>
      </c>
      <c r="I8" s="1508"/>
    </row>
    <row r="9" spans="2:9" x14ac:dyDescent="0.2">
      <c r="B9" s="950" t="s">
        <v>1147</v>
      </c>
      <c r="C9" s="951">
        <v>1766</v>
      </c>
      <c r="D9" s="951">
        <v>102</v>
      </c>
      <c r="E9" s="951">
        <v>112</v>
      </c>
      <c r="F9" s="951">
        <v>148</v>
      </c>
      <c r="G9" s="951">
        <v>0</v>
      </c>
      <c r="H9" s="951">
        <v>2128</v>
      </c>
      <c r="I9" s="1508"/>
    </row>
    <row r="10" spans="2:9" x14ac:dyDescent="0.2">
      <c r="B10" s="947" t="s">
        <v>1145</v>
      </c>
      <c r="C10" s="948">
        <v>257593</v>
      </c>
      <c r="D10" s="948">
        <v>14671</v>
      </c>
      <c r="E10" s="948">
        <v>558</v>
      </c>
      <c r="F10" s="948">
        <v>8057</v>
      </c>
      <c r="G10" s="948">
        <v>22</v>
      </c>
      <c r="H10" s="949">
        <v>280901</v>
      </c>
      <c r="I10" s="1508"/>
    </row>
    <row r="11" spans="2:9" x14ac:dyDescent="0.2">
      <c r="B11" s="947" t="s">
        <v>1146</v>
      </c>
      <c r="C11" s="948">
        <v>89978</v>
      </c>
      <c r="D11" s="948">
        <v>23581</v>
      </c>
      <c r="E11" s="948">
        <v>178</v>
      </c>
      <c r="F11" s="948">
        <v>319</v>
      </c>
      <c r="G11" s="948">
        <v>120</v>
      </c>
      <c r="H11" s="949">
        <v>114176</v>
      </c>
      <c r="I11" s="1508"/>
    </row>
    <row r="12" spans="2:9" x14ac:dyDescent="0.2">
      <c r="B12" s="950" t="s">
        <v>1148</v>
      </c>
      <c r="C12" s="951">
        <v>347571</v>
      </c>
      <c r="D12" s="951">
        <v>38252</v>
      </c>
      <c r="E12" s="951">
        <v>736</v>
      </c>
      <c r="F12" s="951">
        <v>8376</v>
      </c>
      <c r="G12" s="951">
        <v>142</v>
      </c>
      <c r="H12" s="951">
        <v>395077</v>
      </c>
      <c r="I12" s="1508"/>
    </row>
    <row r="13" spans="2:9" ht="15.75" x14ac:dyDescent="0.2">
      <c r="B13" s="952"/>
      <c r="C13" s="953"/>
      <c r="D13" s="944"/>
      <c r="E13" s="944"/>
      <c r="F13" s="944"/>
      <c r="G13" s="906"/>
      <c r="H13" s="944"/>
      <c r="I13" s="1508"/>
    </row>
    <row r="14" spans="2:9" x14ac:dyDescent="0.2">
      <c r="B14" s="952"/>
      <c r="C14" s="954"/>
      <c r="D14" s="954"/>
      <c r="E14" s="954"/>
      <c r="F14" s="954"/>
      <c r="G14" s="954"/>
      <c r="H14" s="906"/>
      <c r="I14" s="1508"/>
    </row>
    <row r="15" spans="2:9" ht="18" x14ac:dyDescent="0.2">
      <c r="B15" s="1885" t="s">
        <v>1152</v>
      </c>
      <c r="C15" s="1885"/>
      <c r="D15" s="1885"/>
      <c r="E15" s="1885"/>
      <c r="F15" s="1885"/>
      <c r="G15" s="1885"/>
      <c r="H15" s="1885"/>
      <c r="I15" s="1507" t="s">
        <v>1</v>
      </c>
    </row>
    <row r="16" spans="2:9" ht="36.75" customHeight="1" x14ac:dyDescent="0.2">
      <c r="B16" s="1932" t="s">
        <v>1153</v>
      </c>
      <c r="C16" s="1889"/>
      <c r="D16" s="1889"/>
      <c r="E16" s="1889"/>
      <c r="F16" s="1889"/>
      <c r="G16" s="1889"/>
      <c r="H16" s="1889"/>
    </row>
    <row r="17" spans="2:8" x14ac:dyDescent="0.2">
      <c r="B17" s="1930" t="s">
        <v>1154</v>
      </c>
      <c r="C17" s="1931"/>
      <c r="D17" s="1931"/>
      <c r="E17" s="1931"/>
      <c r="F17" s="1931"/>
      <c r="G17" s="1931"/>
      <c r="H17" s="1931"/>
    </row>
    <row r="18" spans="2:8" ht="23.25" customHeight="1" thickBot="1" x14ac:dyDescent="0.25">
      <c r="B18" s="1888">
        <v>2016</v>
      </c>
      <c r="C18" s="1888"/>
      <c r="D18" s="1888"/>
      <c r="E18" s="1888"/>
      <c r="F18" s="1888"/>
      <c r="G18" s="1888"/>
      <c r="H18" s="1888"/>
    </row>
    <row r="19" spans="2:8" x14ac:dyDescent="0.2">
      <c r="B19" s="1930"/>
      <c r="C19" s="1931"/>
      <c r="D19" s="1931"/>
      <c r="E19" s="1931"/>
      <c r="F19" s="1931"/>
      <c r="G19" s="1931"/>
      <c r="H19" s="1931"/>
    </row>
    <row r="20" spans="2:8" ht="30" x14ac:dyDescent="0.2">
      <c r="B20" s="955" t="s">
        <v>1151</v>
      </c>
      <c r="C20" s="806" t="s">
        <v>1061</v>
      </c>
      <c r="D20" s="806" t="s">
        <v>1062</v>
      </c>
      <c r="E20" s="806" t="s">
        <v>1063</v>
      </c>
      <c r="F20" s="806" t="s">
        <v>1064</v>
      </c>
      <c r="G20" s="806" t="s">
        <v>1011</v>
      </c>
      <c r="H20" s="806" t="s">
        <v>1065</v>
      </c>
    </row>
    <row r="21" spans="2:8" x14ac:dyDescent="0.2">
      <c r="B21" s="771" t="s">
        <v>1145</v>
      </c>
      <c r="C21" s="937">
        <v>6102467</v>
      </c>
      <c r="D21" s="937">
        <v>126860</v>
      </c>
      <c r="E21" s="937">
        <v>486533</v>
      </c>
      <c r="F21" s="937">
        <v>447323</v>
      </c>
      <c r="G21" s="937">
        <v>0</v>
      </c>
      <c r="H21" s="956">
        <v>7163183</v>
      </c>
    </row>
    <row r="22" spans="2:8" x14ac:dyDescent="0.2">
      <c r="B22" s="790" t="s">
        <v>1146</v>
      </c>
      <c r="C22" s="938">
        <v>5411478</v>
      </c>
      <c r="D22" s="938">
        <v>511526</v>
      </c>
      <c r="E22" s="938">
        <v>311702</v>
      </c>
      <c r="F22" s="938">
        <v>15488</v>
      </c>
      <c r="G22" s="938">
        <v>0</v>
      </c>
      <c r="H22" s="957">
        <v>6250194</v>
      </c>
    </row>
    <row r="23" spans="2:8" x14ac:dyDescent="0.2">
      <c r="B23" s="865" t="s">
        <v>1147</v>
      </c>
      <c r="C23" s="940">
        <v>11513945</v>
      </c>
      <c r="D23" s="940">
        <v>638386</v>
      </c>
      <c r="E23" s="940">
        <v>798235</v>
      </c>
      <c r="F23" s="940">
        <v>462811</v>
      </c>
      <c r="G23" s="940">
        <v>0</v>
      </c>
      <c r="H23" s="940">
        <v>13413377</v>
      </c>
    </row>
    <row r="24" spans="2:8" x14ac:dyDescent="0.2">
      <c r="B24" s="958" t="s">
        <v>1145</v>
      </c>
      <c r="C24" s="959">
        <v>116833734</v>
      </c>
      <c r="D24" s="959">
        <v>2798663</v>
      </c>
      <c r="E24" s="959">
        <v>542969</v>
      </c>
      <c r="F24" s="959">
        <v>647678</v>
      </c>
      <c r="G24" s="959">
        <v>934</v>
      </c>
      <c r="H24" s="956">
        <v>120823978</v>
      </c>
    </row>
    <row r="25" spans="2:8" ht="15.75" thickBot="1" x14ac:dyDescent="0.25">
      <c r="B25" s="960" t="s">
        <v>1146</v>
      </c>
      <c r="C25" s="961">
        <v>51412729</v>
      </c>
      <c r="D25" s="961">
        <v>2490080</v>
      </c>
      <c r="E25" s="961">
        <v>185487</v>
      </c>
      <c r="F25" s="961">
        <v>20756</v>
      </c>
      <c r="G25" s="961">
        <v>53034</v>
      </c>
      <c r="H25" s="962">
        <v>54162086</v>
      </c>
    </row>
    <row r="26" spans="2:8" x14ac:dyDescent="0.2">
      <c r="B26" s="865" t="s">
        <v>1148</v>
      </c>
      <c r="C26" s="940">
        <v>168246463</v>
      </c>
      <c r="D26" s="940">
        <v>5288743</v>
      </c>
      <c r="E26" s="940">
        <v>728456</v>
      </c>
      <c r="F26" s="940">
        <v>668434</v>
      </c>
      <c r="G26" s="940">
        <v>53968</v>
      </c>
      <c r="H26" s="940">
        <v>174986064</v>
      </c>
    </row>
  </sheetData>
  <mergeCells count="8">
    <mergeCell ref="B18:H18"/>
    <mergeCell ref="B19:H19"/>
    <mergeCell ref="B2:H2"/>
    <mergeCell ref="B3:H3"/>
    <mergeCell ref="B4:H4"/>
    <mergeCell ref="B15:H15"/>
    <mergeCell ref="B16:H16"/>
    <mergeCell ref="B17:H17"/>
  </mergeCells>
  <hyperlinks>
    <hyperlink ref="I2" location="'Indice Total'!A74" display="Volver" xr:uid="{00000000-0004-0000-4D00-000000000000}"/>
    <hyperlink ref="I15" location="'Indice Total'!A74" display="Volver" xr:uid="{00000000-0004-0000-4D00-000001000000}"/>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tint="-0.249977111117893"/>
  </sheetPr>
  <dimension ref="B1:J96"/>
  <sheetViews>
    <sheetView showGridLines="0" zoomScale="90" zoomScaleNormal="90" workbookViewId="0"/>
  </sheetViews>
  <sheetFormatPr baseColWidth="10" defaultRowHeight="12.75" x14ac:dyDescent="0.2"/>
  <cols>
    <col min="1" max="1" width="19.140625" style="920" customWidth="1"/>
    <col min="2" max="2" width="39.85546875" style="920" bestFit="1" customWidth="1"/>
    <col min="3" max="3" width="16.7109375" style="920" customWidth="1"/>
    <col min="4" max="4" width="14.7109375" style="920" customWidth="1"/>
    <col min="5" max="6" width="14.85546875" style="920" customWidth="1"/>
    <col min="7" max="7" width="19" style="920" customWidth="1"/>
    <col min="8" max="8" width="14" style="920" customWidth="1"/>
    <col min="9" max="16384" width="11.42578125" style="920"/>
  </cols>
  <sheetData>
    <row r="1" spans="2:9" ht="54.75" customHeight="1" x14ac:dyDescent="0.2"/>
    <row r="2" spans="2:9" ht="18" x14ac:dyDescent="0.2">
      <c r="B2" s="1935" t="s">
        <v>1155</v>
      </c>
      <c r="C2" s="1935"/>
      <c r="D2" s="1935"/>
      <c r="E2" s="1935"/>
      <c r="F2" s="1935"/>
      <c r="G2" s="1935"/>
      <c r="H2" s="1935"/>
      <c r="I2" s="767" t="s">
        <v>1</v>
      </c>
    </row>
    <row r="3" spans="2:9" ht="15.75" x14ac:dyDescent="0.25">
      <c r="B3" s="1936" t="s">
        <v>1156</v>
      </c>
      <c r="C3" s="1936"/>
      <c r="D3" s="1936"/>
      <c r="E3" s="1936"/>
      <c r="F3" s="1936"/>
      <c r="G3" s="1936"/>
      <c r="H3" s="1936"/>
    </row>
    <row r="4" spans="2:9" ht="15" x14ac:dyDescent="0.2">
      <c r="B4" s="1937" t="s">
        <v>1157</v>
      </c>
      <c r="C4" s="1937"/>
      <c r="D4" s="1937"/>
      <c r="E4" s="1937"/>
      <c r="F4" s="1937"/>
      <c r="G4" s="1937"/>
      <c r="H4" s="1937"/>
    </row>
    <row r="5" spans="2:9" ht="16.5" thickBot="1" x14ac:dyDescent="0.25">
      <c r="B5" s="1933" t="s">
        <v>1125</v>
      </c>
      <c r="C5" s="1934"/>
      <c r="D5" s="1934"/>
      <c r="E5" s="1934"/>
      <c r="F5" s="1934"/>
      <c r="G5" s="1934"/>
      <c r="H5" s="1934"/>
    </row>
    <row r="6" spans="2:9" ht="15.75" x14ac:dyDescent="0.25">
      <c r="B6" s="963"/>
      <c r="C6" s="964"/>
      <c r="D6" s="964"/>
      <c r="E6" s="964"/>
      <c r="F6" s="964"/>
      <c r="G6" s="964"/>
      <c r="H6" s="964"/>
    </row>
    <row r="7" spans="2:9" ht="45" x14ac:dyDescent="0.2">
      <c r="B7" s="965" t="s">
        <v>1158</v>
      </c>
      <c r="C7" s="966" t="s">
        <v>1061</v>
      </c>
      <c r="D7" s="966" t="s">
        <v>1062</v>
      </c>
      <c r="E7" s="966" t="s">
        <v>1063</v>
      </c>
      <c r="F7" s="966" t="s">
        <v>1064</v>
      </c>
      <c r="G7" s="966" t="s">
        <v>1011</v>
      </c>
      <c r="H7" s="966" t="s">
        <v>24</v>
      </c>
    </row>
    <row r="8" spans="2:9" ht="14.25" x14ac:dyDescent="0.2">
      <c r="B8" s="967" t="s">
        <v>1083</v>
      </c>
      <c r="C8" s="968">
        <v>8952.1949999999997</v>
      </c>
      <c r="D8" s="968">
        <v>9683.5879999999997</v>
      </c>
      <c r="E8" s="968">
        <v>2211.498</v>
      </c>
      <c r="F8" s="968">
        <v>242.8</v>
      </c>
      <c r="G8" s="968">
        <v>131.804</v>
      </c>
      <c r="H8" s="969">
        <v>21221.884999999998</v>
      </c>
    </row>
    <row r="9" spans="2:9" ht="14.25" x14ac:dyDescent="0.2">
      <c r="B9" s="967" t="s">
        <v>38</v>
      </c>
      <c r="C9" s="968">
        <v>12886.734</v>
      </c>
      <c r="D9" s="968">
        <v>21227.036</v>
      </c>
      <c r="E9" s="968">
        <v>4497.0990000000002</v>
      </c>
      <c r="F9" s="968">
        <v>74.36</v>
      </c>
      <c r="G9" s="968">
        <v>859.93200000000002</v>
      </c>
      <c r="H9" s="969">
        <v>39545.161000000007</v>
      </c>
    </row>
    <row r="10" spans="2:9" ht="14.25" x14ac:dyDescent="0.2">
      <c r="B10" s="967" t="s">
        <v>39</v>
      </c>
      <c r="C10" s="968">
        <v>39566.406999999999</v>
      </c>
      <c r="D10" s="968">
        <v>51172.574000000001</v>
      </c>
      <c r="E10" s="968">
        <v>9500.8919999999998</v>
      </c>
      <c r="F10" s="968">
        <v>399.23</v>
      </c>
      <c r="G10" s="968">
        <v>1853.566</v>
      </c>
      <c r="H10" s="969">
        <v>102492.66899999999</v>
      </c>
    </row>
    <row r="11" spans="2:9" ht="14.25" x14ac:dyDescent="0.2">
      <c r="B11" s="967" t="s">
        <v>40</v>
      </c>
      <c r="C11" s="968">
        <v>15494.49</v>
      </c>
      <c r="D11" s="968">
        <v>12453.527</v>
      </c>
      <c r="E11" s="968">
        <v>3547.1370000000002</v>
      </c>
      <c r="F11" s="968">
        <v>76.661000000000001</v>
      </c>
      <c r="G11" s="968">
        <v>935.14400000000001</v>
      </c>
      <c r="H11" s="969">
        <v>32506.958999999999</v>
      </c>
    </row>
    <row r="12" spans="2:9" ht="14.25" x14ac:dyDescent="0.2">
      <c r="B12" s="967" t="s">
        <v>41</v>
      </c>
      <c r="C12" s="968">
        <v>24703.654999999999</v>
      </c>
      <c r="D12" s="968">
        <v>50504.082999999999</v>
      </c>
      <c r="E12" s="968">
        <v>3575.239</v>
      </c>
      <c r="F12" s="968">
        <v>482.45600000000002</v>
      </c>
      <c r="G12" s="968">
        <v>1127.729</v>
      </c>
      <c r="H12" s="969">
        <v>80393.162000000011</v>
      </c>
    </row>
    <row r="13" spans="2:9" ht="14.25" x14ac:dyDescent="0.2">
      <c r="B13" s="967" t="s">
        <v>42</v>
      </c>
      <c r="C13" s="968">
        <v>76878.607000000004</v>
      </c>
      <c r="D13" s="968">
        <v>75882.256999999998</v>
      </c>
      <c r="E13" s="968">
        <v>9427.77</v>
      </c>
      <c r="F13" s="968">
        <v>10200.731</v>
      </c>
      <c r="G13" s="968">
        <v>1598.616</v>
      </c>
      <c r="H13" s="969">
        <v>173987.981</v>
      </c>
    </row>
    <row r="14" spans="2:9" ht="14.25" x14ac:dyDescent="0.2">
      <c r="B14" s="967" t="s">
        <v>43</v>
      </c>
      <c r="C14" s="968">
        <v>53835.701999999997</v>
      </c>
      <c r="D14" s="968">
        <v>33030.171999999999</v>
      </c>
      <c r="E14" s="968">
        <v>4170.607</v>
      </c>
      <c r="F14" s="968">
        <v>1953.702</v>
      </c>
      <c r="G14" s="968">
        <v>2199.498</v>
      </c>
      <c r="H14" s="969">
        <v>95189.681000000011</v>
      </c>
    </row>
    <row r="15" spans="2:9" ht="14.25" x14ac:dyDescent="0.2">
      <c r="B15" s="967" t="s">
        <v>44</v>
      </c>
      <c r="C15" s="968">
        <v>25948.516</v>
      </c>
      <c r="D15" s="968">
        <v>48909.207000000002</v>
      </c>
      <c r="E15" s="968">
        <v>4587.2749999999996</v>
      </c>
      <c r="F15" s="968">
        <v>455.06599999999997</v>
      </c>
      <c r="G15" s="968">
        <v>1378.077</v>
      </c>
      <c r="H15" s="969">
        <v>81278.141000000003</v>
      </c>
    </row>
    <row r="16" spans="2:9" ht="14.25" x14ac:dyDescent="0.2">
      <c r="B16" s="967" t="s">
        <v>45</v>
      </c>
      <c r="C16" s="968">
        <v>32822.087</v>
      </c>
      <c r="D16" s="968">
        <v>100438.098</v>
      </c>
      <c r="E16" s="968">
        <v>16535.383000000002</v>
      </c>
      <c r="F16" s="968">
        <v>4190.08</v>
      </c>
      <c r="G16" s="968">
        <v>8162.0879999999997</v>
      </c>
      <c r="H16" s="969">
        <v>162147.73599999998</v>
      </c>
    </row>
    <row r="17" spans="2:9" ht="14.25" x14ac:dyDescent="0.2">
      <c r="B17" s="967" t="s">
        <v>1048</v>
      </c>
      <c r="C17" s="968">
        <v>10517.716</v>
      </c>
      <c r="D17" s="968">
        <v>47011.512999999999</v>
      </c>
      <c r="E17" s="968">
        <v>4540.6139999999996</v>
      </c>
      <c r="F17" s="968">
        <v>3782.7440000000001</v>
      </c>
      <c r="G17" s="968">
        <v>2145.0070000000001</v>
      </c>
      <c r="H17" s="969">
        <v>67997.593999999997</v>
      </c>
    </row>
    <row r="18" spans="2:9" ht="14.25" x14ac:dyDescent="0.2">
      <c r="B18" s="967" t="s">
        <v>1084</v>
      </c>
      <c r="C18" s="968">
        <v>16829.350999999999</v>
      </c>
      <c r="D18" s="968">
        <v>52185.254000000001</v>
      </c>
      <c r="E18" s="968">
        <v>1991.4960000000001</v>
      </c>
      <c r="F18" s="968">
        <v>328.29599999999999</v>
      </c>
      <c r="G18" s="968">
        <v>2934.3220000000001</v>
      </c>
      <c r="H18" s="969">
        <v>74268.718999999997</v>
      </c>
    </row>
    <row r="19" spans="2:9" ht="14.25" x14ac:dyDescent="0.2">
      <c r="B19" s="967" t="s">
        <v>1085</v>
      </c>
      <c r="C19" s="968">
        <v>8544.1990000000005</v>
      </c>
      <c r="D19" s="968">
        <v>15789.25</v>
      </c>
      <c r="E19" s="968">
        <v>6606.1390000000001</v>
      </c>
      <c r="F19" s="968">
        <v>451.27699999999999</v>
      </c>
      <c r="G19" s="968">
        <v>1102.5350000000001</v>
      </c>
      <c r="H19" s="969">
        <v>32493.399999999998</v>
      </c>
    </row>
    <row r="20" spans="2:9" ht="14.25" x14ac:dyDescent="0.2">
      <c r="B20" s="967" t="s">
        <v>75</v>
      </c>
      <c r="C20" s="968">
        <v>2143.6</v>
      </c>
      <c r="D20" s="968">
        <v>6445.73</v>
      </c>
      <c r="E20" s="968">
        <v>1577.5640000000001</v>
      </c>
      <c r="F20" s="968">
        <v>0</v>
      </c>
      <c r="G20" s="968">
        <v>0</v>
      </c>
      <c r="H20" s="969">
        <v>10166.894</v>
      </c>
    </row>
    <row r="21" spans="2:9" ht="14.25" x14ac:dyDescent="0.2">
      <c r="B21" s="967" t="s">
        <v>1030</v>
      </c>
      <c r="C21" s="968">
        <v>6981.2960000000003</v>
      </c>
      <c r="D21" s="968">
        <v>19565.09</v>
      </c>
      <c r="E21" s="968">
        <v>117.699</v>
      </c>
      <c r="F21" s="968">
        <v>0</v>
      </c>
      <c r="G21" s="968">
        <v>0</v>
      </c>
      <c r="H21" s="969">
        <v>26664.084999999999</v>
      </c>
    </row>
    <row r="22" spans="2:9" ht="14.25" x14ac:dyDescent="0.2">
      <c r="B22" s="967" t="s">
        <v>51</v>
      </c>
      <c r="C22" s="968">
        <v>745503.31</v>
      </c>
      <c r="D22" s="968">
        <v>570292.40399999998</v>
      </c>
      <c r="E22" s="968">
        <v>434018.48300000001</v>
      </c>
      <c r="F22" s="968">
        <v>387858.641</v>
      </c>
      <c r="G22" s="968">
        <v>188299.323</v>
      </c>
      <c r="H22" s="969">
        <v>2325972.1609999998</v>
      </c>
    </row>
    <row r="23" spans="2:9" ht="26.25" customHeight="1" x14ac:dyDescent="0.2">
      <c r="B23" s="970" t="s">
        <v>1021</v>
      </c>
      <c r="C23" s="971">
        <v>1081607.865</v>
      </c>
      <c r="D23" s="971">
        <v>1114589.7829999998</v>
      </c>
      <c r="E23" s="971">
        <v>506904.89500000002</v>
      </c>
      <c r="F23" s="971">
        <v>410496.04399999999</v>
      </c>
      <c r="G23" s="971">
        <v>212727.641</v>
      </c>
      <c r="H23" s="971">
        <v>3326326.2280000001</v>
      </c>
    </row>
    <row r="24" spans="2:9" x14ac:dyDescent="0.2">
      <c r="B24" s="972"/>
      <c r="C24" s="973"/>
      <c r="D24" s="973"/>
      <c r="E24" s="973"/>
      <c r="F24" s="973"/>
      <c r="G24" s="973"/>
    </row>
    <row r="25" spans="2:9" x14ac:dyDescent="0.2">
      <c r="B25" s="972"/>
      <c r="C25" s="972"/>
      <c r="D25" s="972"/>
      <c r="E25" s="972"/>
      <c r="F25" s="972"/>
      <c r="G25" s="972"/>
      <c r="H25" s="972"/>
    </row>
    <row r="26" spans="2:9" ht="18" x14ac:dyDescent="0.2">
      <c r="B26" s="1935" t="s">
        <v>1159</v>
      </c>
      <c r="C26" s="1935"/>
      <c r="D26" s="1935"/>
      <c r="E26" s="1935"/>
      <c r="F26" s="1935"/>
      <c r="G26" s="1935"/>
      <c r="H26" s="1935"/>
      <c r="I26" s="767" t="s">
        <v>1</v>
      </c>
    </row>
    <row r="27" spans="2:9" ht="15.75" x14ac:dyDescent="0.25">
      <c r="B27" s="1936" t="s">
        <v>1160</v>
      </c>
      <c r="C27" s="1936"/>
      <c r="D27" s="1936"/>
      <c r="E27" s="1936"/>
      <c r="F27" s="1936"/>
      <c r="G27" s="1936"/>
      <c r="H27" s="1936"/>
    </row>
    <row r="28" spans="2:9" ht="16.5" thickBot="1" x14ac:dyDescent="0.25">
      <c r="B28" s="1933" t="s">
        <v>1125</v>
      </c>
      <c r="C28" s="1934"/>
      <c r="D28" s="1934"/>
      <c r="E28" s="1934"/>
      <c r="F28" s="1934"/>
      <c r="G28" s="1934"/>
      <c r="H28" s="1934"/>
    </row>
    <row r="29" spans="2:9" ht="15.75" x14ac:dyDescent="0.25">
      <c r="B29" s="963"/>
      <c r="C29" s="964"/>
      <c r="D29" s="964"/>
      <c r="E29" s="964"/>
      <c r="F29" s="964"/>
      <c r="G29" s="964"/>
      <c r="H29" s="964"/>
    </row>
    <row r="30" spans="2:9" ht="45" x14ac:dyDescent="0.2">
      <c r="B30" s="965" t="s">
        <v>1158</v>
      </c>
      <c r="C30" s="966" t="s">
        <v>1061</v>
      </c>
      <c r="D30" s="966" t="s">
        <v>1062</v>
      </c>
      <c r="E30" s="966" t="s">
        <v>1063</v>
      </c>
      <c r="F30" s="966" t="s">
        <v>1064</v>
      </c>
      <c r="G30" s="966" t="s">
        <v>1011</v>
      </c>
      <c r="H30" s="966" t="s">
        <v>24</v>
      </c>
    </row>
    <row r="31" spans="2:9" ht="14.25" x14ac:dyDescent="0.2">
      <c r="B31" s="967" t="s">
        <v>1083</v>
      </c>
      <c r="C31" s="968">
        <v>328</v>
      </c>
      <c r="D31" s="968">
        <v>179</v>
      </c>
      <c r="E31" s="968">
        <v>110</v>
      </c>
      <c r="F31" s="968">
        <v>3</v>
      </c>
      <c r="G31" s="968">
        <v>1</v>
      </c>
      <c r="H31" s="969">
        <v>621</v>
      </c>
    </row>
    <row r="32" spans="2:9" ht="14.25" x14ac:dyDescent="0.2">
      <c r="B32" s="967" t="s">
        <v>38</v>
      </c>
      <c r="C32" s="968">
        <v>387</v>
      </c>
      <c r="D32" s="968">
        <v>346</v>
      </c>
      <c r="E32" s="968">
        <v>181</v>
      </c>
      <c r="F32" s="968">
        <v>4</v>
      </c>
      <c r="G32" s="968">
        <v>20</v>
      </c>
      <c r="H32" s="969">
        <v>938</v>
      </c>
    </row>
    <row r="33" spans="2:10" ht="14.25" x14ac:dyDescent="0.2">
      <c r="B33" s="967" t="s">
        <v>39</v>
      </c>
      <c r="C33" s="968">
        <v>1039</v>
      </c>
      <c r="D33" s="968">
        <v>798</v>
      </c>
      <c r="E33" s="968">
        <v>177</v>
      </c>
      <c r="F33" s="968">
        <v>11</v>
      </c>
      <c r="G33" s="968">
        <v>24</v>
      </c>
      <c r="H33" s="969">
        <v>2049</v>
      </c>
    </row>
    <row r="34" spans="2:10" ht="14.25" x14ac:dyDescent="0.2">
      <c r="B34" s="967" t="s">
        <v>40</v>
      </c>
      <c r="C34" s="968">
        <v>295</v>
      </c>
      <c r="D34" s="968">
        <v>196</v>
      </c>
      <c r="E34" s="968">
        <v>184</v>
      </c>
      <c r="F34" s="968">
        <v>3</v>
      </c>
      <c r="G34" s="968">
        <v>8</v>
      </c>
      <c r="H34" s="969">
        <v>686</v>
      </c>
    </row>
    <row r="35" spans="2:10" ht="14.25" x14ac:dyDescent="0.2">
      <c r="B35" s="967" t="s">
        <v>41</v>
      </c>
      <c r="C35" s="968">
        <v>695</v>
      </c>
      <c r="D35" s="968">
        <v>926</v>
      </c>
      <c r="E35" s="968">
        <v>283</v>
      </c>
      <c r="F35" s="968">
        <v>25</v>
      </c>
      <c r="G35" s="968">
        <v>18</v>
      </c>
      <c r="H35" s="969">
        <v>1947</v>
      </c>
    </row>
    <row r="36" spans="2:10" ht="14.25" x14ac:dyDescent="0.2">
      <c r="B36" s="967" t="s">
        <v>42</v>
      </c>
      <c r="C36" s="968">
        <v>2104</v>
      </c>
      <c r="D36" s="968">
        <v>1510</v>
      </c>
      <c r="E36" s="968">
        <v>638</v>
      </c>
      <c r="F36" s="968">
        <v>388</v>
      </c>
      <c r="G36" s="968">
        <v>36</v>
      </c>
      <c r="H36" s="969">
        <v>4676</v>
      </c>
    </row>
    <row r="37" spans="2:10" ht="14.25" x14ac:dyDescent="0.2">
      <c r="B37" s="967" t="s">
        <v>43</v>
      </c>
      <c r="C37" s="968">
        <v>1378</v>
      </c>
      <c r="D37" s="968">
        <v>645</v>
      </c>
      <c r="E37" s="968">
        <v>291</v>
      </c>
      <c r="F37" s="968">
        <v>86</v>
      </c>
      <c r="G37" s="968">
        <v>23</v>
      </c>
      <c r="H37" s="969">
        <v>2423</v>
      </c>
    </row>
    <row r="38" spans="2:10" ht="14.25" x14ac:dyDescent="0.2">
      <c r="B38" s="967" t="s">
        <v>44</v>
      </c>
      <c r="C38" s="968">
        <v>1045</v>
      </c>
      <c r="D38" s="968">
        <v>1199</v>
      </c>
      <c r="E38" s="968">
        <v>391</v>
      </c>
      <c r="F38" s="968">
        <v>29</v>
      </c>
      <c r="G38" s="968">
        <v>28</v>
      </c>
      <c r="H38" s="969">
        <v>2692</v>
      </c>
    </row>
    <row r="39" spans="2:10" ht="14.25" x14ac:dyDescent="0.2">
      <c r="B39" s="967" t="s">
        <v>45</v>
      </c>
      <c r="C39" s="968">
        <v>1482</v>
      </c>
      <c r="D39" s="968">
        <v>2239</v>
      </c>
      <c r="E39" s="968">
        <v>885</v>
      </c>
      <c r="F39" s="968">
        <v>173</v>
      </c>
      <c r="G39" s="968">
        <v>102</v>
      </c>
      <c r="H39" s="969">
        <v>4881</v>
      </c>
    </row>
    <row r="40" spans="2:10" ht="14.25" x14ac:dyDescent="0.2">
      <c r="B40" s="967" t="s">
        <v>1048</v>
      </c>
      <c r="C40" s="968">
        <v>509</v>
      </c>
      <c r="D40" s="968">
        <v>984</v>
      </c>
      <c r="E40" s="968">
        <v>414</v>
      </c>
      <c r="F40" s="968">
        <v>148</v>
      </c>
      <c r="G40" s="968">
        <v>27</v>
      </c>
      <c r="H40" s="969">
        <v>2082</v>
      </c>
    </row>
    <row r="41" spans="2:10" ht="14.25" x14ac:dyDescent="0.2">
      <c r="B41" s="967" t="s">
        <v>1084</v>
      </c>
      <c r="C41" s="968">
        <v>615</v>
      </c>
      <c r="D41" s="968">
        <v>1236</v>
      </c>
      <c r="E41" s="968">
        <v>186</v>
      </c>
      <c r="F41" s="968">
        <v>17</v>
      </c>
      <c r="G41" s="968">
        <v>49</v>
      </c>
      <c r="H41" s="969">
        <v>2103</v>
      </c>
      <c r="J41" s="974"/>
    </row>
    <row r="42" spans="2:10" ht="14.25" x14ac:dyDescent="0.2">
      <c r="B42" s="967" t="s">
        <v>1085</v>
      </c>
      <c r="C42" s="968">
        <v>386</v>
      </c>
      <c r="D42" s="968">
        <v>386</v>
      </c>
      <c r="E42" s="968">
        <v>651</v>
      </c>
      <c r="F42" s="968">
        <v>32</v>
      </c>
      <c r="G42" s="968">
        <v>18</v>
      </c>
      <c r="H42" s="969">
        <v>1473</v>
      </c>
    </row>
    <row r="43" spans="2:10" ht="14.25" x14ac:dyDescent="0.2">
      <c r="B43" s="967" t="s">
        <v>75</v>
      </c>
      <c r="C43" s="968">
        <v>73</v>
      </c>
      <c r="D43" s="968">
        <v>118</v>
      </c>
      <c r="E43" s="968">
        <v>89</v>
      </c>
      <c r="F43" s="968">
        <v>0</v>
      </c>
      <c r="G43" s="968">
        <v>0</v>
      </c>
      <c r="H43" s="969">
        <v>280</v>
      </c>
    </row>
    <row r="44" spans="2:10" ht="14.25" x14ac:dyDescent="0.2">
      <c r="B44" s="967" t="s">
        <v>1030</v>
      </c>
      <c r="C44" s="968">
        <v>229</v>
      </c>
      <c r="D44" s="968">
        <v>363</v>
      </c>
      <c r="E44" s="968">
        <v>18</v>
      </c>
      <c r="F44" s="968">
        <v>0</v>
      </c>
      <c r="G44" s="968">
        <v>0</v>
      </c>
      <c r="H44" s="969">
        <v>610</v>
      </c>
    </row>
    <row r="45" spans="2:10" ht="14.25" x14ac:dyDescent="0.2">
      <c r="B45" s="967" t="s">
        <v>51</v>
      </c>
      <c r="C45" s="968">
        <v>28713</v>
      </c>
      <c r="D45" s="968">
        <v>11340</v>
      </c>
      <c r="E45" s="968">
        <v>13606</v>
      </c>
      <c r="F45" s="968">
        <v>12818</v>
      </c>
      <c r="G45" s="968">
        <v>2680</v>
      </c>
      <c r="H45" s="969">
        <v>69157</v>
      </c>
    </row>
    <row r="46" spans="2:10" ht="26.25" customHeight="1" x14ac:dyDescent="0.2">
      <c r="B46" s="975" t="s">
        <v>1021</v>
      </c>
      <c r="C46" s="971">
        <v>39278</v>
      </c>
      <c r="D46" s="971">
        <v>22465</v>
      </c>
      <c r="E46" s="971">
        <v>18104</v>
      </c>
      <c r="F46" s="971">
        <v>13737</v>
      </c>
      <c r="G46" s="971">
        <v>3034</v>
      </c>
      <c r="H46" s="971">
        <v>96618</v>
      </c>
    </row>
    <row r="47" spans="2:10" x14ac:dyDescent="0.2">
      <c r="B47" s="972"/>
      <c r="C47" s="973"/>
      <c r="D47" s="973"/>
      <c r="E47" s="973"/>
      <c r="F47" s="973"/>
      <c r="G47" s="973"/>
      <c r="H47" s="973"/>
    </row>
    <row r="48" spans="2:10" x14ac:dyDescent="0.2">
      <c r="B48" s="972"/>
      <c r="C48" s="972"/>
      <c r="D48" s="972"/>
      <c r="E48" s="972"/>
      <c r="F48" s="972"/>
      <c r="G48" s="972"/>
      <c r="H48" s="972"/>
    </row>
    <row r="49" spans="2:8" x14ac:dyDescent="0.2">
      <c r="B49" s="972"/>
      <c r="C49" s="972"/>
      <c r="D49" s="972"/>
      <c r="E49" s="972"/>
      <c r="F49" s="972"/>
      <c r="G49" s="972"/>
      <c r="H49" s="972"/>
    </row>
    <row r="50" spans="2:8" x14ac:dyDescent="0.2">
      <c r="B50" s="972"/>
      <c r="C50" s="972"/>
      <c r="D50" s="972"/>
      <c r="E50" s="972"/>
      <c r="F50" s="972"/>
      <c r="G50" s="972"/>
      <c r="H50" s="972"/>
    </row>
    <row r="51" spans="2:8" x14ac:dyDescent="0.2">
      <c r="B51" s="972"/>
      <c r="C51" s="972"/>
      <c r="D51" s="972"/>
      <c r="E51" s="972"/>
      <c r="F51" s="972"/>
      <c r="G51" s="972"/>
      <c r="H51" s="972"/>
    </row>
    <row r="52" spans="2:8" x14ac:dyDescent="0.2">
      <c r="B52" s="972"/>
      <c r="C52" s="972"/>
      <c r="D52" s="972"/>
      <c r="E52" s="972"/>
      <c r="F52" s="972"/>
      <c r="G52" s="972"/>
      <c r="H52" s="972"/>
    </row>
    <row r="53" spans="2:8" x14ac:dyDescent="0.2">
      <c r="B53" s="972"/>
      <c r="C53" s="972"/>
      <c r="D53" s="972"/>
      <c r="E53" s="972"/>
      <c r="F53" s="972"/>
      <c r="G53" s="972"/>
      <c r="H53" s="972"/>
    </row>
    <row r="54" spans="2:8" x14ac:dyDescent="0.2">
      <c r="B54" s="972"/>
      <c r="C54" s="972"/>
      <c r="D54" s="972"/>
      <c r="E54" s="972"/>
      <c r="F54" s="972"/>
      <c r="G54" s="972"/>
      <c r="H54" s="972"/>
    </row>
    <row r="55" spans="2:8" x14ac:dyDescent="0.2">
      <c r="B55" s="972"/>
      <c r="C55" s="972"/>
      <c r="D55" s="972"/>
      <c r="E55" s="972"/>
      <c r="F55" s="972"/>
      <c r="G55" s="972"/>
      <c r="H55" s="972"/>
    </row>
    <row r="56" spans="2:8" x14ac:dyDescent="0.2">
      <c r="B56" s="972"/>
      <c r="C56" s="972"/>
      <c r="D56" s="972"/>
      <c r="E56" s="972"/>
      <c r="F56" s="972"/>
      <c r="G56" s="972"/>
      <c r="H56" s="972"/>
    </row>
    <row r="57" spans="2:8" x14ac:dyDescent="0.2">
      <c r="B57" s="972"/>
      <c r="C57" s="972"/>
      <c r="D57" s="972"/>
      <c r="E57" s="972"/>
      <c r="F57" s="972"/>
      <c r="G57" s="972"/>
      <c r="H57" s="972"/>
    </row>
    <row r="58" spans="2:8" x14ac:dyDescent="0.2">
      <c r="B58" s="972"/>
      <c r="C58" s="972"/>
      <c r="D58" s="972"/>
      <c r="E58" s="972"/>
      <c r="F58" s="972"/>
      <c r="G58" s="972"/>
      <c r="H58" s="972"/>
    </row>
    <row r="59" spans="2:8" x14ac:dyDescent="0.2">
      <c r="B59" s="972"/>
      <c r="C59" s="972"/>
      <c r="D59" s="972"/>
      <c r="E59" s="972"/>
      <c r="F59" s="972"/>
      <c r="G59" s="972"/>
      <c r="H59" s="972"/>
    </row>
    <row r="60" spans="2:8" x14ac:dyDescent="0.2">
      <c r="B60" s="972"/>
      <c r="C60" s="972"/>
      <c r="D60" s="972"/>
      <c r="E60" s="972"/>
      <c r="F60" s="972"/>
      <c r="G60" s="972"/>
      <c r="H60" s="972"/>
    </row>
    <row r="61" spans="2:8" x14ac:dyDescent="0.2">
      <c r="B61" s="972"/>
      <c r="C61" s="972"/>
      <c r="D61" s="972"/>
      <c r="E61" s="972"/>
      <c r="F61" s="972"/>
      <c r="G61" s="972"/>
      <c r="H61" s="972"/>
    </row>
    <row r="62" spans="2:8" x14ac:dyDescent="0.2">
      <c r="B62" s="972"/>
      <c r="C62" s="972"/>
      <c r="D62" s="972"/>
      <c r="E62" s="972"/>
      <c r="F62" s="972"/>
      <c r="G62" s="972"/>
      <c r="H62" s="972"/>
    </row>
    <row r="63" spans="2:8" x14ac:dyDescent="0.2">
      <c r="B63" s="972"/>
      <c r="C63" s="972"/>
      <c r="D63" s="972"/>
      <c r="E63" s="972"/>
      <c r="F63" s="972"/>
      <c r="G63" s="972"/>
      <c r="H63" s="972"/>
    </row>
    <row r="64" spans="2:8" x14ac:dyDescent="0.2">
      <c r="B64" s="972"/>
      <c r="C64" s="972"/>
      <c r="D64" s="972"/>
      <c r="E64" s="972"/>
      <c r="F64" s="972"/>
      <c r="G64" s="972"/>
      <c r="H64" s="972"/>
    </row>
    <row r="65" spans="2:8" x14ac:dyDescent="0.2">
      <c r="B65" s="972"/>
      <c r="C65" s="972"/>
      <c r="D65" s="972"/>
      <c r="E65" s="972"/>
      <c r="F65" s="972"/>
      <c r="G65" s="972"/>
      <c r="H65" s="972"/>
    </row>
    <row r="66" spans="2:8" x14ac:dyDescent="0.2">
      <c r="B66" s="972"/>
      <c r="C66" s="972"/>
      <c r="D66" s="972"/>
      <c r="E66" s="972"/>
      <c r="F66" s="972"/>
      <c r="G66" s="972"/>
      <c r="H66" s="972"/>
    </row>
    <row r="67" spans="2:8" x14ac:dyDescent="0.2">
      <c r="B67" s="972"/>
      <c r="C67" s="972"/>
      <c r="D67" s="972"/>
      <c r="E67" s="972"/>
      <c r="F67" s="972"/>
      <c r="G67" s="972"/>
      <c r="H67" s="972"/>
    </row>
    <row r="68" spans="2:8" x14ac:dyDescent="0.2">
      <c r="B68" s="972"/>
      <c r="C68" s="972"/>
      <c r="D68" s="972"/>
      <c r="E68" s="972"/>
      <c r="F68" s="972"/>
      <c r="G68" s="972"/>
      <c r="H68" s="972"/>
    </row>
    <row r="69" spans="2:8" x14ac:dyDescent="0.2">
      <c r="B69" s="972"/>
      <c r="C69" s="972"/>
      <c r="D69" s="972"/>
      <c r="E69" s="972"/>
      <c r="F69" s="972"/>
      <c r="G69" s="972"/>
      <c r="H69" s="972"/>
    </row>
    <row r="70" spans="2:8" x14ac:dyDescent="0.2">
      <c r="B70" s="972"/>
      <c r="C70" s="972"/>
      <c r="D70" s="972"/>
      <c r="E70" s="972"/>
      <c r="F70" s="972"/>
      <c r="G70" s="972"/>
      <c r="H70" s="972"/>
    </row>
    <row r="71" spans="2:8" x14ac:dyDescent="0.2">
      <c r="B71" s="972"/>
      <c r="C71" s="972"/>
      <c r="D71" s="972"/>
      <c r="E71" s="972"/>
      <c r="F71" s="972"/>
      <c r="G71" s="972"/>
      <c r="H71" s="972"/>
    </row>
    <row r="72" spans="2:8" x14ac:dyDescent="0.2">
      <c r="B72" s="972"/>
      <c r="C72" s="972"/>
      <c r="D72" s="972"/>
      <c r="E72" s="972"/>
      <c r="F72" s="972"/>
      <c r="G72" s="972"/>
      <c r="H72" s="972"/>
    </row>
    <row r="73" spans="2:8" x14ac:dyDescent="0.2">
      <c r="B73" s="972"/>
      <c r="C73" s="972"/>
      <c r="D73" s="972"/>
      <c r="E73" s="972"/>
      <c r="F73" s="972"/>
      <c r="G73" s="972"/>
      <c r="H73" s="972"/>
    </row>
    <row r="74" spans="2:8" x14ac:dyDescent="0.2">
      <c r="B74" s="972"/>
      <c r="C74" s="972"/>
      <c r="D74" s="972"/>
      <c r="E74" s="972"/>
      <c r="F74" s="972"/>
      <c r="G74" s="972"/>
      <c r="H74" s="972"/>
    </row>
    <row r="75" spans="2:8" x14ac:dyDescent="0.2">
      <c r="B75" s="972"/>
      <c r="C75" s="972"/>
      <c r="D75" s="972"/>
      <c r="E75" s="972"/>
      <c r="F75" s="972"/>
      <c r="G75" s="972"/>
      <c r="H75" s="972"/>
    </row>
    <row r="76" spans="2:8" x14ac:dyDescent="0.2">
      <c r="B76" s="972"/>
      <c r="C76" s="972"/>
      <c r="D76" s="972"/>
      <c r="E76" s="972"/>
      <c r="F76" s="972"/>
      <c r="G76" s="972"/>
      <c r="H76" s="972"/>
    </row>
    <row r="77" spans="2:8" x14ac:dyDescent="0.2">
      <c r="B77" s="972"/>
      <c r="C77" s="972"/>
      <c r="D77" s="972"/>
      <c r="E77" s="972"/>
      <c r="F77" s="972"/>
      <c r="G77" s="972"/>
      <c r="H77" s="972"/>
    </row>
    <row r="78" spans="2:8" x14ac:dyDescent="0.2">
      <c r="B78" s="972"/>
      <c r="C78" s="972"/>
      <c r="D78" s="972"/>
      <c r="E78" s="972"/>
      <c r="F78" s="972"/>
      <c r="G78" s="972"/>
      <c r="H78" s="972"/>
    </row>
    <row r="79" spans="2:8" x14ac:dyDescent="0.2">
      <c r="B79" s="972"/>
      <c r="C79" s="972"/>
      <c r="D79" s="972"/>
      <c r="E79" s="972"/>
      <c r="F79" s="972"/>
      <c r="G79" s="972"/>
      <c r="H79" s="972"/>
    </row>
    <row r="80" spans="2:8" x14ac:dyDescent="0.2">
      <c r="B80" s="972"/>
      <c r="C80" s="972"/>
      <c r="D80" s="972"/>
      <c r="E80" s="972"/>
      <c r="F80" s="972"/>
      <c r="G80" s="972"/>
      <c r="H80" s="972"/>
    </row>
    <row r="81" spans="2:8" x14ac:dyDescent="0.2">
      <c r="B81" s="972"/>
      <c r="C81" s="972"/>
      <c r="D81" s="972"/>
      <c r="E81" s="972"/>
      <c r="F81" s="972"/>
      <c r="G81" s="972"/>
      <c r="H81" s="972"/>
    </row>
    <row r="82" spans="2:8" x14ac:dyDescent="0.2">
      <c r="B82" s="972"/>
      <c r="C82" s="972"/>
      <c r="D82" s="972"/>
      <c r="E82" s="972"/>
      <c r="F82" s="972"/>
      <c r="G82" s="972"/>
      <c r="H82" s="972"/>
    </row>
    <row r="83" spans="2:8" x14ac:dyDescent="0.2">
      <c r="B83" s="972"/>
      <c r="C83" s="972"/>
      <c r="D83" s="972"/>
      <c r="E83" s="972"/>
      <c r="F83" s="972"/>
      <c r="G83" s="972"/>
      <c r="H83" s="972"/>
    </row>
    <row r="84" spans="2:8" x14ac:dyDescent="0.2">
      <c r="B84" s="972"/>
      <c r="C84" s="972"/>
      <c r="D84" s="972"/>
      <c r="E84" s="972"/>
      <c r="F84" s="972"/>
      <c r="G84" s="972"/>
      <c r="H84" s="972"/>
    </row>
    <row r="85" spans="2:8" x14ac:dyDescent="0.2">
      <c r="B85" s="972"/>
      <c r="C85" s="972"/>
      <c r="D85" s="972"/>
      <c r="E85" s="972"/>
      <c r="F85" s="972"/>
      <c r="G85" s="972"/>
      <c r="H85" s="972"/>
    </row>
    <row r="86" spans="2:8" x14ac:dyDescent="0.2">
      <c r="B86" s="972"/>
      <c r="C86" s="972"/>
      <c r="D86" s="972"/>
      <c r="E86" s="972"/>
      <c r="F86" s="972"/>
      <c r="G86" s="972"/>
      <c r="H86" s="972"/>
    </row>
    <row r="87" spans="2:8" x14ac:dyDescent="0.2">
      <c r="B87" s="972"/>
      <c r="C87" s="972"/>
      <c r="D87" s="972"/>
      <c r="E87" s="972"/>
      <c r="F87" s="972"/>
      <c r="G87" s="972"/>
      <c r="H87" s="972"/>
    </row>
    <row r="88" spans="2:8" x14ac:dyDescent="0.2">
      <c r="B88" s="972"/>
      <c r="C88" s="972"/>
      <c r="D88" s="972"/>
      <c r="E88" s="972"/>
      <c r="F88" s="972"/>
      <c r="G88" s="972"/>
      <c r="H88" s="972"/>
    </row>
    <row r="89" spans="2:8" x14ac:dyDescent="0.2">
      <c r="B89" s="972"/>
      <c r="C89" s="972"/>
      <c r="D89" s="972"/>
      <c r="E89" s="972"/>
      <c r="F89" s="972"/>
      <c r="G89" s="972"/>
      <c r="H89" s="972"/>
    </row>
    <row r="90" spans="2:8" x14ac:dyDescent="0.2">
      <c r="B90" s="972"/>
      <c r="C90" s="972"/>
      <c r="D90" s="972"/>
      <c r="E90" s="972"/>
      <c r="F90" s="972"/>
      <c r="G90" s="972"/>
      <c r="H90" s="972"/>
    </row>
    <row r="91" spans="2:8" x14ac:dyDescent="0.2">
      <c r="B91" s="972"/>
      <c r="C91" s="972"/>
      <c r="D91" s="972"/>
      <c r="E91" s="972"/>
      <c r="F91" s="972"/>
      <c r="G91" s="972"/>
      <c r="H91" s="972"/>
    </row>
    <row r="92" spans="2:8" x14ac:dyDescent="0.2">
      <c r="B92" s="972"/>
      <c r="C92" s="972"/>
      <c r="D92" s="972"/>
      <c r="E92" s="972"/>
      <c r="F92" s="972"/>
      <c r="G92" s="972"/>
      <c r="H92" s="972"/>
    </row>
    <row r="93" spans="2:8" x14ac:dyDescent="0.2">
      <c r="B93" s="972"/>
      <c r="C93" s="972"/>
      <c r="D93" s="972"/>
      <c r="E93" s="972"/>
      <c r="F93" s="972"/>
      <c r="G93" s="972"/>
      <c r="H93" s="972"/>
    </row>
    <row r="94" spans="2:8" x14ac:dyDescent="0.2">
      <c r="B94" s="972"/>
      <c r="C94" s="972"/>
      <c r="D94" s="972"/>
      <c r="E94" s="972"/>
      <c r="F94" s="972"/>
      <c r="G94" s="972"/>
      <c r="H94" s="972"/>
    </row>
    <row r="95" spans="2:8" x14ac:dyDescent="0.2">
      <c r="B95" s="972"/>
      <c r="C95" s="972"/>
      <c r="D95" s="972"/>
      <c r="E95" s="972"/>
      <c r="F95" s="972"/>
      <c r="G95" s="972"/>
      <c r="H95" s="972"/>
    </row>
    <row r="96" spans="2:8" x14ac:dyDescent="0.2">
      <c r="B96" s="972"/>
      <c r="C96" s="972"/>
      <c r="D96" s="972"/>
      <c r="E96" s="972"/>
      <c r="F96" s="972"/>
      <c r="G96" s="972"/>
      <c r="H96" s="972"/>
    </row>
  </sheetData>
  <mergeCells count="7">
    <mergeCell ref="B28:H28"/>
    <mergeCell ref="B2:H2"/>
    <mergeCell ref="B3:H3"/>
    <mergeCell ref="B4:H4"/>
    <mergeCell ref="B5:H5"/>
    <mergeCell ref="B26:H26"/>
    <mergeCell ref="B27:H27"/>
  </mergeCells>
  <hyperlinks>
    <hyperlink ref="I26" location="'Indice Total '!A76" display="Volver" xr:uid="{00000000-0004-0000-4E00-000000000000}"/>
    <hyperlink ref="I2" location="'Indice Total'!A74" display="Volver" xr:uid="{00000000-0004-0000-4E00-000001000000}"/>
  </hyperlinks>
  <pageMargins left="0.70866141732283472" right="0.70866141732283472" top="0.74803149606299213" bottom="0.74803149606299213" header="0.31496062992125984" footer="0.31496062992125984"/>
  <pageSetup paperSize="1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B1:L70"/>
  <sheetViews>
    <sheetView showGridLines="0" zoomScale="90" zoomScaleNormal="90" workbookViewId="0"/>
  </sheetViews>
  <sheetFormatPr baseColWidth="10" defaultRowHeight="15" x14ac:dyDescent="0.25"/>
  <cols>
    <col min="1" max="1" width="22.42578125" customWidth="1"/>
    <col min="2" max="2" width="68.7109375" customWidth="1"/>
    <col min="3" max="3" width="11.42578125" customWidth="1"/>
    <col min="8" max="8" width="17.5703125" bestFit="1" customWidth="1"/>
    <col min="9" max="9" width="17.42578125" bestFit="1" customWidth="1"/>
    <col min="10" max="10" width="15.140625" bestFit="1" customWidth="1"/>
  </cols>
  <sheetData>
    <row r="1" spans="2:12" ht="48.75" customHeight="1" x14ac:dyDescent="0.25"/>
    <row r="2" spans="2:12" ht="15.75" customHeight="1" x14ac:dyDescent="0.25">
      <c r="B2" s="1710" t="s">
        <v>700</v>
      </c>
      <c r="C2" s="1710"/>
      <c r="D2" s="1710"/>
      <c r="E2" s="1710"/>
      <c r="F2" s="1710"/>
      <c r="G2" s="1710"/>
      <c r="H2" s="1710"/>
      <c r="I2" s="1710"/>
      <c r="J2" s="1710"/>
      <c r="K2" s="1710"/>
      <c r="L2" s="1" t="s">
        <v>1</v>
      </c>
    </row>
    <row r="3" spans="2:12" ht="28.5" customHeight="1" x14ac:dyDescent="0.25">
      <c r="B3" s="1739" t="s">
        <v>727</v>
      </c>
      <c r="C3" s="1739"/>
      <c r="D3" s="1739"/>
      <c r="E3" s="1739"/>
      <c r="F3" s="1739"/>
      <c r="G3" s="1739"/>
      <c r="H3" s="1739"/>
      <c r="I3" s="1739"/>
      <c r="J3" s="1739"/>
      <c r="K3" s="1739"/>
      <c r="L3" s="1"/>
    </row>
    <row r="4" spans="2:12" ht="16.5" thickBot="1" x14ac:dyDescent="0.3">
      <c r="B4" s="1740">
        <v>2016</v>
      </c>
      <c r="C4" s="1740"/>
      <c r="D4" s="1740"/>
      <c r="E4" s="1740"/>
      <c r="F4" s="1740"/>
      <c r="G4" s="1740"/>
      <c r="H4" s="1740"/>
      <c r="I4" s="1740"/>
      <c r="J4" s="1740"/>
      <c r="K4" s="1740"/>
    </row>
    <row r="5" spans="2:12" x14ac:dyDescent="0.25">
      <c r="B5" s="401"/>
      <c r="C5" s="401"/>
      <c r="D5" s="401"/>
      <c r="E5" s="401"/>
      <c r="F5" s="400"/>
      <c r="G5" s="400"/>
      <c r="H5" s="400"/>
      <c r="I5" s="400"/>
      <c r="J5" s="402"/>
      <c r="K5" s="402"/>
    </row>
    <row r="6" spans="2:12" ht="17.25" customHeight="1" x14ac:dyDescent="0.25">
      <c r="B6" s="472" t="s">
        <v>19</v>
      </c>
      <c r="C6" s="1735" t="s">
        <v>741</v>
      </c>
      <c r="D6" s="1735"/>
      <c r="E6" s="1735"/>
      <c r="F6" s="1741" t="s">
        <v>742</v>
      </c>
      <c r="G6" s="1742"/>
      <c r="H6" s="1743"/>
      <c r="I6" s="1735" t="s">
        <v>24</v>
      </c>
      <c r="J6" s="1735"/>
      <c r="K6" s="1735"/>
    </row>
    <row r="7" spans="2:12" x14ac:dyDescent="0.25">
      <c r="B7" s="472"/>
      <c r="C7" s="462" t="s">
        <v>32</v>
      </c>
      <c r="D7" s="462" t="s">
        <v>33</v>
      </c>
      <c r="E7" s="462" t="s">
        <v>35</v>
      </c>
      <c r="F7" s="463" t="s">
        <v>32</v>
      </c>
      <c r="G7" s="462" t="s">
        <v>33</v>
      </c>
      <c r="H7" s="464" t="s">
        <v>35</v>
      </c>
      <c r="I7" s="462" t="s">
        <v>32</v>
      </c>
      <c r="J7" s="462" t="s">
        <v>33</v>
      </c>
      <c r="K7" s="462" t="s">
        <v>35</v>
      </c>
      <c r="L7" s="539"/>
    </row>
    <row r="8" spans="2:12" x14ac:dyDescent="0.25">
      <c r="B8" s="1669" t="s">
        <v>748</v>
      </c>
      <c r="C8" s="33">
        <v>236446.41666666666</v>
      </c>
      <c r="D8" s="33">
        <v>93369.5</v>
      </c>
      <c r="E8" s="26">
        <v>329815.91666666663</v>
      </c>
      <c r="F8" s="475">
        <v>44498.916669999999</v>
      </c>
      <c r="G8" s="33">
        <v>11848.166670000001</v>
      </c>
      <c r="H8" s="26">
        <v>56347.083339999997</v>
      </c>
      <c r="I8" s="33">
        <v>280945.33333666663</v>
      </c>
      <c r="J8" s="33">
        <v>105217.66667000001</v>
      </c>
      <c r="K8" s="26">
        <v>386163.00000666664</v>
      </c>
      <c r="L8" s="539"/>
    </row>
    <row r="9" spans="2:12" x14ac:dyDescent="0.25">
      <c r="B9" s="1669" t="s">
        <v>746</v>
      </c>
      <c r="C9" s="33">
        <v>29380.416666666668</v>
      </c>
      <c r="D9" s="33">
        <v>9767.5</v>
      </c>
      <c r="E9" s="26">
        <v>39147.916666666672</v>
      </c>
      <c r="F9" s="475">
        <v>2093.333333</v>
      </c>
      <c r="G9" s="33">
        <v>446.25</v>
      </c>
      <c r="H9" s="26">
        <v>2539.583333</v>
      </c>
      <c r="I9" s="33">
        <v>31473.749999666667</v>
      </c>
      <c r="J9" s="33">
        <v>10213.75</v>
      </c>
      <c r="K9" s="26">
        <v>41687.499999666667</v>
      </c>
      <c r="L9" s="539"/>
    </row>
    <row r="10" spans="2:12" x14ac:dyDescent="0.25">
      <c r="B10" s="1669" t="s">
        <v>749</v>
      </c>
      <c r="C10" s="33">
        <v>53606.583333333336</v>
      </c>
      <c r="D10" s="33">
        <v>6868.833333333333</v>
      </c>
      <c r="E10" s="26">
        <v>60475.416666666672</v>
      </c>
      <c r="F10" s="475">
        <v>15841.583329999999</v>
      </c>
      <c r="G10" s="33">
        <v>1270.416667</v>
      </c>
      <c r="H10" s="26">
        <v>17111.999996999999</v>
      </c>
      <c r="I10" s="33">
        <v>69448.166663333337</v>
      </c>
      <c r="J10" s="33">
        <v>8139.2500003333334</v>
      </c>
      <c r="K10" s="26">
        <v>77587.416663666663</v>
      </c>
      <c r="L10" s="539"/>
    </row>
    <row r="11" spans="2:12" x14ac:dyDescent="0.25">
      <c r="B11" s="1669" t="s">
        <v>750</v>
      </c>
      <c r="C11" s="33">
        <v>389345.25</v>
      </c>
      <c r="D11" s="33">
        <v>130195.91666666667</v>
      </c>
      <c r="E11" s="26">
        <v>519541.16666666669</v>
      </c>
      <c r="F11" s="475">
        <v>24981.583330000001</v>
      </c>
      <c r="G11" s="33">
        <v>11387.416670000001</v>
      </c>
      <c r="H11" s="26">
        <v>36369</v>
      </c>
      <c r="I11" s="33">
        <v>414326.83332999999</v>
      </c>
      <c r="J11" s="33">
        <v>141583.33333666666</v>
      </c>
      <c r="K11" s="26">
        <v>555910.16666666663</v>
      </c>
      <c r="L11" s="539"/>
    </row>
    <row r="12" spans="2:12" x14ac:dyDescent="0.25">
      <c r="B12" s="1669" t="s">
        <v>751</v>
      </c>
      <c r="C12" s="33">
        <v>25224.583333333332</v>
      </c>
      <c r="D12" s="33">
        <v>6365.916666666667</v>
      </c>
      <c r="E12" s="26">
        <v>31590.5</v>
      </c>
      <c r="F12" s="475">
        <v>1814.25</v>
      </c>
      <c r="G12" s="33">
        <v>960.41666669999995</v>
      </c>
      <c r="H12" s="26">
        <v>2774.6666667</v>
      </c>
      <c r="I12" s="33">
        <v>27038.833333333332</v>
      </c>
      <c r="J12" s="33">
        <v>7326.3333333666669</v>
      </c>
      <c r="K12" s="26">
        <v>34365.166666699995</v>
      </c>
      <c r="L12" s="539"/>
    </row>
    <row r="13" spans="2:12" x14ac:dyDescent="0.25">
      <c r="B13" s="1669" t="s">
        <v>25</v>
      </c>
      <c r="C13" s="33">
        <v>544689.5</v>
      </c>
      <c r="D13" s="33">
        <v>49140.333333333336</v>
      </c>
      <c r="E13" s="26">
        <v>593829.83333333337</v>
      </c>
      <c r="F13" s="475">
        <v>49865.333330000001</v>
      </c>
      <c r="G13" s="33">
        <v>5514.9166670000004</v>
      </c>
      <c r="H13" s="26">
        <v>55380.249996999999</v>
      </c>
      <c r="I13" s="33">
        <v>594554.83333000005</v>
      </c>
      <c r="J13" s="33">
        <v>54655.250000333333</v>
      </c>
      <c r="K13" s="26">
        <v>649210.08333033335</v>
      </c>
      <c r="L13" s="539"/>
    </row>
    <row r="14" spans="2:12" x14ac:dyDescent="0.25">
      <c r="B14" s="1669" t="s">
        <v>752</v>
      </c>
      <c r="C14" s="33">
        <v>402794.58333333331</v>
      </c>
      <c r="D14" s="33">
        <v>293474.16666666669</v>
      </c>
      <c r="E14" s="26">
        <v>696268.75</v>
      </c>
      <c r="F14" s="475">
        <v>64496.75</v>
      </c>
      <c r="G14" s="33">
        <v>52646.666669999999</v>
      </c>
      <c r="H14" s="26">
        <v>117143.41667000001</v>
      </c>
      <c r="I14" s="33">
        <v>467291.33333333331</v>
      </c>
      <c r="J14" s="33">
        <v>346120.83333666669</v>
      </c>
      <c r="K14" s="26">
        <v>813412.16666999995</v>
      </c>
      <c r="L14" s="539"/>
    </row>
    <row r="15" spans="2:12" x14ac:dyDescent="0.25">
      <c r="B15" s="1669" t="s">
        <v>753</v>
      </c>
      <c r="C15" s="33">
        <v>86417.916666666672</v>
      </c>
      <c r="D15" s="33">
        <v>111726.08333333333</v>
      </c>
      <c r="E15" s="26">
        <v>198144</v>
      </c>
      <c r="F15" s="475">
        <v>16183.833329999999</v>
      </c>
      <c r="G15" s="33">
        <v>24773.166669999999</v>
      </c>
      <c r="H15" s="26">
        <v>40957</v>
      </c>
      <c r="I15" s="33">
        <v>102601.74999666667</v>
      </c>
      <c r="J15" s="33">
        <v>136499.25000333332</v>
      </c>
      <c r="K15" s="26">
        <v>239101</v>
      </c>
      <c r="L15" s="539"/>
    </row>
    <row r="16" spans="2:12" x14ac:dyDescent="0.25">
      <c r="B16" s="1669" t="s">
        <v>754</v>
      </c>
      <c r="C16" s="33">
        <v>288144.25</v>
      </c>
      <c r="D16" s="33">
        <v>63046.333333333336</v>
      </c>
      <c r="E16" s="26">
        <v>351190.58333333331</v>
      </c>
      <c r="F16" s="475">
        <v>43901.5</v>
      </c>
      <c r="G16" s="33">
        <v>8654</v>
      </c>
      <c r="H16" s="26">
        <v>52555.5</v>
      </c>
      <c r="I16" s="33">
        <v>332045.75</v>
      </c>
      <c r="J16" s="33">
        <v>71700.333333333343</v>
      </c>
      <c r="K16" s="26">
        <v>403746.08333333337</v>
      </c>
      <c r="L16" s="539"/>
    </row>
    <row r="17" spans="2:12" x14ac:dyDescent="0.25">
      <c r="B17" s="1669" t="s">
        <v>755</v>
      </c>
      <c r="C17" s="33">
        <v>84233.166666666672</v>
      </c>
      <c r="D17" s="33">
        <v>90659.666666666672</v>
      </c>
      <c r="E17" s="26">
        <v>174892.83333333334</v>
      </c>
      <c r="F17" s="475">
        <v>5817.4166670000004</v>
      </c>
      <c r="G17" s="33">
        <v>4685.25</v>
      </c>
      <c r="H17" s="26">
        <v>10502.666667000001</v>
      </c>
      <c r="I17" s="33">
        <v>90050.583333666669</v>
      </c>
      <c r="J17" s="33">
        <v>95344.916666666672</v>
      </c>
      <c r="K17" s="26">
        <v>185395.50000033336</v>
      </c>
      <c r="L17" s="539"/>
    </row>
    <row r="18" spans="2:12" x14ac:dyDescent="0.25">
      <c r="B18" s="1669" t="s">
        <v>756</v>
      </c>
      <c r="C18" s="33">
        <v>456609.25</v>
      </c>
      <c r="D18" s="33">
        <v>274181.91666666669</v>
      </c>
      <c r="E18" s="26">
        <v>730791.16666666674</v>
      </c>
      <c r="F18" s="475">
        <v>43889.75</v>
      </c>
      <c r="G18" s="33">
        <v>33292.166669999999</v>
      </c>
      <c r="H18" s="26">
        <v>77181.916670000006</v>
      </c>
      <c r="I18" s="33">
        <v>500499</v>
      </c>
      <c r="J18" s="33">
        <v>307474.08333666669</v>
      </c>
      <c r="K18" s="26">
        <v>807973.08333666669</v>
      </c>
      <c r="L18" s="539"/>
    </row>
    <row r="19" spans="2:12" x14ac:dyDescent="0.25">
      <c r="B19" s="1669" t="s">
        <v>757</v>
      </c>
      <c r="C19" s="58">
        <v>153180.33333333334</v>
      </c>
      <c r="D19" s="33">
        <v>232680.41666666666</v>
      </c>
      <c r="E19" s="26">
        <v>385860.75</v>
      </c>
      <c r="F19" s="476">
        <v>8374</v>
      </c>
      <c r="G19" s="33">
        <v>15393.916670000001</v>
      </c>
      <c r="H19" s="26">
        <v>23767.916669999999</v>
      </c>
      <c r="I19" s="33">
        <v>161554.33333333334</v>
      </c>
      <c r="J19" s="33">
        <v>248074.33333666666</v>
      </c>
      <c r="K19" s="26">
        <v>409628.66667000001</v>
      </c>
      <c r="L19" s="539"/>
    </row>
    <row r="20" spans="2:12" x14ac:dyDescent="0.25">
      <c r="B20" s="1669" t="s">
        <v>758</v>
      </c>
      <c r="C20" s="58">
        <v>120991.66666666667</v>
      </c>
      <c r="D20" s="33">
        <v>257513.91666666666</v>
      </c>
      <c r="E20" s="26">
        <v>378505.58333333331</v>
      </c>
      <c r="F20" s="476">
        <v>8239.8333330000005</v>
      </c>
      <c r="G20" s="33">
        <v>20605.666669999999</v>
      </c>
      <c r="H20" s="26">
        <v>28845.500003000001</v>
      </c>
      <c r="I20" s="33">
        <v>129231.49999966667</v>
      </c>
      <c r="J20" s="33">
        <v>278119.58333666663</v>
      </c>
      <c r="K20" s="26">
        <v>407351.08333633328</v>
      </c>
      <c r="L20" s="539"/>
    </row>
    <row r="21" spans="2:12" x14ac:dyDescent="0.25">
      <c r="B21" s="1669" t="s">
        <v>759</v>
      </c>
      <c r="C21" s="58">
        <v>52763.416666666664</v>
      </c>
      <c r="D21" s="33">
        <v>131192</v>
      </c>
      <c r="E21" s="26">
        <v>183955.41666666666</v>
      </c>
      <c r="F21" s="476">
        <v>18390.25</v>
      </c>
      <c r="G21" s="33">
        <v>44957.666669999999</v>
      </c>
      <c r="H21" s="26">
        <v>63347.916669999999</v>
      </c>
      <c r="I21" s="33">
        <v>71153.666666666657</v>
      </c>
      <c r="J21" s="33">
        <v>176149.66667000001</v>
      </c>
      <c r="K21" s="26">
        <v>247303.33333666666</v>
      </c>
      <c r="L21" s="539"/>
    </row>
    <row r="22" spans="2:12" x14ac:dyDescent="0.25">
      <c r="B22" s="1669" t="s">
        <v>760</v>
      </c>
      <c r="C22" s="33">
        <v>114332.58333333333</v>
      </c>
      <c r="D22" s="33">
        <v>120035.75</v>
      </c>
      <c r="E22" s="26">
        <v>234368.33333333331</v>
      </c>
      <c r="F22" s="475">
        <v>23661.833330000001</v>
      </c>
      <c r="G22" s="33">
        <v>24575.666669999999</v>
      </c>
      <c r="H22" s="26">
        <v>48237.5</v>
      </c>
      <c r="I22" s="33">
        <v>137994.41666333334</v>
      </c>
      <c r="J22" s="33">
        <v>144611.41667000001</v>
      </c>
      <c r="K22" s="26">
        <v>282605.83333333337</v>
      </c>
      <c r="L22" s="539"/>
    </row>
    <row r="23" spans="2:12" x14ac:dyDescent="0.25">
      <c r="B23" s="1669" t="s">
        <v>761</v>
      </c>
      <c r="C23" s="33">
        <v>28387.666666666668</v>
      </c>
      <c r="D23" s="33">
        <v>8934.8333333333339</v>
      </c>
      <c r="E23" s="26">
        <v>37322.5</v>
      </c>
      <c r="F23" s="475">
        <v>19408</v>
      </c>
      <c r="G23" s="33">
        <v>137331.3333</v>
      </c>
      <c r="H23" s="26">
        <v>156739.3333</v>
      </c>
      <c r="I23" s="33">
        <v>47795.666666666672</v>
      </c>
      <c r="J23" s="33">
        <v>146266.16663333334</v>
      </c>
      <c r="K23" s="26">
        <v>194061.8333</v>
      </c>
      <c r="L23" s="539"/>
    </row>
    <row r="24" spans="2:12" x14ac:dyDescent="0.25">
      <c r="B24" s="1669" t="s">
        <v>762</v>
      </c>
      <c r="C24" s="33">
        <v>403.08333333333331</v>
      </c>
      <c r="D24" s="33">
        <v>241.91666666666666</v>
      </c>
      <c r="E24" s="26">
        <v>645</v>
      </c>
      <c r="F24" s="475">
        <v>133.08333329999999</v>
      </c>
      <c r="G24" s="33">
        <v>136.25</v>
      </c>
      <c r="H24" s="26">
        <v>269.33333329999999</v>
      </c>
      <c r="I24" s="33">
        <v>536.16666663333331</v>
      </c>
      <c r="J24" s="33">
        <v>378.16666666666663</v>
      </c>
      <c r="K24" s="26">
        <v>914.33333329999994</v>
      </c>
      <c r="L24" s="539"/>
    </row>
    <row r="25" spans="2:12" x14ac:dyDescent="0.25">
      <c r="B25" s="4" t="s">
        <v>24</v>
      </c>
      <c r="C25" s="30">
        <v>3066950.6666666665</v>
      </c>
      <c r="D25" s="30">
        <v>1879395.0000000002</v>
      </c>
      <c r="E25" s="26">
        <v>4946345.666666667</v>
      </c>
      <c r="F25" s="26">
        <v>391591.24998630001</v>
      </c>
      <c r="G25" s="26">
        <v>398479.33333070006</v>
      </c>
      <c r="H25" s="26">
        <v>790070.58331699995</v>
      </c>
      <c r="I25" s="26">
        <v>3458541.9166529663</v>
      </c>
      <c r="J25" s="26">
        <v>2277874.3333307002</v>
      </c>
      <c r="K25" s="26">
        <v>5736416.2499836665</v>
      </c>
      <c r="L25" s="668"/>
    </row>
    <row r="26" spans="2:12" ht="11.25" customHeight="1" x14ac:dyDescent="0.25">
      <c r="B26" s="1738" t="s">
        <v>36</v>
      </c>
      <c r="C26" s="1738"/>
      <c r="D26" s="1738"/>
      <c r="E26" s="1738"/>
      <c r="F26" s="1738"/>
      <c r="G26" s="1738"/>
      <c r="H26" s="1738"/>
      <c r="I26" s="1738"/>
      <c r="J26" s="1738"/>
      <c r="K26" s="1738"/>
    </row>
    <row r="27" spans="2:12" ht="11.25" customHeight="1" x14ac:dyDescent="0.25">
      <c r="B27" s="1715" t="s">
        <v>9</v>
      </c>
      <c r="C27" s="1715"/>
      <c r="D27" s="1715"/>
      <c r="E27" s="1715"/>
      <c r="F27" s="1715"/>
      <c r="G27" s="1715"/>
      <c r="H27" s="1715"/>
      <c r="I27" s="1715"/>
      <c r="J27" s="1715"/>
      <c r="K27" s="1715"/>
    </row>
    <row r="28" spans="2:12" ht="19.5" customHeight="1" x14ac:dyDescent="0.25">
      <c r="B28" s="513"/>
      <c r="C28" s="513"/>
      <c r="D28" s="513"/>
      <c r="E28" s="513"/>
      <c r="F28" s="513"/>
      <c r="G28" s="513"/>
      <c r="H28" s="513"/>
      <c r="I28" s="513"/>
      <c r="J28" s="513"/>
      <c r="K28" s="513"/>
    </row>
    <row r="29" spans="2:12" ht="21" customHeight="1" x14ac:dyDescent="0.25">
      <c r="B29" s="513"/>
      <c r="C29" s="513"/>
      <c r="D29" s="513"/>
      <c r="E29" s="513"/>
      <c r="F29" s="513"/>
      <c r="G29" s="513"/>
      <c r="H29" s="615"/>
      <c r="I29" s="667"/>
      <c r="J29" s="667"/>
      <c r="K29" s="667"/>
      <c r="L29" s="668"/>
    </row>
    <row r="30" spans="2:12" ht="28.5" customHeight="1" x14ac:dyDescent="0.25">
      <c r="B30" s="540"/>
      <c r="C30" s="685"/>
      <c r="D30" s="540"/>
      <c r="E30" s="540"/>
      <c r="F30" s="540"/>
      <c r="G30" s="540"/>
      <c r="H30" s="616"/>
      <c r="I30" s="616"/>
      <c r="J30" s="540"/>
      <c r="K30" s="668"/>
      <c r="L30" s="668"/>
    </row>
    <row r="31" spans="2:12" x14ac:dyDescent="0.25">
      <c r="C31" s="539"/>
      <c r="D31" s="539"/>
      <c r="E31" s="539"/>
      <c r="F31" s="539"/>
      <c r="G31" s="539"/>
      <c r="H31" s="617"/>
      <c r="I31" s="617"/>
      <c r="J31" s="539"/>
      <c r="K31" s="668"/>
      <c r="L31" s="668"/>
    </row>
    <row r="32" spans="2:12" x14ac:dyDescent="0.25">
      <c r="C32" s="683"/>
      <c r="D32" s="683"/>
      <c r="E32" s="683"/>
      <c r="F32" s="683"/>
      <c r="G32" s="683"/>
      <c r="H32" s="684"/>
      <c r="I32" s="617"/>
      <c r="J32" s="539"/>
      <c r="K32" s="668"/>
      <c r="L32" s="668"/>
    </row>
    <row r="33" spans="3:12" x14ac:dyDescent="0.25">
      <c r="C33" s="539"/>
      <c r="D33" s="539"/>
      <c r="E33" s="668"/>
      <c r="F33" s="668"/>
      <c r="G33" s="668"/>
      <c r="H33" s="668"/>
      <c r="I33" s="668"/>
      <c r="J33" s="668"/>
      <c r="K33" s="668"/>
      <c r="L33" s="668"/>
    </row>
    <row r="34" spans="3:12" x14ac:dyDescent="0.25">
      <c r="C34" s="539"/>
      <c r="D34" s="539"/>
      <c r="E34" s="668"/>
      <c r="F34" s="668"/>
      <c r="G34" s="668"/>
      <c r="H34" s="668"/>
      <c r="I34" s="668"/>
      <c r="J34" s="668"/>
      <c r="K34" s="668"/>
      <c r="L34" s="668"/>
    </row>
    <row r="35" spans="3:12" x14ac:dyDescent="0.25">
      <c r="C35" s="539"/>
      <c r="D35" s="539"/>
      <c r="E35" s="668"/>
      <c r="F35" s="668"/>
      <c r="G35" s="668"/>
      <c r="H35" s="668"/>
      <c r="I35" s="668"/>
      <c r="J35" s="668"/>
      <c r="K35" s="668"/>
      <c r="L35" s="668"/>
    </row>
    <row r="36" spans="3:12" x14ac:dyDescent="0.25">
      <c r="C36" s="539"/>
      <c r="D36" s="539"/>
      <c r="E36" s="668"/>
      <c r="F36" s="668"/>
      <c r="G36" s="668"/>
      <c r="H36" s="668"/>
      <c r="I36" s="668"/>
      <c r="J36" s="668"/>
      <c r="K36" s="668"/>
      <c r="L36" s="668"/>
    </row>
    <row r="37" spans="3:12" x14ac:dyDescent="0.25">
      <c r="C37" s="539"/>
      <c r="D37" s="539"/>
      <c r="E37" s="668"/>
      <c r="F37" s="668"/>
      <c r="G37" s="668"/>
      <c r="H37" s="668"/>
      <c r="I37" s="668"/>
      <c r="J37" s="668"/>
      <c r="K37" s="668"/>
      <c r="L37" s="668"/>
    </row>
    <row r="38" spans="3:12" x14ac:dyDescent="0.25">
      <c r="C38" s="539"/>
      <c r="D38" s="539"/>
      <c r="E38" s="668"/>
      <c r="F38" s="668"/>
      <c r="G38" s="668"/>
      <c r="H38" s="668"/>
      <c r="I38" s="668"/>
      <c r="J38" s="668"/>
      <c r="K38" s="668"/>
      <c r="L38" s="668"/>
    </row>
    <row r="39" spans="3:12" x14ac:dyDescent="0.25">
      <c r="C39" s="539"/>
      <c r="D39" s="539"/>
      <c r="E39" s="668"/>
      <c r="F39" s="668"/>
      <c r="G39" s="668"/>
      <c r="H39" s="668"/>
      <c r="I39" s="668"/>
      <c r="J39" s="668"/>
      <c r="K39" s="668"/>
      <c r="L39" s="668"/>
    </row>
    <row r="40" spans="3:12" x14ac:dyDescent="0.25">
      <c r="C40" s="539"/>
      <c r="D40" s="539"/>
      <c r="E40" s="668"/>
      <c r="F40" s="668"/>
      <c r="G40" s="668"/>
      <c r="H40" s="668"/>
      <c r="I40" s="668"/>
      <c r="J40" s="668"/>
      <c r="K40" s="668"/>
      <c r="L40" s="668"/>
    </row>
    <row r="41" spans="3:12" x14ac:dyDescent="0.25">
      <c r="C41" s="539"/>
      <c r="D41" s="539"/>
      <c r="E41" s="668"/>
      <c r="F41" s="668"/>
      <c r="G41" s="668"/>
      <c r="H41" s="668"/>
      <c r="I41" s="668"/>
      <c r="J41" s="668"/>
      <c r="K41" s="668"/>
      <c r="L41" s="668"/>
    </row>
    <row r="42" spans="3:12" x14ac:dyDescent="0.25">
      <c r="C42" s="539"/>
      <c r="D42" s="539"/>
      <c r="E42" s="668"/>
      <c r="F42" s="668"/>
      <c r="G42" s="668"/>
      <c r="H42" s="668"/>
      <c r="I42" s="668"/>
      <c r="J42" s="668"/>
      <c r="K42" s="668"/>
      <c r="L42" s="668"/>
    </row>
    <row r="43" spans="3:12" x14ac:dyDescent="0.25">
      <c r="C43" s="539"/>
      <c r="D43" s="539"/>
      <c r="E43" s="668"/>
      <c r="F43" s="668"/>
      <c r="G43" s="668"/>
      <c r="H43" s="668"/>
      <c r="I43" s="668"/>
      <c r="J43" s="668"/>
      <c r="K43" s="668"/>
      <c r="L43" s="668"/>
    </row>
    <row r="44" spans="3:12" x14ac:dyDescent="0.25">
      <c r="C44" s="539"/>
      <c r="D44" s="539"/>
      <c r="E44" s="668"/>
      <c r="F44" s="668"/>
      <c r="G44" s="668"/>
      <c r="H44" s="668"/>
      <c r="I44" s="668"/>
      <c r="J44" s="668"/>
      <c r="K44" s="668"/>
      <c r="L44" s="668"/>
    </row>
    <row r="45" spans="3:12" x14ac:dyDescent="0.25">
      <c r="C45" s="539"/>
      <c r="D45" s="539"/>
      <c r="E45" s="668"/>
      <c r="F45" s="668"/>
      <c r="G45" s="668"/>
      <c r="H45" s="668"/>
      <c r="I45" s="668"/>
      <c r="J45" s="668"/>
      <c r="K45" s="668"/>
      <c r="L45" s="668"/>
    </row>
    <row r="46" spans="3:12" x14ac:dyDescent="0.25">
      <c r="C46" s="539"/>
      <c r="D46" s="539"/>
      <c r="E46" s="668"/>
      <c r="F46" s="668"/>
      <c r="G46" s="668"/>
      <c r="H46" s="668"/>
      <c r="I46" s="668"/>
      <c r="J46" s="668"/>
      <c r="K46" s="668"/>
      <c r="L46" s="668"/>
    </row>
    <row r="47" spans="3:12" x14ac:dyDescent="0.25">
      <c r="C47" s="539"/>
      <c r="D47" s="539"/>
      <c r="E47" s="668"/>
      <c r="F47" s="668"/>
      <c r="G47" s="668"/>
      <c r="H47" s="668"/>
      <c r="I47" s="668"/>
      <c r="J47" s="668"/>
      <c r="K47" s="668"/>
      <c r="L47" s="539"/>
    </row>
    <row r="48" spans="3:12" x14ac:dyDescent="0.25">
      <c r="C48" s="539"/>
      <c r="D48" s="539"/>
      <c r="E48" s="668"/>
      <c r="F48" s="668"/>
      <c r="G48" s="668"/>
      <c r="H48" s="668"/>
      <c r="I48" s="668"/>
      <c r="J48" s="668"/>
      <c r="K48" s="668"/>
      <c r="L48" s="539"/>
    </row>
    <row r="49" spans="3:11" x14ac:dyDescent="0.25">
      <c r="C49" s="539"/>
      <c r="D49" s="539"/>
      <c r="E49" s="668"/>
      <c r="F49" s="668"/>
      <c r="G49" s="668"/>
      <c r="H49" s="668"/>
      <c r="I49" s="668"/>
      <c r="J49" s="668"/>
      <c r="K49" s="668"/>
    </row>
    <row r="50" spans="3:11" x14ac:dyDescent="0.25">
      <c r="C50" s="668"/>
      <c r="D50" s="668"/>
      <c r="E50" s="668"/>
      <c r="F50" s="668"/>
      <c r="G50" s="668"/>
      <c r="H50" s="668"/>
      <c r="I50" s="668"/>
      <c r="J50" s="668"/>
      <c r="K50" s="668"/>
    </row>
    <row r="52" spans="3:11" x14ac:dyDescent="0.25">
      <c r="C52" s="539"/>
      <c r="D52" s="539"/>
      <c r="E52" s="539"/>
      <c r="F52" s="539"/>
      <c r="G52" s="539"/>
      <c r="H52" s="539"/>
      <c r="I52" s="539"/>
      <c r="J52" s="539"/>
      <c r="K52" s="539"/>
    </row>
    <row r="53" spans="3:11" x14ac:dyDescent="0.25">
      <c r="C53" s="539"/>
      <c r="D53" s="539"/>
      <c r="E53" s="539"/>
      <c r="F53" s="539"/>
      <c r="G53" s="539"/>
      <c r="H53" s="539"/>
      <c r="I53" s="539"/>
      <c r="J53" s="539"/>
      <c r="K53" s="539"/>
    </row>
    <row r="54" spans="3:11" x14ac:dyDescent="0.25">
      <c r="C54" s="539"/>
      <c r="D54" s="539"/>
      <c r="E54" s="539"/>
      <c r="F54" s="539"/>
      <c r="G54" s="539"/>
      <c r="H54" s="539"/>
      <c r="I54" s="539"/>
      <c r="J54" s="539"/>
      <c r="K54" s="539"/>
    </row>
    <row r="55" spans="3:11" x14ac:dyDescent="0.25">
      <c r="C55" s="539"/>
      <c r="D55" s="539"/>
      <c r="E55" s="539"/>
      <c r="F55" s="539"/>
      <c r="G55" s="539"/>
      <c r="H55" s="539"/>
      <c r="I55" s="539"/>
      <c r="J55" s="539"/>
      <c r="K55" s="539"/>
    </row>
    <row r="56" spans="3:11" x14ac:dyDescent="0.25">
      <c r="C56" s="539"/>
      <c r="D56" s="539"/>
      <c r="E56" s="539"/>
      <c r="F56" s="539"/>
      <c r="G56" s="539"/>
      <c r="H56" s="539"/>
      <c r="I56" s="539"/>
      <c r="J56" s="539"/>
      <c r="K56" s="539"/>
    </row>
    <row r="57" spans="3:11" x14ac:dyDescent="0.25">
      <c r="C57" s="539"/>
      <c r="D57" s="539"/>
      <c r="E57" s="539"/>
      <c r="F57" s="539"/>
      <c r="G57" s="539"/>
      <c r="H57" s="539"/>
      <c r="I57" s="539"/>
      <c r="J57" s="539"/>
      <c r="K57" s="539"/>
    </row>
    <row r="58" spans="3:11" x14ac:dyDescent="0.25">
      <c r="C58" s="539"/>
      <c r="D58" s="539"/>
      <c r="E58" s="539"/>
      <c r="F58" s="539"/>
      <c r="G58" s="539"/>
      <c r="H58" s="539"/>
      <c r="I58" s="539"/>
      <c r="J58" s="539"/>
      <c r="K58" s="539"/>
    </row>
    <row r="59" spans="3:11" x14ac:dyDescent="0.25">
      <c r="C59" s="539"/>
      <c r="D59" s="539"/>
      <c r="E59" s="539"/>
      <c r="F59" s="539"/>
      <c r="G59" s="539"/>
      <c r="H59" s="539"/>
      <c r="I59" s="539"/>
      <c r="J59" s="539"/>
      <c r="K59" s="539"/>
    </row>
    <row r="60" spans="3:11" x14ac:dyDescent="0.25">
      <c r="C60" s="539"/>
      <c r="D60" s="539"/>
      <c r="E60" s="539"/>
      <c r="F60" s="539"/>
      <c r="G60" s="539"/>
      <c r="H60" s="539"/>
      <c r="I60" s="539"/>
      <c r="J60" s="539"/>
      <c r="K60" s="539"/>
    </row>
    <row r="61" spans="3:11" x14ac:dyDescent="0.25">
      <c r="C61" s="539"/>
      <c r="D61" s="539"/>
      <c r="E61" s="539"/>
      <c r="F61" s="539"/>
      <c r="G61" s="539"/>
      <c r="H61" s="539"/>
      <c r="I61" s="539"/>
      <c r="J61" s="539"/>
      <c r="K61" s="539"/>
    </row>
    <row r="62" spans="3:11" x14ac:dyDescent="0.25">
      <c r="C62" s="539"/>
      <c r="D62" s="539"/>
      <c r="E62" s="539"/>
      <c r="F62" s="539"/>
      <c r="G62" s="539"/>
      <c r="H62" s="539"/>
      <c r="I62" s="539"/>
      <c r="J62" s="539"/>
      <c r="K62" s="539"/>
    </row>
    <row r="63" spans="3:11" x14ac:dyDescent="0.25">
      <c r="C63" s="539"/>
      <c r="D63" s="539"/>
      <c r="E63" s="539"/>
      <c r="F63" s="539"/>
      <c r="G63" s="539"/>
      <c r="H63" s="539"/>
      <c r="I63" s="539"/>
      <c r="J63" s="539"/>
      <c r="K63" s="539"/>
    </row>
    <row r="64" spans="3:11" x14ac:dyDescent="0.25">
      <c r="C64" s="539"/>
      <c r="D64" s="539"/>
      <c r="E64" s="539"/>
      <c r="F64" s="539"/>
      <c r="G64" s="539"/>
      <c r="H64" s="539"/>
      <c r="I64" s="539"/>
      <c r="J64" s="539"/>
      <c r="K64" s="539"/>
    </row>
    <row r="65" spans="3:11" x14ac:dyDescent="0.25">
      <c r="C65" s="539"/>
      <c r="D65" s="539"/>
      <c r="E65" s="539"/>
      <c r="F65" s="539"/>
      <c r="G65" s="539"/>
      <c r="H65" s="539"/>
      <c r="I65" s="539"/>
      <c r="J65" s="539"/>
      <c r="K65" s="539"/>
    </row>
    <row r="66" spans="3:11" x14ac:dyDescent="0.25">
      <c r="C66" s="539"/>
      <c r="D66" s="539"/>
      <c r="E66" s="539"/>
      <c r="F66" s="539"/>
      <c r="G66" s="539"/>
      <c r="H66" s="539"/>
      <c r="I66" s="539"/>
      <c r="J66" s="539"/>
      <c r="K66" s="539"/>
    </row>
    <row r="67" spans="3:11" x14ac:dyDescent="0.25">
      <c r="C67" s="539"/>
      <c r="D67" s="539"/>
      <c r="E67" s="539"/>
      <c r="F67" s="539"/>
      <c r="G67" s="539"/>
      <c r="H67" s="539"/>
      <c r="I67" s="539"/>
      <c r="J67" s="539"/>
      <c r="K67" s="539"/>
    </row>
    <row r="68" spans="3:11" x14ac:dyDescent="0.25">
      <c r="C68" s="539"/>
      <c r="D68" s="539"/>
      <c r="E68" s="539"/>
      <c r="F68" s="539"/>
      <c r="G68" s="539"/>
      <c r="H68" s="539"/>
      <c r="I68" s="539"/>
      <c r="J68" s="539"/>
      <c r="K68" s="539"/>
    </row>
    <row r="69" spans="3:11" x14ac:dyDescent="0.25">
      <c r="C69" s="539"/>
      <c r="D69" s="539"/>
      <c r="E69" s="539"/>
      <c r="F69" s="539"/>
      <c r="G69" s="539"/>
      <c r="H69" s="539"/>
      <c r="I69" s="539"/>
      <c r="J69" s="539"/>
      <c r="K69" s="539"/>
    </row>
    <row r="70" spans="3:11" x14ac:dyDescent="0.25">
      <c r="C70" s="539"/>
      <c r="D70" s="539"/>
      <c r="E70" s="539"/>
      <c r="F70" s="539"/>
      <c r="G70" s="539"/>
      <c r="H70" s="539"/>
      <c r="I70" s="539"/>
      <c r="J70" s="539"/>
      <c r="K70" s="539"/>
    </row>
  </sheetData>
  <mergeCells count="8">
    <mergeCell ref="B26:K26"/>
    <mergeCell ref="B27:K27"/>
    <mergeCell ref="B2:K2"/>
    <mergeCell ref="B3:K3"/>
    <mergeCell ref="B4:K4"/>
    <mergeCell ref="C6:E6"/>
    <mergeCell ref="F6:H6"/>
    <mergeCell ref="I6:K6"/>
  </mergeCells>
  <hyperlinks>
    <hyperlink ref="L2" location="'Indice Total'!A1" display="Volver" xr:uid="{00000000-0004-0000-0700-000000000000}"/>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tint="-0.249977111117893"/>
  </sheetPr>
  <dimension ref="B1:I32"/>
  <sheetViews>
    <sheetView showGridLines="0" zoomScale="90" zoomScaleNormal="90" workbookViewId="0"/>
  </sheetViews>
  <sheetFormatPr baseColWidth="10" defaultRowHeight="12.75" x14ac:dyDescent="0.2"/>
  <cols>
    <col min="1" max="1" width="18.5703125" style="920" customWidth="1"/>
    <col min="2" max="2" width="22" style="920" bestFit="1" customWidth="1"/>
    <col min="3" max="3" width="14.7109375" style="920" customWidth="1"/>
    <col min="4" max="4" width="17.140625" style="920" customWidth="1"/>
    <col min="5" max="5" width="15.7109375" style="920" customWidth="1"/>
    <col min="6" max="6" width="14.85546875" style="920" customWidth="1"/>
    <col min="7" max="7" width="18.7109375" style="920" customWidth="1"/>
    <col min="8" max="8" width="20.7109375" style="920" customWidth="1"/>
    <col min="9" max="16384" width="11.42578125" style="920"/>
  </cols>
  <sheetData>
    <row r="1" spans="2:9" ht="54" customHeight="1" x14ac:dyDescent="0.2"/>
    <row r="2" spans="2:9" ht="18" x14ac:dyDescent="0.2">
      <c r="B2" s="1935" t="s">
        <v>1161</v>
      </c>
      <c r="C2" s="1935"/>
      <c r="D2" s="1935"/>
      <c r="E2" s="1935"/>
      <c r="F2" s="1935"/>
      <c r="G2" s="1935"/>
      <c r="H2" s="1935"/>
      <c r="I2" s="767" t="s">
        <v>1</v>
      </c>
    </row>
    <row r="3" spans="2:9" ht="15.75" x14ac:dyDescent="0.25">
      <c r="B3" s="1936" t="s">
        <v>1162</v>
      </c>
      <c r="C3" s="1936"/>
      <c r="D3" s="1936"/>
      <c r="E3" s="1936"/>
      <c r="F3" s="1936"/>
      <c r="G3" s="1936"/>
      <c r="H3" s="1936"/>
    </row>
    <row r="4" spans="2:9" ht="15" x14ac:dyDescent="0.2">
      <c r="B4" s="1937" t="s">
        <v>1157</v>
      </c>
      <c r="C4" s="1937"/>
      <c r="D4" s="1937"/>
      <c r="E4" s="1937"/>
      <c r="F4" s="1937"/>
      <c r="G4" s="1937"/>
      <c r="H4" s="1937"/>
    </row>
    <row r="5" spans="2:9" ht="16.5" thickBot="1" x14ac:dyDescent="0.25">
      <c r="B5" s="1933" t="s">
        <v>1125</v>
      </c>
      <c r="C5" s="1934"/>
      <c r="D5" s="1934"/>
      <c r="E5" s="1934"/>
      <c r="F5" s="1934"/>
      <c r="G5" s="1934"/>
      <c r="H5" s="1934"/>
    </row>
    <row r="6" spans="2:9" x14ac:dyDescent="0.2">
      <c r="B6" s="869"/>
      <c r="C6" s="869"/>
      <c r="D6" s="869"/>
      <c r="E6" s="869"/>
      <c r="F6" s="869"/>
      <c r="G6" s="869"/>
      <c r="H6" s="869"/>
    </row>
    <row r="7" spans="2:9" ht="45" x14ac:dyDescent="0.2">
      <c r="B7" s="965" t="s">
        <v>1097</v>
      </c>
      <c r="C7" s="966" t="s">
        <v>1061</v>
      </c>
      <c r="D7" s="966" t="s">
        <v>1062</v>
      </c>
      <c r="E7" s="966" t="s">
        <v>1063</v>
      </c>
      <c r="F7" s="966" t="s">
        <v>1064</v>
      </c>
      <c r="G7" s="966" t="s">
        <v>1163</v>
      </c>
      <c r="H7" s="966" t="s">
        <v>24</v>
      </c>
    </row>
    <row r="8" spans="2:9" ht="14.25" x14ac:dyDescent="0.2">
      <c r="B8" s="967" t="s">
        <v>1164</v>
      </c>
      <c r="C8" s="968">
        <v>62262.531000000003</v>
      </c>
      <c r="D8" s="968">
        <v>12366.584999999999</v>
      </c>
      <c r="E8" s="968">
        <v>25429.148000000001</v>
      </c>
      <c r="F8" s="968">
        <v>19366.701000000001</v>
      </c>
      <c r="G8" s="968">
        <v>949.86</v>
      </c>
      <c r="H8" s="969">
        <v>120374.82500000001</v>
      </c>
    </row>
    <row r="9" spans="2:9" ht="14.25" x14ac:dyDescent="0.2">
      <c r="B9" s="976" t="s">
        <v>1165</v>
      </c>
      <c r="C9" s="968">
        <v>272306.68300000002</v>
      </c>
      <c r="D9" s="968">
        <v>166049.26999999999</v>
      </c>
      <c r="E9" s="968">
        <v>100524.7</v>
      </c>
      <c r="F9" s="968">
        <v>90195.354000000007</v>
      </c>
      <c r="G9" s="968">
        <v>17276.55</v>
      </c>
      <c r="H9" s="969">
        <v>646352.55700000003</v>
      </c>
    </row>
    <row r="10" spans="2:9" ht="14.25" x14ac:dyDescent="0.2">
      <c r="B10" s="976" t="s">
        <v>1166</v>
      </c>
      <c r="C10" s="968">
        <v>166756.32199999999</v>
      </c>
      <c r="D10" s="968">
        <v>207122.95199999999</v>
      </c>
      <c r="E10" s="968">
        <v>70069.483999999997</v>
      </c>
      <c r="F10" s="968">
        <v>81024.034</v>
      </c>
      <c r="G10" s="968">
        <v>28714.306</v>
      </c>
      <c r="H10" s="969">
        <v>553687.098</v>
      </c>
    </row>
    <row r="11" spans="2:9" ht="14.25" x14ac:dyDescent="0.2">
      <c r="B11" s="976" t="s">
        <v>1167</v>
      </c>
      <c r="C11" s="968">
        <v>235018.592</v>
      </c>
      <c r="D11" s="968">
        <v>303518.842</v>
      </c>
      <c r="E11" s="968">
        <v>71059.452000000005</v>
      </c>
      <c r="F11" s="968">
        <v>109109.554</v>
      </c>
      <c r="G11" s="968">
        <v>58850.366999999998</v>
      </c>
      <c r="H11" s="969">
        <v>777556.80700000003</v>
      </c>
    </row>
    <row r="12" spans="2:9" ht="14.25" x14ac:dyDescent="0.2">
      <c r="B12" s="976" t="s">
        <v>1168</v>
      </c>
      <c r="C12" s="968">
        <v>315564.32299999997</v>
      </c>
      <c r="D12" s="968">
        <v>371112.54599999997</v>
      </c>
      <c r="E12" s="968">
        <v>127012.988</v>
      </c>
      <c r="F12" s="968">
        <v>95956.19</v>
      </c>
      <c r="G12" s="968">
        <v>79893.012000000002</v>
      </c>
      <c r="H12" s="969">
        <v>989539.05900000001</v>
      </c>
    </row>
    <row r="13" spans="2:9" ht="14.25" x14ac:dyDescent="0.2">
      <c r="B13" s="976" t="s">
        <v>1169</v>
      </c>
      <c r="C13" s="968">
        <v>25435.8</v>
      </c>
      <c r="D13" s="968">
        <v>32193.337</v>
      </c>
      <c r="E13" s="968">
        <v>16158.432000000001</v>
      </c>
      <c r="F13" s="968">
        <v>11268.681</v>
      </c>
      <c r="G13" s="968">
        <v>14855.870999999999</v>
      </c>
      <c r="H13" s="969">
        <v>99912.120999999999</v>
      </c>
    </row>
    <row r="14" spans="2:9" ht="14.25" x14ac:dyDescent="0.2">
      <c r="B14" s="976" t="s">
        <v>1170</v>
      </c>
      <c r="C14" s="968">
        <v>4263.6139999999996</v>
      </c>
      <c r="D14" s="968">
        <v>22226.251</v>
      </c>
      <c r="E14" s="968">
        <v>96650.691000000006</v>
      </c>
      <c r="F14" s="968">
        <v>3575.53</v>
      </c>
      <c r="G14" s="968">
        <v>12187.674999999999</v>
      </c>
      <c r="H14" s="969">
        <v>138903.761</v>
      </c>
    </row>
    <row r="15" spans="2:9" ht="26.25" customHeight="1" x14ac:dyDescent="0.2">
      <c r="B15" s="970" t="s">
        <v>84</v>
      </c>
      <c r="C15" s="971">
        <v>1081607.865</v>
      </c>
      <c r="D15" s="971">
        <v>1114589.7829999998</v>
      </c>
      <c r="E15" s="971">
        <v>506904.89500000002</v>
      </c>
      <c r="F15" s="971">
        <v>410496.04400000005</v>
      </c>
      <c r="G15" s="971">
        <v>212727.641</v>
      </c>
      <c r="H15" s="971">
        <v>3326326.2279999997</v>
      </c>
    </row>
    <row r="16" spans="2:9" ht="17.25" customHeight="1" x14ac:dyDescent="0.2">
      <c r="B16" s="977"/>
      <c r="C16" s="978"/>
      <c r="D16" s="978"/>
      <c r="E16" s="978"/>
      <c r="F16" s="978"/>
      <c r="G16" s="978"/>
      <c r="H16" s="974"/>
    </row>
    <row r="17" spans="2:9" ht="18.75" customHeight="1" x14ac:dyDescent="0.25">
      <c r="B17" s="979"/>
      <c r="C17" s="979"/>
      <c r="D17" s="869"/>
      <c r="E17" s="869"/>
      <c r="F17" s="898"/>
      <c r="G17" s="869"/>
      <c r="H17" s="869"/>
    </row>
    <row r="18" spans="2:9" ht="18" x14ac:dyDescent="0.2">
      <c r="B18" s="1935" t="s">
        <v>1171</v>
      </c>
      <c r="C18" s="1935"/>
      <c r="D18" s="1935"/>
      <c r="E18" s="1935"/>
      <c r="F18" s="1935"/>
      <c r="G18" s="1935"/>
      <c r="H18" s="1935"/>
      <c r="I18" s="767" t="s">
        <v>1</v>
      </c>
    </row>
    <row r="19" spans="2:9" ht="15.75" x14ac:dyDescent="0.25">
      <c r="B19" s="1936" t="s">
        <v>1172</v>
      </c>
      <c r="C19" s="1936"/>
      <c r="D19" s="1936"/>
      <c r="E19" s="1936"/>
      <c r="F19" s="1936"/>
      <c r="G19" s="1936"/>
      <c r="H19" s="1936"/>
    </row>
    <row r="20" spans="2:9" ht="16.5" thickBot="1" x14ac:dyDescent="0.25">
      <c r="B20" s="1933" t="s">
        <v>1125</v>
      </c>
      <c r="C20" s="1934"/>
      <c r="D20" s="1934"/>
      <c r="E20" s="1934"/>
      <c r="F20" s="1934"/>
      <c r="G20" s="1934"/>
      <c r="H20" s="1934"/>
    </row>
    <row r="21" spans="2:9" x14ac:dyDescent="0.2">
      <c r="B21" s="869"/>
      <c r="C21" s="869"/>
      <c r="D21" s="869"/>
      <c r="E21" s="869"/>
      <c r="F21" s="869"/>
      <c r="G21" s="869"/>
      <c r="H21" s="869"/>
    </row>
    <row r="22" spans="2:9" ht="45" x14ac:dyDescent="0.2">
      <c r="B22" s="965" t="s">
        <v>1097</v>
      </c>
      <c r="C22" s="966" t="s">
        <v>1061</v>
      </c>
      <c r="D22" s="966" t="s">
        <v>1062</v>
      </c>
      <c r="E22" s="966" t="s">
        <v>1063</v>
      </c>
      <c r="F22" s="966" t="s">
        <v>1064</v>
      </c>
      <c r="G22" s="966" t="s">
        <v>1163</v>
      </c>
      <c r="H22" s="966" t="s">
        <v>1065</v>
      </c>
    </row>
    <row r="23" spans="2:9" ht="14.25" x14ac:dyDescent="0.2">
      <c r="B23" s="967" t="s">
        <v>1164</v>
      </c>
      <c r="C23" s="968">
        <v>14587</v>
      </c>
      <c r="D23" s="968">
        <v>2359</v>
      </c>
      <c r="E23" s="968">
        <v>8650</v>
      </c>
      <c r="F23" s="968">
        <v>4527</v>
      </c>
      <c r="G23" s="968">
        <v>144</v>
      </c>
      <c r="H23" s="969">
        <v>30267</v>
      </c>
    </row>
    <row r="24" spans="2:9" ht="14.25" x14ac:dyDescent="0.2">
      <c r="B24" s="976" t="s">
        <v>1165</v>
      </c>
      <c r="C24" s="968">
        <v>15046</v>
      </c>
      <c r="D24" s="968">
        <v>8033</v>
      </c>
      <c r="E24" s="968">
        <v>5761</v>
      </c>
      <c r="F24" s="968">
        <v>4874</v>
      </c>
      <c r="G24" s="968">
        <v>826</v>
      </c>
      <c r="H24" s="969">
        <v>34540</v>
      </c>
    </row>
    <row r="25" spans="2:9" ht="14.25" x14ac:dyDescent="0.2">
      <c r="B25" s="976" t="s">
        <v>1166</v>
      </c>
      <c r="C25" s="968">
        <v>4342</v>
      </c>
      <c r="D25" s="968">
        <v>5389</v>
      </c>
      <c r="E25" s="968">
        <v>1885</v>
      </c>
      <c r="F25" s="968">
        <v>2123</v>
      </c>
      <c r="G25" s="968">
        <v>722</v>
      </c>
      <c r="H25" s="969">
        <v>14461</v>
      </c>
    </row>
    <row r="26" spans="2:9" ht="14.25" x14ac:dyDescent="0.2">
      <c r="B26" s="976" t="s">
        <v>1167</v>
      </c>
      <c r="C26" s="968">
        <v>3392</v>
      </c>
      <c r="D26" s="968">
        <v>4378</v>
      </c>
      <c r="E26" s="968">
        <v>1035</v>
      </c>
      <c r="F26" s="968">
        <v>1608</v>
      </c>
      <c r="G26" s="968">
        <v>854</v>
      </c>
      <c r="H26" s="969">
        <v>11267</v>
      </c>
    </row>
    <row r="27" spans="2:9" ht="14.25" x14ac:dyDescent="0.2">
      <c r="B27" s="976" t="s">
        <v>1168</v>
      </c>
      <c r="C27" s="968">
        <v>1872</v>
      </c>
      <c r="D27" s="968">
        <v>2243</v>
      </c>
      <c r="E27" s="968">
        <v>713</v>
      </c>
      <c r="F27" s="968">
        <v>586</v>
      </c>
      <c r="G27" s="968">
        <v>458</v>
      </c>
      <c r="H27" s="969">
        <v>5872</v>
      </c>
    </row>
    <row r="28" spans="2:9" ht="14.25" x14ac:dyDescent="0.2">
      <c r="B28" s="976" t="s">
        <v>1169</v>
      </c>
      <c r="C28" s="968">
        <v>36</v>
      </c>
      <c r="D28" s="968">
        <v>49</v>
      </c>
      <c r="E28" s="968">
        <v>24</v>
      </c>
      <c r="F28" s="968">
        <v>17</v>
      </c>
      <c r="G28" s="968">
        <v>22</v>
      </c>
      <c r="H28" s="969">
        <v>148</v>
      </c>
    </row>
    <row r="29" spans="2:9" ht="14.25" x14ac:dyDescent="0.2">
      <c r="B29" s="976" t="s">
        <v>1170</v>
      </c>
      <c r="C29" s="968">
        <v>3</v>
      </c>
      <c r="D29" s="968">
        <v>14</v>
      </c>
      <c r="E29" s="968">
        <v>36</v>
      </c>
      <c r="F29" s="968">
        <v>2</v>
      </c>
      <c r="G29" s="968">
        <v>8</v>
      </c>
      <c r="H29" s="969">
        <v>63</v>
      </c>
    </row>
    <row r="30" spans="2:9" ht="26.25" customHeight="1" x14ac:dyDescent="0.2">
      <c r="B30" s="970" t="s">
        <v>84</v>
      </c>
      <c r="C30" s="971">
        <v>39278</v>
      </c>
      <c r="D30" s="971">
        <v>22465</v>
      </c>
      <c r="E30" s="971">
        <v>18104</v>
      </c>
      <c r="F30" s="971">
        <v>13737</v>
      </c>
      <c r="G30" s="971">
        <v>3034</v>
      </c>
      <c r="H30" s="971">
        <v>96618</v>
      </c>
    </row>
    <row r="31" spans="2:9" x14ac:dyDescent="0.2">
      <c r="B31" s="869"/>
      <c r="C31" s="980"/>
      <c r="D31" s="980"/>
      <c r="E31" s="980"/>
      <c r="F31" s="980"/>
      <c r="G31" s="980"/>
      <c r="H31" s="980"/>
      <c r="I31" s="869"/>
    </row>
    <row r="32" spans="2:9" x14ac:dyDescent="0.2">
      <c r="B32" s="869"/>
      <c r="C32" s="869"/>
      <c r="D32" s="869"/>
      <c r="E32" s="869"/>
      <c r="F32" s="869"/>
      <c r="G32" s="869"/>
      <c r="H32" s="869"/>
    </row>
  </sheetData>
  <mergeCells count="7">
    <mergeCell ref="B20:H20"/>
    <mergeCell ref="B2:H2"/>
    <mergeCell ref="B3:H3"/>
    <mergeCell ref="B4:H4"/>
    <mergeCell ref="B5:H5"/>
    <mergeCell ref="B18:H18"/>
    <mergeCell ref="B19:H19"/>
  </mergeCells>
  <hyperlinks>
    <hyperlink ref="I2" location="'Indice Total'!A74" display="Volver" xr:uid="{00000000-0004-0000-4F00-000000000000}"/>
    <hyperlink ref="I18" location="'Indice Total'!A74" display="Volver" xr:uid="{00000000-0004-0000-4F00-000001000000}"/>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tint="-0.499984740745262"/>
  </sheetPr>
  <dimension ref="B1:C20"/>
  <sheetViews>
    <sheetView showGridLines="0" zoomScale="90" zoomScaleNormal="90" workbookViewId="0"/>
  </sheetViews>
  <sheetFormatPr baseColWidth="10" defaultRowHeight="15" x14ac:dyDescent="0.25"/>
  <cols>
    <col min="1" max="1" width="21.7109375" customWidth="1"/>
    <col min="2" max="2" width="11.42578125" style="391"/>
    <col min="3" max="3" width="200.140625" bestFit="1" customWidth="1"/>
    <col min="9" max="9" width="62.85546875" customWidth="1"/>
  </cols>
  <sheetData>
    <row r="1" spans="2:3" x14ac:dyDescent="0.25">
      <c r="B1" s="1501"/>
    </row>
    <row r="2" spans="2:3" ht="27" customHeight="1" x14ac:dyDescent="0.25">
      <c r="C2" s="386" t="s">
        <v>2311</v>
      </c>
    </row>
    <row r="3" spans="2:3" ht="21" x14ac:dyDescent="0.25">
      <c r="C3" s="386" t="s">
        <v>877</v>
      </c>
    </row>
    <row r="4" spans="2:3" ht="21" x14ac:dyDescent="0.35">
      <c r="B4" s="390" t="s">
        <v>736</v>
      </c>
      <c r="C4" s="753"/>
    </row>
    <row r="5" spans="2:3" x14ac:dyDescent="0.25">
      <c r="B5" s="764">
        <v>94</v>
      </c>
      <c r="C5" t="s">
        <v>1173</v>
      </c>
    </row>
    <row r="6" spans="2:3" x14ac:dyDescent="0.25">
      <c r="B6" s="764">
        <v>95</v>
      </c>
      <c r="C6" t="s">
        <v>1174</v>
      </c>
    </row>
    <row r="7" spans="2:3" x14ac:dyDescent="0.25">
      <c r="B7" s="764">
        <v>96</v>
      </c>
      <c r="C7" t="s">
        <v>1175</v>
      </c>
    </row>
    <row r="8" spans="2:3" x14ac:dyDescent="0.25">
      <c r="B8" s="764">
        <v>97</v>
      </c>
      <c r="C8" t="s">
        <v>1176</v>
      </c>
    </row>
    <row r="9" spans="2:3" x14ac:dyDescent="0.25">
      <c r="B9" s="764">
        <v>98</v>
      </c>
      <c r="C9" t="s">
        <v>1177</v>
      </c>
    </row>
    <row r="10" spans="2:3" x14ac:dyDescent="0.25">
      <c r="B10" s="764">
        <v>99</v>
      </c>
      <c r="C10" t="s">
        <v>1178</v>
      </c>
    </row>
    <row r="11" spans="2:3" x14ac:dyDescent="0.25">
      <c r="B11" s="764">
        <v>100</v>
      </c>
      <c r="C11" t="s">
        <v>1646</v>
      </c>
    </row>
    <row r="12" spans="2:3" x14ac:dyDescent="0.25">
      <c r="B12" s="764">
        <v>101</v>
      </c>
      <c r="C12" t="s">
        <v>1647</v>
      </c>
    </row>
    <row r="13" spans="2:3" x14ac:dyDescent="0.25">
      <c r="B13" s="764">
        <v>102</v>
      </c>
      <c r="C13" t="s">
        <v>1648</v>
      </c>
    </row>
    <row r="14" spans="2:3" x14ac:dyDescent="0.25">
      <c r="B14" s="764">
        <v>103</v>
      </c>
      <c r="C14" t="s">
        <v>1649</v>
      </c>
    </row>
    <row r="15" spans="2:3" x14ac:dyDescent="0.25">
      <c r="B15" s="764">
        <v>104</v>
      </c>
      <c r="C15" t="s">
        <v>1650</v>
      </c>
    </row>
    <row r="16" spans="2:3" x14ac:dyDescent="0.25">
      <c r="B16" s="764">
        <v>105</v>
      </c>
      <c r="C16" t="s">
        <v>1651</v>
      </c>
    </row>
    <row r="17" spans="2:3" x14ac:dyDescent="0.25">
      <c r="B17" s="764">
        <v>106</v>
      </c>
      <c r="C17" t="s">
        <v>1652</v>
      </c>
    </row>
    <row r="18" spans="2:3" x14ac:dyDescent="0.25">
      <c r="B18" s="764">
        <v>107</v>
      </c>
      <c r="C18" t="s">
        <v>1653</v>
      </c>
    </row>
    <row r="19" spans="2:3" x14ac:dyDescent="0.25">
      <c r="B19" s="764">
        <v>108</v>
      </c>
      <c r="C19" t="s">
        <v>1654</v>
      </c>
    </row>
    <row r="20" spans="2:3" x14ac:dyDescent="0.25">
      <c r="B20" s="764">
        <v>109</v>
      </c>
      <c r="C20" t="s">
        <v>1655</v>
      </c>
    </row>
  </sheetData>
  <pageMargins left="0.7" right="0.7" top="0.75" bottom="0.75" header="0.3" footer="0.3"/>
  <pageSetup paperSize="14"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0" tint="-0.249977111117893"/>
    <pageSetUpPr fitToPage="1"/>
  </sheetPr>
  <dimension ref="B1:H13"/>
  <sheetViews>
    <sheetView showGridLines="0" zoomScale="90" zoomScaleNormal="90" workbookViewId="0"/>
  </sheetViews>
  <sheetFormatPr baseColWidth="10" defaultRowHeight="15" x14ac:dyDescent="0.2"/>
  <cols>
    <col min="1" max="1" width="19.42578125" style="981" customWidth="1"/>
    <col min="2" max="2" width="31.5703125" style="981" customWidth="1"/>
    <col min="3" max="3" width="17" style="981" customWidth="1"/>
    <col min="4" max="4" width="18.140625" style="981" customWidth="1"/>
    <col min="5" max="5" width="17.28515625" style="981" customWidth="1"/>
    <col min="6" max="6" width="19.7109375" style="981" customWidth="1"/>
    <col min="7" max="7" width="18.7109375" style="981" customWidth="1"/>
    <col min="8" max="16384" width="11.42578125" style="981"/>
  </cols>
  <sheetData>
    <row r="1" spans="2:8" ht="46.5" customHeight="1" x14ac:dyDescent="0.2"/>
    <row r="2" spans="2:8" ht="18" x14ac:dyDescent="0.2">
      <c r="B2" s="1938" t="s">
        <v>1179</v>
      </c>
      <c r="C2" s="1938"/>
      <c r="D2" s="1938"/>
      <c r="E2" s="1938"/>
      <c r="F2" s="1938"/>
      <c r="G2" s="1938"/>
      <c r="H2" s="767" t="s">
        <v>1</v>
      </c>
    </row>
    <row r="3" spans="2:8" x14ac:dyDescent="0.2">
      <c r="B3" s="982"/>
      <c r="C3" s="983"/>
      <c r="D3" s="983"/>
      <c r="E3" s="983"/>
      <c r="F3" s="983"/>
      <c r="G3" s="984"/>
    </row>
    <row r="4" spans="2:8" ht="31.5" customHeight="1" x14ac:dyDescent="0.25">
      <c r="B4" s="1939" t="s">
        <v>1180</v>
      </c>
      <c r="C4" s="1939"/>
      <c r="D4" s="1939"/>
      <c r="E4" s="1939"/>
      <c r="F4" s="1939"/>
      <c r="G4" s="1939"/>
    </row>
    <row r="5" spans="2:8" ht="16.5" thickBot="1" x14ac:dyDescent="0.25">
      <c r="B5" s="1940" t="s">
        <v>1181</v>
      </c>
      <c r="C5" s="1940"/>
      <c r="D5" s="1940"/>
      <c r="E5" s="1940"/>
      <c r="F5" s="1940"/>
      <c r="G5" s="1940"/>
    </row>
    <row r="6" spans="2:8" x14ac:dyDescent="0.2">
      <c r="B6" s="985"/>
      <c r="C6" s="985"/>
      <c r="D6" s="985"/>
      <c r="E6" s="985"/>
      <c r="F6" s="985"/>
      <c r="G6" s="985"/>
    </row>
    <row r="7" spans="2:8" ht="32.25" customHeight="1" x14ac:dyDescent="0.2">
      <c r="B7" s="986" t="s">
        <v>1053</v>
      </c>
      <c r="C7" s="987">
        <v>2012</v>
      </c>
      <c r="D7" s="987">
        <v>2013</v>
      </c>
      <c r="E7" s="987">
        <v>2014</v>
      </c>
      <c r="F7" s="987">
        <v>2015</v>
      </c>
      <c r="G7" s="987">
        <v>2016</v>
      </c>
    </row>
    <row r="8" spans="2:8" x14ac:dyDescent="0.2">
      <c r="B8" s="988" t="s">
        <v>994</v>
      </c>
      <c r="C8" s="989">
        <v>1541994</v>
      </c>
      <c r="D8" s="989">
        <v>1614118.5833333333</v>
      </c>
      <c r="E8" s="989">
        <v>1636136</v>
      </c>
      <c r="F8" s="989">
        <v>1575378.6666666667</v>
      </c>
      <c r="G8" s="989">
        <v>1731175.0833333333</v>
      </c>
    </row>
    <row r="9" spans="2:8" x14ac:dyDescent="0.2">
      <c r="B9" s="988" t="s">
        <v>995</v>
      </c>
      <c r="C9" s="989">
        <v>617872</v>
      </c>
      <c r="D9" s="989">
        <v>622872</v>
      </c>
      <c r="E9" s="989">
        <v>637066</v>
      </c>
      <c r="F9" s="989">
        <v>661861</v>
      </c>
      <c r="G9" s="989">
        <v>582913.41666666663</v>
      </c>
    </row>
    <row r="10" spans="2:8" x14ac:dyDescent="0.2">
      <c r="B10" s="988" t="s">
        <v>996</v>
      </c>
      <c r="C10" s="989">
        <v>232080</v>
      </c>
      <c r="D10" s="989">
        <v>238096.16666666666</v>
      </c>
      <c r="E10" s="989">
        <v>235516</v>
      </c>
      <c r="F10" s="989">
        <v>220759.58333333334</v>
      </c>
      <c r="G10" s="989">
        <v>205493.33333333334</v>
      </c>
    </row>
    <row r="11" spans="2:8" x14ac:dyDescent="0.2">
      <c r="B11" s="988" t="s">
        <v>1000</v>
      </c>
      <c r="C11" s="989">
        <v>330850</v>
      </c>
      <c r="D11" s="989">
        <v>331456.33333333331</v>
      </c>
      <c r="E11" s="989">
        <v>329893</v>
      </c>
      <c r="F11" s="989">
        <v>311948.16666666669</v>
      </c>
      <c r="G11" s="989">
        <v>281502</v>
      </c>
    </row>
    <row r="12" spans="2:8" ht="15.75" thickBot="1" x14ac:dyDescent="0.25">
      <c r="B12" s="990" t="s">
        <v>998</v>
      </c>
      <c r="C12" s="991">
        <v>121380</v>
      </c>
      <c r="D12" s="991">
        <v>105626.75</v>
      </c>
      <c r="E12" s="991">
        <v>86971</v>
      </c>
      <c r="F12" s="991">
        <v>84198.916666666672</v>
      </c>
      <c r="G12" s="991">
        <v>95772.916666666672</v>
      </c>
    </row>
    <row r="13" spans="2:8" ht="26.25" customHeight="1" x14ac:dyDescent="0.2">
      <c r="B13" s="992" t="s">
        <v>24</v>
      </c>
      <c r="C13" s="993">
        <v>2844176</v>
      </c>
      <c r="D13" s="993">
        <v>2912169.833333333</v>
      </c>
      <c r="E13" s="993">
        <v>2925582</v>
      </c>
      <c r="F13" s="993">
        <v>2854146.3333333335</v>
      </c>
      <c r="G13" s="993">
        <v>2896856.75</v>
      </c>
    </row>
  </sheetData>
  <mergeCells count="3">
    <mergeCell ref="B2:G2"/>
    <mergeCell ref="B4:G4"/>
    <mergeCell ref="B5:G5"/>
  </mergeCells>
  <hyperlinks>
    <hyperlink ref="H2" location="'Indice Total'!A108" display="Volver" xr:uid="{00000000-0004-0000-5100-000000000000}"/>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tint="-0.249977111117893"/>
    <pageSetUpPr fitToPage="1"/>
  </sheetPr>
  <dimension ref="B1:I31"/>
  <sheetViews>
    <sheetView showGridLines="0" zoomScale="90" zoomScaleNormal="90" workbookViewId="0"/>
  </sheetViews>
  <sheetFormatPr baseColWidth="10" defaultRowHeight="15" x14ac:dyDescent="0.2"/>
  <cols>
    <col min="1" max="1" width="24.28515625" style="981" customWidth="1"/>
    <col min="2" max="2" width="24.28515625" style="981" bestFit="1" customWidth="1"/>
    <col min="3" max="3" width="14" style="981" customWidth="1"/>
    <col min="4" max="4" width="20.28515625" style="981" customWidth="1"/>
    <col min="5" max="5" width="20.140625" style="981" customWidth="1"/>
    <col min="6" max="6" width="11.42578125" style="981"/>
    <col min="7" max="7" width="20.140625" style="981" customWidth="1"/>
    <col min="8" max="16384" width="11.42578125" style="981"/>
  </cols>
  <sheetData>
    <row r="1" spans="2:9" ht="45" customHeight="1" x14ac:dyDescent="0.2"/>
    <row r="2" spans="2:9" ht="18" x14ac:dyDescent="0.2">
      <c r="B2" s="1938" t="s">
        <v>1182</v>
      </c>
      <c r="C2" s="1938"/>
      <c r="D2" s="1938"/>
      <c r="E2" s="1938"/>
      <c r="F2" s="1938"/>
      <c r="G2" s="1938"/>
      <c r="H2" s="1938"/>
      <c r="I2" s="767" t="s">
        <v>1</v>
      </c>
    </row>
    <row r="3" spans="2:9" ht="37.5" customHeight="1" x14ac:dyDescent="0.25">
      <c r="B3" s="1939" t="s">
        <v>1183</v>
      </c>
      <c r="C3" s="1939"/>
      <c r="D3" s="1939"/>
      <c r="E3" s="1939"/>
      <c r="F3" s="1939"/>
      <c r="G3" s="1939"/>
      <c r="H3" s="1939"/>
    </row>
    <row r="4" spans="2:9" ht="16.5" thickBot="1" x14ac:dyDescent="0.3">
      <c r="B4" s="1942" t="s">
        <v>1184</v>
      </c>
      <c r="C4" s="1942"/>
      <c r="D4" s="1942"/>
      <c r="E4" s="1942"/>
      <c r="F4" s="1942"/>
      <c r="G4" s="1942"/>
      <c r="H4" s="1942"/>
    </row>
    <row r="5" spans="2:9" x14ac:dyDescent="0.2">
      <c r="B5" s="994"/>
      <c r="C5" s="994"/>
      <c r="D5" s="994"/>
      <c r="E5" s="994"/>
      <c r="F5" s="994"/>
      <c r="G5" s="994"/>
      <c r="H5" s="994"/>
    </row>
    <row r="6" spans="2:9" ht="15.75" x14ac:dyDescent="0.25">
      <c r="B6" s="1943" t="s">
        <v>1185</v>
      </c>
      <c r="C6" s="1945" t="s">
        <v>1081</v>
      </c>
      <c r="D6" s="1945"/>
      <c r="E6" s="1945"/>
      <c r="F6" s="1945" t="s">
        <v>1082</v>
      </c>
      <c r="G6" s="1945"/>
      <c r="H6" s="1945"/>
    </row>
    <row r="7" spans="2:9" ht="30" x14ac:dyDescent="0.2">
      <c r="B7" s="1944" t="s">
        <v>1053</v>
      </c>
      <c r="C7" s="995" t="s">
        <v>1186</v>
      </c>
      <c r="D7" s="996" t="s">
        <v>1187</v>
      </c>
      <c r="E7" s="996" t="s">
        <v>24</v>
      </c>
      <c r="F7" s="995" t="s">
        <v>1186</v>
      </c>
      <c r="G7" s="996" t="s">
        <v>1187</v>
      </c>
      <c r="H7" s="996" t="s">
        <v>24</v>
      </c>
    </row>
    <row r="8" spans="2:9" ht="9.75" customHeight="1" x14ac:dyDescent="0.2">
      <c r="B8" s="997"/>
      <c r="C8" s="997"/>
      <c r="D8" s="997"/>
      <c r="E8" s="997"/>
      <c r="F8" s="997"/>
      <c r="G8" s="997"/>
      <c r="H8" s="997"/>
    </row>
    <row r="9" spans="2:9" x14ac:dyDescent="0.2">
      <c r="B9" s="998" t="s">
        <v>994</v>
      </c>
      <c r="C9" s="937">
        <v>1205480</v>
      </c>
      <c r="D9" s="937">
        <v>60012</v>
      </c>
      <c r="E9" s="937">
        <v>1265492</v>
      </c>
      <c r="F9" s="937">
        <v>1358498</v>
      </c>
      <c r="G9" s="937">
        <v>60668</v>
      </c>
      <c r="H9" s="937">
        <v>1419166</v>
      </c>
    </row>
    <row r="10" spans="2:9" x14ac:dyDescent="0.2">
      <c r="B10" s="988" t="s">
        <v>995</v>
      </c>
      <c r="C10" s="938">
        <v>567410</v>
      </c>
      <c r="D10" s="938">
        <v>27318</v>
      </c>
      <c r="E10" s="938">
        <v>594728</v>
      </c>
      <c r="F10" s="938">
        <v>532532</v>
      </c>
      <c r="G10" s="938">
        <v>22977</v>
      </c>
      <c r="H10" s="938">
        <v>555509</v>
      </c>
    </row>
    <row r="11" spans="2:9" x14ac:dyDescent="0.2">
      <c r="B11" s="988" t="s">
        <v>996</v>
      </c>
      <c r="C11" s="938">
        <v>202715</v>
      </c>
      <c r="D11" s="938">
        <v>9133</v>
      </c>
      <c r="E11" s="938">
        <v>211848</v>
      </c>
      <c r="F11" s="938">
        <v>208202</v>
      </c>
      <c r="G11" s="938">
        <v>7170</v>
      </c>
      <c r="H11" s="938">
        <v>215372</v>
      </c>
    </row>
    <row r="12" spans="2:9" x14ac:dyDescent="0.2">
      <c r="B12" s="988" t="s">
        <v>1000</v>
      </c>
      <c r="C12" s="938">
        <v>211726</v>
      </c>
      <c r="D12" s="938">
        <v>6139</v>
      </c>
      <c r="E12" s="938">
        <v>217865</v>
      </c>
      <c r="F12" s="938">
        <v>198538</v>
      </c>
      <c r="G12" s="938">
        <v>5160</v>
      </c>
      <c r="H12" s="938">
        <v>203698</v>
      </c>
    </row>
    <row r="13" spans="2:9" ht="15.75" thickBot="1" x14ac:dyDescent="0.25">
      <c r="B13" s="990" t="s">
        <v>998</v>
      </c>
      <c r="C13" s="939">
        <v>44434</v>
      </c>
      <c r="D13" s="939">
        <v>1720</v>
      </c>
      <c r="E13" s="939">
        <v>46154</v>
      </c>
      <c r="F13" s="939">
        <v>53770</v>
      </c>
      <c r="G13" s="939">
        <v>1689</v>
      </c>
      <c r="H13" s="939">
        <v>55459</v>
      </c>
    </row>
    <row r="14" spans="2:9" x14ac:dyDescent="0.2">
      <c r="B14" s="999" t="s">
        <v>24</v>
      </c>
      <c r="C14" s="1000">
        <v>2231765</v>
      </c>
      <c r="D14" s="1000">
        <v>104322</v>
      </c>
      <c r="E14" s="1000">
        <v>2336087</v>
      </c>
      <c r="F14" s="1000">
        <v>2351540</v>
      </c>
      <c r="G14" s="1000">
        <v>97664</v>
      </c>
      <c r="H14" s="1000">
        <v>2449204</v>
      </c>
    </row>
    <row r="15" spans="2:9" x14ac:dyDescent="0.2">
      <c r="B15" s="1001" t="s">
        <v>1188</v>
      </c>
    </row>
    <row r="16" spans="2:9" x14ac:dyDescent="0.2">
      <c r="B16" s="1001"/>
    </row>
    <row r="17" spans="2:9" x14ac:dyDescent="0.2">
      <c r="I17" s="767"/>
    </row>
    <row r="18" spans="2:9" ht="18" customHeight="1" x14ac:dyDescent="0.2">
      <c r="B18" s="1938" t="s">
        <v>1189</v>
      </c>
      <c r="C18" s="1938"/>
      <c r="D18" s="1938"/>
      <c r="E18" s="1938"/>
      <c r="F18" s="1"/>
      <c r="I18" s="767" t="s">
        <v>1</v>
      </c>
    </row>
    <row r="19" spans="2:9" ht="47.25" customHeight="1" x14ac:dyDescent="0.25">
      <c r="B19" s="1939" t="s">
        <v>1190</v>
      </c>
      <c r="C19" s="1939"/>
      <c r="D19" s="1939"/>
      <c r="E19" s="1939"/>
      <c r="F19" s="1002"/>
    </row>
    <row r="20" spans="2:9" ht="16.5" customHeight="1" x14ac:dyDescent="0.25">
      <c r="B20" s="1941" t="s">
        <v>1191</v>
      </c>
      <c r="C20" s="1941"/>
      <c r="D20" s="1941"/>
      <c r="E20" s="1941"/>
      <c r="F20" s="1002"/>
    </row>
    <row r="21" spans="2:9" ht="16.5" customHeight="1" thickBot="1" x14ac:dyDescent="0.3">
      <c r="B21" s="1939">
        <v>2016</v>
      </c>
      <c r="C21" s="1939"/>
      <c r="D21" s="1939"/>
      <c r="E21" s="1939"/>
      <c r="F21" s="1002"/>
    </row>
    <row r="22" spans="2:9" ht="21" customHeight="1" x14ac:dyDescent="0.25">
      <c r="B22" s="1003"/>
      <c r="C22" s="1004"/>
      <c r="D22" s="1004"/>
      <c r="E22" s="1004"/>
      <c r="F22" s="984"/>
    </row>
    <row r="23" spans="2:9" ht="53.25" customHeight="1" x14ac:dyDescent="0.2">
      <c r="B23" s="1005" t="s">
        <v>1053</v>
      </c>
      <c r="C23" s="1005" t="s">
        <v>1192</v>
      </c>
      <c r="D23" s="1005" t="s">
        <v>1193</v>
      </c>
      <c r="E23" s="1005" t="s">
        <v>1194</v>
      </c>
    </row>
    <row r="24" spans="2:9" x14ac:dyDescent="0.2">
      <c r="B24" s="998" t="s">
        <v>994</v>
      </c>
      <c r="C24" s="1006">
        <v>1008957</v>
      </c>
      <c r="D24" s="1006">
        <v>15915146</v>
      </c>
      <c r="E24" s="1006">
        <v>308959001.48099995</v>
      </c>
    </row>
    <row r="25" spans="2:9" x14ac:dyDescent="0.2">
      <c r="B25" s="988" t="s">
        <v>995</v>
      </c>
      <c r="C25" s="1007">
        <v>267512</v>
      </c>
      <c r="D25" s="1007">
        <v>7526179</v>
      </c>
      <c r="E25" s="1007">
        <v>106175904.197</v>
      </c>
    </row>
    <row r="26" spans="2:9" x14ac:dyDescent="0.2">
      <c r="B26" s="988" t="s">
        <v>996</v>
      </c>
      <c r="C26" s="1007">
        <v>138501</v>
      </c>
      <c r="D26" s="1007">
        <v>2600215</v>
      </c>
      <c r="E26" s="1007">
        <v>45181389.745000005</v>
      </c>
    </row>
    <row r="27" spans="2:9" x14ac:dyDescent="0.2">
      <c r="B27" s="988" t="s">
        <v>1000</v>
      </c>
      <c r="C27" s="1007">
        <v>238469</v>
      </c>
      <c r="D27" s="1007">
        <v>2667610</v>
      </c>
      <c r="E27" s="1007">
        <v>40497934.943000004</v>
      </c>
    </row>
    <row r="28" spans="2:9" ht="15.75" thickBot="1" x14ac:dyDescent="0.25">
      <c r="B28" s="990" t="s">
        <v>998</v>
      </c>
      <c r="C28" s="1008">
        <v>33415</v>
      </c>
      <c r="D28" s="1008">
        <v>768838</v>
      </c>
      <c r="E28" s="1008">
        <v>10932165.050000001</v>
      </c>
    </row>
    <row r="29" spans="2:9" x14ac:dyDescent="0.2">
      <c r="B29" s="999" t="s">
        <v>24</v>
      </c>
      <c r="C29" s="1009">
        <v>1686854</v>
      </c>
      <c r="D29" s="1009">
        <v>29477988</v>
      </c>
      <c r="E29" s="1009">
        <v>511746395.41600001</v>
      </c>
    </row>
    <row r="30" spans="2:9" x14ac:dyDescent="0.2">
      <c r="B30" s="1658" t="s">
        <v>1195</v>
      </c>
    </row>
    <row r="31" spans="2:9" x14ac:dyDescent="0.2">
      <c r="B31" s="1658" t="s">
        <v>1196</v>
      </c>
    </row>
  </sheetData>
  <mergeCells count="10">
    <mergeCell ref="B18:E18"/>
    <mergeCell ref="B19:E19"/>
    <mergeCell ref="B20:E20"/>
    <mergeCell ref="B21:E21"/>
    <mergeCell ref="B2:H2"/>
    <mergeCell ref="B3:H3"/>
    <mergeCell ref="B4:H4"/>
    <mergeCell ref="B6:B7"/>
    <mergeCell ref="C6:E6"/>
    <mergeCell ref="F6:H6"/>
  </mergeCells>
  <hyperlinks>
    <hyperlink ref="I2" location="'Indice Total'!A108" display="Volver" xr:uid="{00000000-0004-0000-5200-000000000000}"/>
    <hyperlink ref="I18" location="'Indice Total'!A108" display="Volver" xr:uid="{00000000-0004-0000-5200-000001000000}"/>
  </hyperlinks>
  <pageMargins left="0.7" right="0.7" top="0.75" bottom="0.75" header="0.3" footer="0.3"/>
  <pageSetup scale="59" orientation="portrait"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tint="-0.249977111117893"/>
    <pageSetUpPr fitToPage="1"/>
  </sheetPr>
  <dimension ref="B1:H24"/>
  <sheetViews>
    <sheetView showGridLines="0" zoomScale="90" zoomScaleNormal="90" workbookViewId="0"/>
  </sheetViews>
  <sheetFormatPr baseColWidth="10" defaultRowHeight="15" x14ac:dyDescent="0.2"/>
  <cols>
    <col min="1" max="1" width="22.28515625" style="981" customWidth="1"/>
    <col min="2" max="2" width="41.7109375" style="981" customWidth="1"/>
    <col min="3" max="3" width="19" style="981" customWidth="1"/>
    <col min="4" max="4" width="20.140625" style="981" customWidth="1"/>
    <col min="5" max="5" width="21.28515625" style="981" customWidth="1"/>
    <col min="6" max="16384" width="11.42578125" style="981"/>
  </cols>
  <sheetData>
    <row r="1" spans="2:8" ht="45" customHeight="1" x14ac:dyDescent="0.2"/>
    <row r="2" spans="2:8" ht="18" x14ac:dyDescent="0.2">
      <c r="B2" s="1938" t="s">
        <v>1197</v>
      </c>
      <c r="C2" s="1938"/>
      <c r="D2" s="1938"/>
      <c r="E2" s="1938"/>
      <c r="F2" s="767" t="s">
        <v>1</v>
      </c>
    </row>
    <row r="3" spans="2:8" ht="33" customHeight="1" x14ac:dyDescent="0.25">
      <c r="B3" s="1939" t="s">
        <v>1198</v>
      </c>
      <c r="C3" s="1939"/>
      <c r="D3" s="1939"/>
      <c r="E3" s="1939"/>
    </row>
    <row r="4" spans="2:8" ht="15.75" x14ac:dyDescent="0.25">
      <c r="B4" s="1941" t="s">
        <v>1191</v>
      </c>
      <c r="C4" s="1941"/>
      <c r="D4" s="1941"/>
      <c r="E4" s="1941"/>
    </row>
    <row r="5" spans="2:8" ht="16.5" thickBot="1" x14ac:dyDescent="0.3">
      <c r="B5" s="1939">
        <v>2016</v>
      </c>
      <c r="C5" s="1939"/>
      <c r="D5" s="1939"/>
      <c r="E5" s="1939"/>
      <c r="H5" s="984"/>
    </row>
    <row r="6" spans="2:8" ht="15.75" x14ac:dyDescent="0.25">
      <c r="B6" s="1946"/>
      <c r="C6" s="1946"/>
      <c r="D6" s="1946"/>
      <c r="E6" s="1946"/>
    </row>
    <row r="7" spans="2:8" ht="45" x14ac:dyDescent="0.25">
      <c r="B7" s="1010" t="s">
        <v>1199</v>
      </c>
      <c r="C7" s="1011" t="s">
        <v>1192</v>
      </c>
      <c r="D7" s="1011" t="s">
        <v>1193</v>
      </c>
      <c r="E7" s="1011" t="s">
        <v>1200</v>
      </c>
    </row>
    <row r="8" spans="2:8" x14ac:dyDescent="0.2">
      <c r="B8" s="998" t="s">
        <v>37</v>
      </c>
      <c r="C8" s="1012">
        <v>14891</v>
      </c>
      <c r="D8" s="1012">
        <v>183561</v>
      </c>
      <c r="E8" s="1012">
        <v>3206828.787</v>
      </c>
    </row>
    <row r="9" spans="2:8" x14ac:dyDescent="0.2">
      <c r="B9" s="988" t="s">
        <v>38</v>
      </c>
      <c r="C9" s="989">
        <v>23538</v>
      </c>
      <c r="D9" s="989">
        <v>424569</v>
      </c>
      <c r="E9" s="989">
        <v>8627134.8829999994</v>
      </c>
    </row>
    <row r="10" spans="2:8" x14ac:dyDescent="0.2">
      <c r="B10" s="988" t="s">
        <v>39</v>
      </c>
      <c r="C10" s="989">
        <v>47898</v>
      </c>
      <c r="D10" s="989">
        <v>883137</v>
      </c>
      <c r="E10" s="989">
        <v>20181023.541000001</v>
      </c>
    </row>
    <row r="11" spans="2:8" x14ac:dyDescent="0.2">
      <c r="B11" s="988" t="s">
        <v>40</v>
      </c>
      <c r="C11" s="989">
        <v>19544</v>
      </c>
      <c r="D11" s="989">
        <v>477599</v>
      </c>
      <c r="E11" s="989">
        <v>10601159.017999999</v>
      </c>
    </row>
    <row r="12" spans="2:8" x14ac:dyDescent="0.2">
      <c r="B12" s="988" t="s">
        <v>41</v>
      </c>
      <c r="C12" s="989">
        <v>38908</v>
      </c>
      <c r="D12" s="989">
        <v>812317</v>
      </c>
      <c r="E12" s="989">
        <v>15555983.783</v>
      </c>
    </row>
    <row r="13" spans="2:8" x14ac:dyDescent="0.2">
      <c r="B13" s="988" t="s">
        <v>42</v>
      </c>
      <c r="C13" s="989">
        <v>136147</v>
      </c>
      <c r="D13" s="989">
        <v>2209687</v>
      </c>
      <c r="E13" s="989">
        <v>38205746.174000002</v>
      </c>
    </row>
    <row r="14" spans="2:8" x14ac:dyDescent="0.2">
      <c r="B14" s="988" t="s">
        <v>1201</v>
      </c>
      <c r="C14" s="989">
        <v>73604</v>
      </c>
      <c r="D14" s="989">
        <v>1935344</v>
      </c>
      <c r="E14" s="989">
        <v>31495321.541000001</v>
      </c>
    </row>
    <row r="15" spans="2:8" x14ac:dyDescent="0.2">
      <c r="B15" s="988" t="s">
        <v>44</v>
      </c>
      <c r="C15" s="989">
        <v>59666</v>
      </c>
      <c r="D15" s="989">
        <v>1173654</v>
      </c>
      <c r="E15" s="989">
        <v>19468725.322999999</v>
      </c>
    </row>
    <row r="16" spans="2:8" x14ac:dyDescent="0.2">
      <c r="B16" s="988" t="s">
        <v>45</v>
      </c>
      <c r="C16" s="989">
        <v>145066</v>
      </c>
      <c r="D16" s="989">
        <v>2698801</v>
      </c>
      <c r="E16" s="989">
        <v>49872035.811999999</v>
      </c>
    </row>
    <row r="17" spans="2:5" x14ac:dyDescent="0.2">
      <c r="B17" s="988" t="s">
        <v>1048</v>
      </c>
      <c r="C17" s="989">
        <v>45815</v>
      </c>
      <c r="D17" s="989">
        <v>792295</v>
      </c>
      <c r="E17" s="989">
        <v>13869524.403000001</v>
      </c>
    </row>
    <row r="18" spans="2:5" x14ac:dyDescent="0.2">
      <c r="B18" s="988" t="s">
        <v>1049</v>
      </c>
      <c r="C18" s="989">
        <v>16996</v>
      </c>
      <c r="D18" s="989">
        <v>142692</v>
      </c>
      <c r="E18" s="989">
        <v>2637550.517</v>
      </c>
    </row>
    <row r="19" spans="2:5" x14ac:dyDescent="0.2">
      <c r="B19" s="988" t="s">
        <v>1028</v>
      </c>
      <c r="C19" s="989">
        <v>51025</v>
      </c>
      <c r="D19" s="989">
        <v>678337</v>
      </c>
      <c r="E19" s="989">
        <v>11684650.991</v>
      </c>
    </row>
    <row r="20" spans="2:5" x14ac:dyDescent="0.2">
      <c r="B20" s="988" t="s">
        <v>1029</v>
      </c>
      <c r="C20" s="989">
        <v>5143</v>
      </c>
      <c r="D20" s="989">
        <v>81192</v>
      </c>
      <c r="E20" s="989">
        <v>1826358.078</v>
      </c>
    </row>
    <row r="21" spans="2:5" x14ac:dyDescent="0.2">
      <c r="B21" s="988" t="s">
        <v>1030</v>
      </c>
      <c r="C21" s="989">
        <v>9191</v>
      </c>
      <c r="D21" s="989">
        <v>192992</v>
      </c>
      <c r="E21" s="989">
        <v>3651455.7859999998</v>
      </c>
    </row>
    <row r="22" spans="2:5" x14ac:dyDescent="0.2">
      <c r="B22" s="988" t="s">
        <v>51</v>
      </c>
      <c r="C22" s="1013">
        <v>999422</v>
      </c>
      <c r="D22" s="1013">
        <v>16791811</v>
      </c>
      <c r="E22" s="1013">
        <v>280862896.77899998</v>
      </c>
    </row>
    <row r="23" spans="2:5" ht="26.25" customHeight="1" x14ac:dyDescent="0.2">
      <c r="B23" s="1014" t="s">
        <v>1050</v>
      </c>
      <c r="C23" s="1015">
        <v>1686854</v>
      </c>
      <c r="D23" s="1015">
        <v>29477988</v>
      </c>
      <c r="E23" s="1015">
        <v>511746395.41600001</v>
      </c>
    </row>
    <row r="24" spans="2:5" x14ac:dyDescent="0.2">
      <c r="B24" s="1658" t="s">
        <v>1202</v>
      </c>
    </row>
  </sheetData>
  <mergeCells count="5">
    <mergeCell ref="B2:E2"/>
    <mergeCell ref="B3:E3"/>
    <mergeCell ref="B4:E4"/>
    <mergeCell ref="B5:E5"/>
    <mergeCell ref="B6:E6"/>
  </mergeCells>
  <hyperlinks>
    <hyperlink ref="F2" location="'Indice Total'!A108" display="Volver" xr:uid="{00000000-0004-0000-5300-000000000000}"/>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tint="-0.249977111117893"/>
    <pageSetUpPr fitToPage="1"/>
  </sheetPr>
  <dimension ref="B1:H38"/>
  <sheetViews>
    <sheetView showGridLines="0" zoomScale="90" zoomScaleNormal="90" workbookViewId="0"/>
  </sheetViews>
  <sheetFormatPr baseColWidth="10" defaultRowHeight="15" x14ac:dyDescent="0.2"/>
  <cols>
    <col min="1" max="1" width="21" style="981" customWidth="1"/>
    <col min="2" max="2" width="48.5703125" style="981" customWidth="1"/>
    <col min="3" max="3" width="15.5703125" style="981" bestFit="1" customWidth="1"/>
    <col min="4" max="4" width="15" style="981" customWidth="1"/>
    <col min="5" max="5" width="16.42578125" style="981" customWidth="1"/>
    <col min="6" max="6" width="14.7109375" style="981" customWidth="1"/>
    <col min="7" max="7" width="17.42578125" style="981" customWidth="1"/>
    <col min="8" max="8" width="15.42578125" style="981" bestFit="1" customWidth="1"/>
    <col min="9" max="16384" width="11.42578125" style="981"/>
  </cols>
  <sheetData>
    <row r="1" spans="2:8" ht="51" customHeight="1" x14ac:dyDescent="0.2"/>
    <row r="2" spans="2:8" ht="18" x14ac:dyDescent="0.2">
      <c r="B2" s="1947" t="s">
        <v>1203</v>
      </c>
      <c r="C2" s="1947"/>
      <c r="D2" s="1947"/>
      <c r="E2" s="1947"/>
      <c r="F2" s="1947"/>
      <c r="G2" s="1947"/>
      <c r="H2" s="767" t="s">
        <v>1</v>
      </c>
    </row>
    <row r="3" spans="2:8" ht="31.5" customHeight="1" x14ac:dyDescent="0.25">
      <c r="B3" s="1939" t="s">
        <v>1204</v>
      </c>
      <c r="C3" s="1939"/>
      <c r="D3" s="1939"/>
      <c r="E3" s="1939"/>
      <c r="F3" s="1939"/>
      <c r="G3" s="1939"/>
    </row>
    <row r="4" spans="2:8" ht="16.5" customHeight="1" x14ac:dyDescent="0.25">
      <c r="B4" s="1948" t="s">
        <v>178</v>
      </c>
      <c r="C4" s="1948"/>
      <c r="D4" s="1948"/>
      <c r="E4" s="1948"/>
      <c r="F4" s="1948"/>
      <c r="G4" s="1948"/>
    </row>
    <row r="5" spans="2:8" ht="16.5" thickBot="1" x14ac:dyDescent="0.3">
      <c r="B5" s="1949" t="s">
        <v>1181</v>
      </c>
      <c r="C5" s="1949"/>
      <c r="D5" s="1949"/>
      <c r="E5" s="1949"/>
      <c r="F5" s="1949"/>
      <c r="G5" s="1949"/>
    </row>
    <row r="6" spans="2:8" ht="15.75" x14ac:dyDescent="0.25">
      <c r="B6" s="1016"/>
      <c r="C6" s="1016"/>
      <c r="D6" s="1016"/>
      <c r="E6" s="1016"/>
      <c r="F6" s="1016"/>
      <c r="G6" s="1016"/>
    </row>
    <row r="7" spans="2:8" ht="15.75" x14ac:dyDescent="0.25">
      <c r="B7" s="1017"/>
      <c r="C7" s="1018">
        <v>2012</v>
      </c>
      <c r="D7" s="1018">
        <v>2013</v>
      </c>
      <c r="E7" s="1011">
        <v>2014</v>
      </c>
      <c r="F7" s="1011">
        <v>2015</v>
      </c>
      <c r="G7" s="1011">
        <v>2016</v>
      </c>
    </row>
    <row r="8" spans="2:8" ht="15.75" x14ac:dyDescent="0.25">
      <c r="B8" s="1019" t="s">
        <v>1205</v>
      </c>
      <c r="C8" s="1020"/>
      <c r="D8" s="1020"/>
      <c r="E8" s="1020"/>
      <c r="F8" s="1020"/>
      <c r="G8" s="1020"/>
    </row>
    <row r="9" spans="2:8" ht="17.25" customHeight="1" x14ac:dyDescent="0.2">
      <c r="B9" s="1021" t="s">
        <v>1206</v>
      </c>
      <c r="C9" s="1022">
        <v>74251728</v>
      </c>
      <c r="D9" s="1022">
        <v>81819567.658000007</v>
      </c>
      <c r="E9" s="1022">
        <v>87785042.996999994</v>
      </c>
      <c r="F9" s="1022">
        <v>95596756.585999995</v>
      </c>
      <c r="G9" s="1022">
        <v>101277278.90200001</v>
      </c>
      <c r="H9" s="1023"/>
    </row>
    <row r="10" spans="2:8" ht="17.25" customHeight="1" x14ac:dyDescent="0.2">
      <c r="B10" s="1024" t="s">
        <v>1207</v>
      </c>
      <c r="C10" s="1025">
        <v>2261677</v>
      </c>
      <c r="D10" s="1025">
        <v>2389168.807</v>
      </c>
      <c r="E10" s="1025">
        <v>2916995.466</v>
      </c>
      <c r="F10" s="1025">
        <v>2534951.3650000002</v>
      </c>
      <c r="G10" s="1025">
        <v>3199102.449</v>
      </c>
      <c r="H10" s="1023"/>
    </row>
    <row r="11" spans="2:8" ht="17.25" customHeight="1" x14ac:dyDescent="0.2">
      <c r="B11" s="1024" t="s">
        <v>1208</v>
      </c>
      <c r="C11" s="1025">
        <v>521</v>
      </c>
      <c r="D11" s="1025">
        <v>214.608</v>
      </c>
      <c r="E11" s="1025">
        <v>195.208</v>
      </c>
      <c r="F11" s="1025">
        <v>641.66499999999996</v>
      </c>
      <c r="G11" s="1025">
        <v>49.965999999999994</v>
      </c>
      <c r="H11" s="1023"/>
    </row>
    <row r="12" spans="2:8" ht="17.25" customHeight="1" x14ac:dyDescent="0.2">
      <c r="B12" s="1024" t="s">
        <v>1209</v>
      </c>
      <c r="C12" s="1025">
        <v>2316454</v>
      </c>
      <c r="D12" s="1025">
        <v>2609470.807</v>
      </c>
      <c r="E12" s="1025">
        <v>2986322.628</v>
      </c>
      <c r="F12" s="1025">
        <v>3454512.122</v>
      </c>
      <c r="G12" s="1025">
        <v>3793523.2099999995</v>
      </c>
      <c r="H12" s="1023"/>
    </row>
    <row r="13" spans="2:8" ht="17.25" customHeight="1" x14ac:dyDescent="0.2">
      <c r="B13" s="1024" t="s">
        <v>1210</v>
      </c>
      <c r="C13" s="1025">
        <v>95195</v>
      </c>
      <c r="D13" s="1025">
        <v>133797.87400000001</v>
      </c>
      <c r="E13" s="1025">
        <v>129993.738</v>
      </c>
      <c r="F13" s="1025">
        <v>100724.499</v>
      </c>
      <c r="G13" s="1025">
        <v>411850.15700000001</v>
      </c>
      <c r="H13" s="1023"/>
    </row>
    <row r="14" spans="2:8" ht="17.25" customHeight="1" x14ac:dyDescent="0.2">
      <c r="B14" s="1024" t="s">
        <v>1211</v>
      </c>
      <c r="C14" s="1025">
        <v>209342739</v>
      </c>
      <c r="D14" s="1025">
        <v>216723271</v>
      </c>
      <c r="E14" s="1025">
        <v>271821515</v>
      </c>
      <c r="F14" s="1025">
        <v>346787641.93000001</v>
      </c>
      <c r="G14" s="1025">
        <v>402691142.36000001</v>
      </c>
      <c r="H14" s="1023"/>
    </row>
    <row r="15" spans="2:8" ht="15.75" x14ac:dyDescent="0.25">
      <c r="B15" s="1026" t="s">
        <v>1212</v>
      </c>
      <c r="C15" s="1027">
        <v>288268314</v>
      </c>
      <c r="D15" s="1027">
        <v>303675490.75400001</v>
      </c>
      <c r="E15" s="1027">
        <v>365640065.037</v>
      </c>
      <c r="F15" s="1027">
        <v>448475228.167</v>
      </c>
      <c r="G15" s="1027">
        <v>511372947.04400003</v>
      </c>
    </row>
    <row r="16" spans="2:8" ht="15.75" x14ac:dyDescent="0.25">
      <c r="B16" s="1028"/>
      <c r="C16" s="1029"/>
      <c r="D16" s="1029"/>
      <c r="E16" s="1029"/>
      <c r="F16"/>
      <c r="G16"/>
    </row>
    <row r="17" spans="2:7" ht="15.75" x14ac:dyDescent="0.25">
      <c r="B17" s="1030" t="s">
        <v>1213</v>
      </c>
      <c r="C17" s="1031"/>
      <c r="D17" s="1031"/>
      <c r="E17" s="1031"/>
      <c r="F17" s="1031"/>
      <c r="G17" s="1031"/>
    </row>
    <row r="18" spans="2:7" x14ac:dyDescent="0.2">
      <c r="B18" s="1024" t="s">
        <v>1214</v>
      </c>
      <c r="C18" s="1025">
        <v>229637125</v>
      </c>
      <c r="D18" s="1025">
        <v>241460271.25299999</v>
      </c>
      <c r="E18" s="1025">
        <v>291220930.72100002</v>
      </c>
      <c r="F18" s="1025">
        <v>358796111.29900002</v>
      </c>
      <c r="G18" s="1025">
        <v>411501443.92900008</v>
      </c>
    </row>
    <row r="19" spans="2:7" x14ac:dyDescent="0.2">
      <c r="B19" s="1032" t="s">
        <v>1215</v>
      </c>
      <c r="C19" s="1025">
        <v>217089819</v>
      </c>
      <c r="D19" s="1025">
        <v>228237327.71799999</v>
      </c>
      <c r="E19" s="1025">
        <v>276231858.96200001</v>
      </c>
      <c r="F19" s="1025">
        <v>342026681.699</v>
      </c>
      <c r="G19" s="1025">
        <v>394193226.69000006</v>
      </c>
    </row>
    <row r="20" spans="2:7" x14ac:dyDescent="0.2">
      <c r="B20" s="1032" t="s">
        <v>1216</v>
      </c>
      <c r="C20" s="1025">
        <v>12547306</v>
      </c>
      <c r="D20" s="1025">
        <v>13222943.535</v>
      </c>
      <c r="E20" s="1025">
        <v>14989071.759</v>
      </c>
      <c r="F20" s="1025">
        <v>16769429.6</v>
      </c>
      <c r="G20" s="1025">
        <v>17308217.239</v>
      </c>
    </row>
    <row r="21" spans="2:7" ht="19.5" customHeight="1" x14ac:dyDescent="0.2">
      <c r="B21" s="1024" t="s">
        <v>1217</v>
      </c>
      <c r="C21" s="1025">
        <v>-3239706</v>
      </c>
      <c r="D21" s="1025">
        <v>-6455542.6059999997</v>
      </c>
      <c r="E21" s="1025">
        <v>-3044166.8</v>
      </c>
      <c r="F21" s="1025">
        <v>-3535732.2570000002</v>
      </c>
      <c r="G21" s="1025">
        <v>-5094770.1869999999</v>
      </c>
    </row>
    <row r="22" spans="2:7" ht="18" customHeight="1" x14ac:dyDescent="0.2">
      <c r="B22" s="1024" t="s">
        <v>1218</v>
      </c>
      <c r="C22" s="1025">
        <v>1841091</v>
      </c>
      <c r="D22" s="1025">
        <v>5139486.3059999999</v>
      </c>
      <c r="E22" s="1025">
        <v>2063287.1359999999</v>
      </c>
      <c r="F22" s="1025">
        <v>2671373.111</v>
      </c>
      <c r="G22" s="1025">
        <v>3804237.0649999995</v>
      </c>
    </row>
    <row r="23" spans="2:7" ht="17.25" customHeight="1" x14ac:dyDescent="0.2">
      <c r="B23" s="1024" t="s">
        <v>1219</v>
      </c>
      <c r="C23" s="1025">
        <v>36844667</v>
      </c>
      <c r="D23" s="1025">
        <v>38866218.883000001</v>
      </c>
      <c r="E23" s="1025">
        <v>45990019.164999999</v>
      </c>
      <c r="F23" s="1025">
        <v>54929434.063000001</v>
      </c>
      <c r="G23" s="1025">
        <v>61245428.285999991</v>
      </c>
    </row>
    <row r="24" spans="2:7" x14ac:dyDescent="0.2">
      <c r="B24" s="1032" t="s">
        <v>1220</v>
      </c>
      <c r="C24" s="1025">
        <v>34877676</v>
      </c>
      <c r="D24" s="1025">
        <v>36805762.038000003</v>
      </c>
      <c r="E24" s="1025">
        <v>43677593.983999997</v>
      </c>
      <c r="F24" s="1025">
        <v>52392720.869000003</v>
      </c>
      <c r="G24" s="1025">
        <v>58681213.78899999</v>
      </c>
    </row>
    <row r="25" spans="2:7" x14ac:dyDescent="0.2">
      <c r="B25" s="1032" t="s">
        <v>1216</v>
      </c>
      <c r="C25" s="1025">
        <v>1966991</v>
      </c>
      <c r="D25" s="1025">
        <v>2060456.845</v>
      </c>
      <c r="E25" s="1025">
        <v>2312425.1809999999</v>
      </c>
      <c r="F25" s="1025">
        <v>2536713.1940000001</v>
      </c>
      <c r="G25" s="1025">
        <v>2564214.497</v>
      </c>
    </row>
    <row r="26" spans="2:7" ht="22.5" customHeight="1" x14ac:dyDescent="0.2">
      <c r="B26" s="1024" t="s">
        <v>1221</v>
      </c>
      <c r="C26" s="1025">
        <v>22759287</v>
      </c>
      <c r="D26" s="1025">
        <v>24151909.117000002</v>
      </c>
      <c r="E26" s="1025">
        <v>28770494.103999998</v>
      </c>
      <c r="F26" s="1025">
        <v>34710607.787</v>
      </c>
      <c r="G26" s="1025">
        <v>38988141.566000007</v>
      </c>
    </row>
    <row r="27" spans="2:7" x14ac:dyDescent="0.2">
      <c r="B27" s="1032" t="s">
        <v>1220</v>
      </c>
      <c r="C27" s="1025">
        <v>21557287</v>
      </c>
      <c r="D27" s="1025">
        <v>22885676.120000001</v>
      </c>
      <c r="E27" s="1025">
        <v>27344240.329999998</v>
      </c>
      <c r="F27" s="1025">
        <v>33136116.291000001</v>
      </c>
      <c r="G27" s="1025">
        <v>37385059.617000006</v>
      </c>
    </row>
    <row r="28" spans="2:7" x14ac:dyDescent="0.2">
      <c r="B28" s="1032" t="s">
        <v>1216</v>
      </c>
      <c r="C28" s="1025">
        <v>1202000</v>
      </c>
      <c r="D28" s="1025">
        <v>1266232.997</v>
      </c>
      <c r="E28" s="1025">
        <v>1426253.774</v>
      </c>
      <c r="F28" s="1025">
        <v>1574491.496</v>
      </c>
      <c r="G28" s="1025">
        <v>1603081.949</v>
      </c>
    </row>
    <row r="29" spans="2:7" ht="14.25" customHeight="1" x14ac:dyDescent="0.2">
      <c r="B29" s="1024" t="s">
        <v>1222</v>
      </c>
      <c r="C29" s="1025">
        <v>11027</v>
      </c>
      <c r="D29" s="1025">
        <v>8788.8130000000001</v>
      </c>
      <c r="E29" s="1025">
        <v>8994.9</v>
      </c>
      <c r="F29" s="1025">
        <v>9332.74</v>
      </c>
      <c r="G29" s="1025">
        <v>11381.634999999998</v>
      </c>
    </row>
    <row r="30" spans="2:7" x14ac:dyDescent="0.2">
      <c r="B30" s="1032" t="s">
        <v>1220</v>
      </c>
      <c r="C30" s="1025">
        <v>11011</v>
      </c>
      <c r="D30" s="1025">
        <v>8782.6939999999995</v>
      </c>
      <c r="E30" s="1025">
        <v>8983.0869999999995</v>
      </c>
      <c r="F30" s="1025">
        <v>9309.4449999999997</v>
      </c>
      <c r="G30" s="1025">
        <v>11377.397999999999</v>
      </c>
    </row>
    <row r="31" spans="2:7" x14ac:dyDescent="0.2">
      <c r="B31" s="1032" t="s">
        <v>1216</v>
      </c>
      <c r="C31" s="1025">
        <v>16</v>
      </c>
      <c r="D31" s="1025">
        <v>6.1189999999999998</v>
      </c>
      <c r="E31" s="1025">
        <v>11.813000000000001</v>
      </c>
      <c r="F31" s="1025">
        <v>23.295000000000002</v>
      </c>
      <c r="G31" s="1025">
        <v>4.2370000000000001</v>
      </c>
    </row>
    <row r="32" spans="2:7" ht="14.25" customHeight="1" x14ac:dyDescent="0.2">
      <c r="B32" s="1024" t="s">
        <v>1223</v>
      </c>
      <c r="C32" s="1025">
        <v>850893</v>
      </c>
      <c r="D32" s="1025">
        <v>856305.65099999995</v>
      </c>
      <c r="E32" s="1025">
        <v>843949.84299999999</v>
      </c>
      <c r="F32" s="1025">
        <v>881961.57799999998</v>
      </c>
      <c r="G32" s="1025">
        <v>916740.57499999984</v>
      </c>
    </row>
    <row r="33" spans="2:7" x14ac:dyDescent="0.2">
      <c r="B33" s="1024" t="s">
        <v>1224</v>
      </c>
      <c r="C33" s="1025">
        <v>5474</v>
      </c>
      <c r="D33" s="1025">
        <v>1105.45</v>
      </c>
      <c r="E33" s="1025">
        <v>2552.79</v>
      </c>
      <c r="F33" s="1025">
        <v>12139.846</v>
      </c>
      <c r="G33" s="1025">
        <v>344.17500000000001</v>
      </c>
    </row>
    <row r="34" spans="2:7" x14ac:dyDescent="0.2">
      <c r="B34" s="1024" t="s">
        <v>1225</v>
      </c>
      <c r="C34" s="1025">
        <v>-441544</v>
      </c>
      <c r="D34" s="1025">
        <v>-353052</v>
      </c>
      <c r="E34" s="1025">
        <v>-215997</v>
      </c>
      <c r="F34" s="1025">
        <v>0</v>
      </c>
      <c r="G34" s="1025">
        <v>0</v>
      </c>
    </row>
    <row r="35" spans="2:7" ht="15.75" x14ac:dyDescent="0.25">
      <c r="B35" s="1026" t="s">
        <v>1226</v>
      </c>
      <c r="C35" s="1027">
        <v>288268314</v>
      </c>
      <c r="D35" s="1027">
        <v>303675490.86699998</v>
      </c>
      <c r="E35" s="1027">
        <v>365640064.85899997</v>
      </c>
      <c r="F35" s="1027">
        <v>448475228.16700006</v>
      </c>
      <c r="G35" s="1027">
        <v>511372947.04400009</v>
      </c>
    </row>
    <row r="36" spans="2:7" ht="15.75" x14ac:dyDescent="0.25">
      <c r="B36" s="1033"/>
      <c r="G36"/>
    </row>
    <row r="37" spans="2:7" ht="15.75" x14ac:dyDescent="0.25">
      <c r="B37" s="1033" t="s">
        <v>1227</v>
      </c>
      <c r="C37"/>
      <c r="D37"/>
      <c r="E37"/>
      <c r="F37"/>
      <c r="G37"/>
    </row>
    <row r="38" spans="2:7" x14ac:dyDescent="0.2">
      <c r="B38" s="1033"/>
    </row>
  </sheetData>
  <mergeCells count="4">
    <mergeCell ref="B2:G2"/>
    <mergeCell ref="B3:G3"/>
    <mergeCell ref="B4:G4"/>
    <mergeCell ref="B5:G5"/>
  </mergeCells>
  <hyperlinks>
    <hyperlink ref="H2" location="'Indice Total'!A108" display="Volver" xr:uid="{00000000-0004-0000-5400-000000000000}"/>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tint="-0.249977111117893"/>
    <pageSetUpPr fitToPage="1"/>
  </sheetPr>
  <dimension ref="B1:J78"/>
  <sheetViews>
    <sheetView showGridLines="0" zoomScale="90" zoomScaleNormal="90" workbookViewId="0"/>
  </sheetViews>
  <sheetFormatPr baseColWidth="10" defaultRowHeight="15" x14ac:dyDescent="0.25"/>
  <cols>
    <col min="1" max="1" width="20.85546875" customWidth="1"/>
    <col min="2" max="2" width="46.28515625" bestFit="1" customWidth="1"/>
    <col min="3" max="4" width="17.85546875" bestFit="1" customWidth="1"/>
    <col min="5" max="7" width="16.7109375" bestFit="1" customWidth="1"/>
    <col min="8" max="8" width="15.5703125" bestFit="1" customWidth="1"/>
  </cols>
  <sheetData>
    <row r="1" spans="2:10" ht="48" customHeight="1" x14ac:dyDescent="0.25"/>
    <row r="2" spans="2:10" ht="18" x14ac:dyDescent="0.25">
      <c r="B2" s="1947" t="s">
        <v>1228</v>
      </c>
      <c r="C2" s="1947"/>
      <c r="D2" s="1947"/>
      <c r="E2" s="1947"/>
      <c r="F2" s="1947"/>
      <c r="G2" s="1947"/>
      <c r="H2" s="1947"/>
      <c r="I2" s="767" t="s">
        <v>1</v>
      </c>
      <c r="J2" s="984"/>
    </row>
    <row r="3" spans="2:10" ht="39.75" customHeight="1" x14ac:dyDescent="0.25">
      <c r="B3" s="1939" t="s">
        <v>1229</v>
      </c>
      <c r="C3" s="1939"/>
      <c r="D3" s="1939"/>
      <c r="E3" s="1939"/>
      <c r="F3" s="1939"/>
      <c r="G3" s="1939"/>
      <c r="H3" s="1939"/>
      <c r="I3" s="1034"/>
      <c r="J3" s="1034"/>
    </row>
    <row r="4" spans="2:10" ht="21" customHeight="1" thickBot="1" x14ac:dyDescent="0.3">
      <c r="B4" s="1942">
        <v>2016</v>
      </c>
      <c r="C4" s="1942"/>
      <c r="D4" s="1942"/>
      <c r="E4" s="1942"/>
      <c r="F4" s="1942"/>
      <c r="G4" s="1942"/>
      <c r="H4" s="1942"/>
      <c r="I4" s="1034"/>
      <c r="J4" s="1034"/>
    </row>
    <row r="5" spans="2:10" ht="34.5" customHeight="1" x14ac:dyDescent="0.25">
      <c r="B5" s="1950" t="s">
        <v>1191</v>
      </c>
      <c r="C5" s="1950"/>
      <c r="D5" s="1950"/>
      <c r="E5" s="1950"/>
      <c r="F5" s="1950"/>
      <c r="G5" s="1950"/>
      <c r="H5" s="1950"/>
    </row>
    <row r="6" spans="2:10" ht="30" x14ac:dyDescent="0.25">
      <c r="B6" s="1035"/>
      <c r="C6" s="1036" t="s">
        <v>24</v>
      </c>
      <c r="D6" s="1036" t="s">
        <v>1061</v>
      </c>
      <c r="E6" s="1036" t="s">
        <v>1062</v>
      </c>
      <c r="F6" s="1036" t="s">
        <v>1063</v>
      </c>
      <c r="G6" s="1035" t="s">
        <v>1064</v>
      </c>
      <c r="H6" s="1036" t="s">
        <v>1163</v>
      </c>
      <c r="I6" s="1034"/>
      <c r="J6" s="1034"/>
    </row>
    <row r="7" spans="2:10" x14ac:dyDescent="0.25">
      <c r="B7" s="1037" t="s">
        <v>1205</v>
      </c>
      <c r="C7" s="1038"/>
      <c r="D7" s="1038"/>
      <c r="E7" s="1038"/>
      <c r="F7" s="1038"/>
      <c r="G7" s="1038"/>
      <c r="H7" s="1038"/>
      <c r="I7" s="1034"/>
      <c r="J7" s="1034"/>
    </row>
    <row r="8" spans="2:10" x14ac:dyDescent="0.25">
      <c r="B8" s="1024" t="s">
        <v>1206</v>
      </c>
      <c r="C8" s="1025">
        <v>101277278.90200001</v>
      </c>
      <c r="D8" s="1025">
        <v>64051058.557999998</v>
      </c>
      <c r="E8" s="1025">
        <v>18750376.634</v>
      </c>
      <c r="F8" s="1025">
        <v>7536203.3550000004</v>
      </c>
      <c r="G8" s="1025">
        <v>8372757.1349999998</v>
      </c>
      <c r="H8" s="1025">
        <v>2566883.2200000002</v>
      </c>
      <c r="I8" s="1034"/>
      <c r="J8" s="1034"/>
    </row>
    <row r="9" spans="2:10" x14ac:dyDescent="0.25">
      <c r="B9" s="1024" t="s">
        <v>1207</v>
      </c>
      <c r="C9" s="1025">
        <v>3199102.449</v>
      </c>
      <c r="D9" s="1025">
        <v>1547596.3489999999</v>
      </c>
      <c r="E9" s="1025">
        <v>328334.28499999997</v>
      </c>
      <c r="F9" s="1025">
        <v>250319.65299999999</v>
      </c>
      <c r="G9" s="1025">
        <v>1040517.23</v>
      </c>
      <c r="H9" s="1025">
        <v>32334.932000000001</v>
      </c>
      <c r="I9" s="1034"/>
      <c r="J9" s="1034"/>
    </row>
    <row r="10" spans="2:10" x14ac:dyDescent="0.25">
      <c r="B10" s="1024" t="s">
        <v>1208</v>
      </c>
      <c r="C10" s="1025">
        <v>49.965999999999994</v>
      </c>
      <c r="D10" s="1025">
        <v>15.465999999999999</v>
      </c>
      <c r="E10" s="1025">
        <v>1.2E-2</v>
      </c>
      <c r="F10" s="1025">
        <v>3.2360000000000002</v>
      </c>
      <c r="G10" s="1025">
        <v>31.251999999999999</v>
      </c>
      <c r="H10" s="1025">
        <v>0</v>
      </c>
      <c r="I10" s="1034"/>
      <c r="J10" s="1034"/>
    </row>
    <row r="11" spans="2:10" x14ac:dyDescent="0.25">
      <c r="B11" s="1024" t="s">
        <v>1209</v>
      </c>
      <c r="C11" s="1025">
        <v>3793523.2099999995</v>
      </c>
      <c r="D11" s="1025">
        <v>2292316.0699999998</v>
      </c>
      <c r="E11" s="1025">
        <v>755770.06499999994</v>
      </c>
      <c r="F11" s="1025">
        <v>355023.20899999997</v>
      </c>
      <c r="G11" s="1025">
        <v>300521.53999999998</v>
      </c>
      <c r="H11" s="1025">
        <v>89892.326000000001</v>
      </c>
      <c r="I11" s="1034"/>
      <c r="J11" s="1034"/>
    </row>
    <row r="12" spans="2:10" x14ac:dyDescent="0.25">
      <c r="B12" s="1024" t="s">
        <v>1210</v>
      </c>
      <c r="C12" s="1025">
        <v>411850.15700000001</v>
      </c>
      <c r="D12" s="1025">
        <v>110428.814</v>
      </c>
      <c r="E12" s="1025">
        <v>229722.07800000001</v>
      </c>
      <c r="F12" s="1025">
        <v>23594.647000000001</v>
      </c>
      <c r="G12" s="1025">
        <v>43379.402000000002</v>
      </c>
      <c r="H12" s="1025">
        <v>4725.2160000000003</v>
      </c>
      <c r="I12" s="1034"/>
      <c r="J12" s="1034"/>
    </row>
    <row r="13" spans="2:10" x14ac:dyDescent="0.25">
      <c r="B13" s="1024" t="s">
        <v>1211</v>
      </c>
      <c r="C13" s="1025">
        <v>402691142.36000001</v>
      </c>
      <c r="D13" s="1025">
        <v>240699617.581</v>
      </c>
      <c r="E13" s="1025">
        <v>86145065.319999993</v>
      </c>
      <c r="F13" s="1025">
        <v>37135499.206</v>
      </c>
      <c r="G13" s="1025">
        <v>30572006</v>
      </c>
      <c r="H13" s="1025">
        <v>8138954.2529999996</v>
      </c>
      <c r="I13" s="1034"/>
      <c r="J13" s="1034"/>
    </row>
    <row r="14" spans="2:10" x14ac:dyDescent="0.25">
      <c r="B14" s="1026" t="s">
        <v>1212</v>
      </c>
      <c r="C14" s="1027">
        <v>511372947.04400003</v>
      </c>
      <c r="D14" s="1027">
        <v>308701032.838</v>
      </c>
      <c r="E14" s="1027">
        <v>106209268.39399999</v>
      </c>
      <c r="F14" s="1027">
        <v>45300643.306000002</v>
      </c>
      <c r="G14" s="1027">
        <v>40329212.559</v>
      </c>
      <c r="H14" s="1027">
        <v>10832789.947000001</v>
      </c>
      <c r="I14" s="1034"/>
      <c r="J14" s="1034"/>
    </row>
    <row r="15" spans="2:10" x14ac:dyDescent="0.25">
      <c r="B15" s="1028"/>
      <c r="C15" s="1029"/>
      <c r="D15" s="1029"/>
      <c r="E15" s="1029"/>
      <c r="F15" s="1029"/>
      <c r="G15" s="1029"/>
      <c r="H15" s="1029"/>
      <c r="I15" s="1034"/>
      <c r="J15" s="1034"/>
    </row>
    <row r="16" spans="2:10" x14ac:dyDescent="0.25">
      <c r="B16" s="1028"/>
      <c r="C16" s="1029"/>
      <c r="D16" s="1029"/>
      <c r="E16" s="1029"/>
      <c r="F16" s="1029"/>
      <c r="G16" s="1029"/>
      <c r="H16" s="1029"/>
    </row>
    <row r="17" spans="2:8" x14ac:dyDescent="0.25">
      <c r="B17" s="1037" t="s">
        <v>1213</v>
      </c>
      <c r="C17" s="1039"/>
      <c r="D17" s="1039"/>
      <c r="E17" s="1039"/>
      <c r="F17" s="1039"/>
      <c r="G17" s="1039"/>
      <c r="H17" s="1039"/>
    </row>
    <row r="18" spans="2:8" x14ac:dyDescent="0.25">
      <c r="B18" s="1024" t="s">
        <v>1214</v>
      </c>
      <c r="C18" s="1025">
        <v>411501443.92900008</v>
      </c>
      <c r="D18" s="1025">
        <v>249386698.73100001</v>
      </c>
      <c r="E18" s="1025">
        <v>85148482.596999988</v>
      </c>
      <c r="F18" s="1025">
        <v>35290469.517999999</v>
      </c>
      <c r="G18" s="1025">
        <v>32762154.739999998</v>
      </c>
      <c r="H18" s="1025">
        <v>8913638.3430000003</v>
      </c>
    </row>
    <row r="19" spans="2:8" x14ac:dyDescent="0.25">
      <c r="B19" s="1032" t="s">
        <v>1215</v>
      </c>
      <c r="C19" s="1025">
        <v>394193226.69000006</v>
      </c>
      <c r="D19" s="1025">
        <v>238416459.27000001</v>
      </c>
      <c r="E19" s="1025">
        <v>81096065.408999994</v>
      </c>
      <c r="F19" s="1025">
        <v>34026571.600000001</v>
      </c>
      <c r="G19" s="1025">
        <v>31976493.68</v>
      </c>
      <c r="H19" s="1025">
        <v>8677636.7310000006</v>
      </c>
    </row>
    <row r="20" spans="2:8" x14ac:dyDescent="0.25">
      <c r="B20" s="1032" t="s">
        <v>1216</v>
      </c>
      <c r="C20" s="1025">
        <v>17308217.239</v>
      </c>
      <c r="D20" s="1025">
        <v>10970239.460999999</v>
      </c>
      <c r="E20" s="1025">
        <v>4052417.1880000001</v>
      </c>
      <c r="F20" s="1025">
        <v>1263897.9180000001</v>
      </c>
      <c r="G20" s="1025">
        <v>785661.06</v>
      </c>
      <c r="H20" s="1025">
        <v>236001.61199999999</v>
      </c>
    </row>
    <row r="21" spans="2:8" ht="20.25" customHeight="1" x14ac:dyDescent="0.25">
      <c r="B21" s="1024" t="s">
        <v>1217</v>
      </c>
      <c r="C21" s="1025">
        <v>-5094770.1869999999</v>
      </c>
      <c r="D21" s="1025">
        <v>-3445441.4360000002</v>
      </c>
      <c r="E21" s="1025">
        <v>-639817.35199999996</v>
      </c>
      <c r="F21" s="1025">
        <v>-49843.788</v>
      </c>
      <c r="G21" s="1025">
        <v>-771729.03899999999</v>
      </c>
      <c r="H21" s="1025">
        <v>-187938.57199999999</v>
      </c>
    </row>
    <row r="22" spans="2:8" ht="20.25" customHeight="1" x14ac:dyDescent="0.25">
      <c r="B22" s="1024" t="s">
        <v>1218</v>
      </c>
      <c r="C22" s="1025">
        <v>3804237.0649999995</v>
      </c>
      <c r="D22" s="1025">
        <v>2633456.84</v>
      </c>
      <c r="E22" s="1025">
        <v>508388.54399999999</v>
      </c>
      <c r="F22" s="1025">
        <v>81450.107000000004</v>
      </c>
      <c r="G22" s="1025">
        <v>521073.864</v>
      </c>
      <c r="H22" s="1025">
        <v>59867.71</v>
      </c>
    </row>
    <row r="23" spans="2:8" ht="21.75" customHeight="1" x14ac:dyDescent="0.25">
      <c r="B23" s="1024" t="s">
        <v>1219</v>
      </c>
      <c r="C23" s="1025">
        <v>61245428.285999991</v>
      </c>
      <c r="D23" s="1025">
        <v>36532444.069999993</v>
      </c>
      <c r="E23" s="1025">
        <v>12822427.112</v>
      </c>
      <c r="F23" s="1025">
        <v>6029351.0070000002</v>
      </c>
      <c r="G23" s="1025">
        <v>4671896.5460000001</v>
      </c>
      <c r="H23" s="1025">
        <v>1189309.551</v>
      </c>
    </row>
    <row r="24" spans="2:8" x14ac:dyDescent="0.25">
      <c r="B24" s="1032" t="s">
        <v>1220</v>
      </c>
      <c r="C24" s="1025">
        <v>58681213.78899999</v>
      </c>
      <c r="D24" s="1025">
        <v>34919859.615999997</v>
      </c>
      <c r="E24" s="1025">
        <v>12232179.744999999</v>
      </c>
      <c r="F24" s="1025">
        <v>5818867.5990000004</v>
      </c>
      <c r="G24" s="1025">
        <v>4555589.9630000005</v>
      </c>
      <c r="H24" s="1025">
        <v>1154716.8659999999</v>
      </c>
    </row>
    <row r="25" spans="2:8" x14ac:dyDescent="0.25">
      <c r="B25" s="1032" t="s">
        <v>1216</v>
      </c>
      <c r="C25" s="1025">
        <v>2564214.497</v>
      </c>
      <c r="D25" s="1025">
        <v>1612584.4539999999</v>
      </c>
      <c r="E25" s="1025">
        <v>590247.36699999997</v>
      </c>
      <c r="F25" s="1025">
        <v>210483.408</v>
      </c>
      <c r="G25" s="1025">
        <v>116306.583</v>
      </c>
      <c r="H25" s="1025">
        <v>34592.684999999998</v>
      </c>
    </row>
    <row r="26" spans="2:8" ht="23.25" customHeight="1" x14ac:dyDescent="0.25">
      <c r="B26" s="1024" t="s">
        <v>1221</v>
      </c>
      <c r="C26" s="1025">
        <v>38988141.566000007</v>
      </c>
      <c r="D26" s="1025">
        <v>23034014.455000002</v>
      </c>
      <c r="E26" s="1025">
        <v>8199622.5479999995</v>
      </c>
      <c r="F26" s="1025">
        <v>3861569.2199999997</v>
      </c>
      <c r="G26" s="1025">
        <v>3063883.6569999997</v>
      </c>
      <c r="H26" s="1025">
        <v>829051.68599999999</v>
      </c>
    </row>
    <row r="27" spans="2:8" x14ac:dyDescent="0.25">
      <c r="B27" s="1032" t="s">
        <v>1220</v>
      </c>
      <c r="C27" s="1025">
        <v>37385059.617000006</v>
      </c>
      <c r="D27" s="1025">
        <v>22029344.159000002</v>
      </c>
      <c r="E27" s="1025">
        <v>7826629.0769999996</v>
      </c>
      <c r="F27" s="1025">
        <v>3730566.9419999998</v>
      </c>
      <c r="G27" s="1025">
        <v>2991126.4309999999</v>
      </c>
      <c r="H27" s="1025">
        <v>807393.00800000003</v>
      </c>
    </row>
    <row r="28" spans="2:8" x14ac:dyDescent="0.25">
      <c r="B28" s="1032" t="s">
        <v>1216</v>
      </c>
      <c r="C28" s="1025">
        <v>1603081.949</v>
      </c>
      <c r="D28" s="1025">
        <v>1004670.296</v>
      </c>
      <c r="E28" s="1025">
        <v>372993.47100000002</v>
      </c>
      <c r="F28" s="1025">
        <v>131002.27800000001</v>
      </c>
      <c r="G28" s="1025">
        <v>72757.225999999995</v>
      </c>
      <c r="H28" s="1025">
        <v>21658.678</v>
      </c>
    </row>
    <row r="29" spans="2:8" ht="22.5" customHeight="1" x14ac:dyDescent="0.25">
      <c r="B29" s="1024" t="s">
        <v>1222</v>
      </c>
      <c r="C29" s="1025">
        <v>11381.634999999998</v>
      </c>
      <c r="D29" s="1025">
        <v>5844.2250000000004</v>
      </c>
      <c r="E29" s="1025">
        <v>5371.94</v>
      </c>
      <c r="F29" s="1025">
        <v>0</v>
      </c>
      <c r="G29" s="1025">
        <v>0</v>
      </c>
      <c r="H29" s="1025">
        <v>165.47</v>
      </c>
    </row>
    <row r="30" spans="2:8" x14ac:dyDescent="0.25">
      <c r="B30" s="1032" t="s">
        <v>1220</v>
      </c>
      <c r="C30" s="1025">
        <v>11377.397999999999</v>
      </c>
      <c r="D30" s="1025">
        <v>5839.9880000000003</v>
      </c>
      <c r="E30" s="1025">
        <v>5371.94</v>
      </c>
      <c r="F30" s="1025">
        <v>0</v>
      </c>
      <c r="G30" s="1025">
        <v>0</v>
      </c>
      <c r="H30" s="1025">
        <v>165.47</v>
      </c>
    </row>
    <row r="31" spans="2:8" x14ac:dyDescent="0.25">
      <c r="B31" s="1032" t="s">
        <v>1216</v>
      </c>
      <c r="C31" s="1025">
        <v>4.2370000000000001</v>
      </c>
      <c r="D31" s="1025">
        <v>4.2370000000000001</v>
      </c>
      <c r="E31" s="1025">
        <v>0</v>
      </c>
      <c r="F31" s="1025">
        <v>0</v>
      </c>
      <c r="G31" s="1025">
        <v>0</v>
      </c>
      <c r="H31" s="1025">
        <v>0</v>
      </c>
    </row>
    <row r="32" spans="2:8" x14ac:dyDescent="0.25">
      <c r="B32" s="1024" t="s">
        <v>1223</v>
      </c>
      <c r="C32" s="1025">
        <v>916740.57499999984</v>
      </c>
      <c r="D32" s="1025">
        <v>554015.95299999998</v>
      </c>
      <c r="E32" s="1025">
        <v>164448.82999999999</v>
      </c>
      <c r="F32" s="1025">
        <v>87647.241999999998</v>
      </c>
      <c r="G32" s="1025">
        <v>81932.790999999997</v>
      </c>
      <c r="H32" s="1025">
        <v>28695.758999999998</v>
      </c>
    </row>
    <row r="33" spans="2:8" x14ac:dyDescent="0.25">
      <c r="B33" s="1024" t="s">
        <v>1224</v>
      </c>
      <c r="C33" s="1025">
        <v>344.17500000000001</v>
      </c>
      <c r="D33" s="1025">
        <v>0</v>
      </c>
      <c r="E33" s="1025">
        <v>344.17500000000001</v>
      </c>
      <c r="F33" s="1025">
        <v>0</v>
      </c>
      <c r="G33" s="1025">
        <v>0</v>
      </c>
      <c r="H33" s="1025">
        <v>0</v>
      </c>
    </row>
    <row r="34" spans="2:8" x14ac:dyDescent="0.25">
      <c r="B34" s="1024" t="s">
        <v>1230</v>
      </c>
      <c r="C34" s="1025">
        <v>0</v>
      </c>
      <c r="D34" s="1025">
        <v>0</v>
      </c>
      <c r="E34" s="1025">
        <v>0</v>
      </c>
      <c r="F34" s="1025">
        <v>0</v>
      </c>
      <c r="G34" s="1025">
        <v>0</v>
      </c>
      <c r="H34" s="1025">
        <v>0</v>
      </c>
    </row>
    <row r="35" spans="2:8" x14ac:dyDescent="0.25">
      <c r="B35" s="1026" t="s">
        <v>1226</v>
      </c>
      <c r="C35" s="1027">
        <v>511372947.04400009</v>
      </c>
      <c r="D35" s="1027">
        <v>308701032.83800006</v>
      </c>
      <c r="E35" s="1027">
        <v>106209268.39399998</v>
      </c>
      <c r="F35" s="1027">
        <v>45300643.305999994</v>
      </c>
      <c r="G35" s="1027">
        <v>40329212.559</v>
      </c>
      <c r="H35" s="1027">
        <v>10832789.947000002</v>
      </c>
    </row>
    <row r="39" spans="2:8" ht="15.75" hidden="1" x14ac:dyDescent="0.25">
      <c r="B39" s="981"/>
      <c r="C39" s="981"/>
      <c r="D39" s="981"/>
      <c r="E39" s="981"/>
      <c r="F39" s="981"/>
      <c r="G39" s="981"/>
      <c r="H39" s="981"/>
    </row>
    <row r="40" spans="2:8" ht="30" hidden="1" x14ac:dyDescent="0.25">
      <c r="B40" s="1040"/>
      <c r="C40" s="1041" t="s">
        <v>1065</v>
      </c>
      <c r="D40" s="1041" t="s">
        <v>1061</v>
      </c>
      <c r="E40" s="1041" t="s">
        <v>1062</v>
      </c>
      <c r="F40" s="1041" t="s">
        <v>1063</v>
      </c>
      <c r="G40" s="1041" t="s">
        <v>1064</v>
      </c>
      <c r="H40" s="1041" t="s">
        <v>1011</v>
      </c>
    </row>
    <row r="41" spans="2:8" ht="15.75" hidden="1" x14ac:dyDescent="0.25">
      <c r="B41" s="981"/>
      <c r="C41" s="981"/>
      <c r="D41" s="981"/>
      <c r="E41" s="981"/>
      <c r="F41" s="981"/>
      <c r="G41" s="981"/>
      <c r="H41" s="981"/>
    </row>
    <row r="42" spans="2:8" hidden="1" x14ac:dyDescent="0.25">
      <c r="B42" s="1042" t="s">
        <v>1205</v>
      </c>
      <c r="C42" s="1043"/>
      <c r="D42" s="1043"/>
      <c r="E42" s="1043"/>
      <c r="F42" s="1043"/>
      <c r="G42" s="1043"/>
      <c r="H42" s="1043"/>
    </row>
    <row r="43" spans="2:8" ht="15.75" hidden="1" x14ac:dyDescent="0.25">
      <c r="B43" s="981"/>
      <c r="C43" s="1044"/>
      <c r="D43" s="1044"/>
      <c r="E43" s="1044"/>
      <c r="F43" s="1044"/>
      <c r="G43" s="1044"/>
      <c r="H43" s="1044"/>
    </row>
    <row r="44" spans="2:8" hidden="1" x14ac:dyDescent="0.25">
      <c r="B44" s="1045" t="s">
        <v>1231</v>
      </c>
      <c r="C44" s="1046">
        <f t="shared" ref="C44:C49" si="0">SUM(D44:H44)</f>
        <v>81819567658</v>
      </c>
      <c r="D44" s="1046">
        <v>48762018303</v>
      </c>
      <c r="E44" s="1046">
        <v>16294098489</v>
      </c>
      <c r="F44" s="1046">
        <v>6842764008</v>
      </c>
      <c r="G44" s="1046">
        <v>7698626836</v>
      </c>
      <c r="H44" s="1046">
        <v>2222060022</v>
      </c>
    </row>
    <row r="45" spans="2:8" hidden="1" x14ac:dyDescent="0.25">
      <c r="B45" s="1045" t="s">
        <v>1207</v>
      </c>
      <c r="C45" s="1046">
        <f t="shared" si="0"/>
        <v>2389168807</v>
      </c>
      <c r="D45" s="1046">
        <v>1566936335</v>
      </c>
      <c r="E45" s="1046">
        <v>279491694</v>
      </c>
      <c r="F45" s="1046">
        <v>316615531</v>
      </c>
      <c r="G45" s="1046">
        <v>246765617</v>
      </c>
      <c r="H45" s="1046">
        <v>-20640370</v>
      </c>
    </row>
    <row r="46" spans="2:8" hidden="1" x14ac:dyDescent="0.25">
      <c r="B46" s="1045" t="s">
        <v>1208</v>
      </c>
      <c r="C46" s="1046">
        <f t="shared" si="0"/>
        <v>214608</v>
      </c>
      <c r="D46" s="1046">
        <v>14282</v>
      </c>
      <c r="E46" s="1046">
        <v>1631</v>
      </c>
      <c r="F46" s="1046">
        <v>3793</v>
      </c>
      <c r="G46" s="1046">
        <v>187100</v>
      </c>
      <c r="H46" s="1046">
        <v>7802</v>
      </c>
    </row>
    <row r="47" spans="2:8" hidden="1" x14ac:dyDescent="0.25">
      <c r="B47" s="1045" t="s">
        <v>1232</v>
      </c>
      <c r="C47" s="1046">
        <f t="shared" si="0"/>
        <v>2609470807</v>
      </c>
      <c r="D47" s="1046">
        <v>1419977202</v>
      </c>
      <c r="E47" s="1046">
        <v>535458689</v>
      </c>
      <c r="F47" s="1046">
        <v>355719664</v>
      </c>
      <c r="G47" s="1046">
        <v>234404030</v>
      </c>
      <c r="H47" s="1046">
        <v>63911222</v>
      </c>
    </row>
    <row r="48" spans="2:8" hidden="1" x14ac:dyDescent="0.25">
      <c r="B48" s="1045" t="s">
        <v>1210</v>
      </c>
      <c r="C48" s="1046">
        <f t="shared" si="0"/>
        <v>133797874</v>
      </c>
      <c r="D48" s="1046">
        <v>51893047</v>
      </c>
      <c r="E48" s="1046">
        <v>10760192</v>
      </c>
      <c r="F48" s="1046">
        <v>18641936</v>
      </c>
      <c r="G48" s="1046">
        <v>52390324</v>
      </c>
      <c r="H48" s="1046">
        <v>112375</v>
      </c>
    </row>
    <row r="49" spans="2:8" hidden="1" x14ac:dyDescent="0.25">
      <c r="B49" s="1045" t="s">
        <v>1211</v>
      </c>
      <c r="C49" s="1046">
        <f t="shared" si="0"/>
        <v>217076323113</v>
      </c>
      <c r="D49" s="1046">
        <v>121725770687</v>
      </c>
      <c r="E49" s="1046">
        <v>47006353464</v>
      </c>
      <c r="F49" s="1046">
        <v>23076206125</v>
      </c>
      <c r="G49" s="1046">
        <v>20707965604</v>
      </c>
      <c r="H49" s="1046">
        <v>4560027233</v>
      </c>
    </row>
    <row r="50" spans="2:8" ht="15.75" hidden="1" x14ac:dyDescent="0.25">
      <c r="B50" s="981"/>
      <c r="C50" s="1047"/>
      <c r="D50" s="1047"/>
      <c r="E50" s="1047"/>
      <c r="F50" s="1047"/>
      <c r="G50" s="1047"/>
      <c r="H50" s="1047"/>
    </row>
    <row r="51" spans="2:8" hidden="1" x14ac:dyDescent="0.25">
      <c r="B51" s="1048" t="s">
        <v>1212</v>
      </c>
      <c r="C51" s="1049">
        <f>SUM(C44:C49)</f>
        <v>304028542867</v>
      </c>
      <c r="D51" s="1049">
        <f t="shared" ref="D51:H51" si="1">SUM(D44:D49)</f>
        <v>173526609856</v>
      </c>
      <c r="E51" s="1049">
        <f t="shared" si="1"/>
        <v>64126164159</v>
      </c>
      <c r="F51" s="1049">
        <f t="shared" si="1"/>
        <v>30609951057</v>
      </c>
      <c r="G51" s="1049">
        <f t="shared" si="1"/>
        <v>28940339511</v>
      </c>
      <c r="H51" s="1049">
        <f t="shared" si="1"/>
        <v>6825478284</v>
      </c>
    </row>
    <row r="52" spans="2:8" ht="15.75" hidden="1" x14ac:dyDescent="0.25">
      <c r="B52" s="981"/>
      <c r="C52" s="1047"/>
      <c r="D52" s="1047"/>
      <c r="E52" s="1047"/>
      <c r="F52" s="1047"/>
      <c r="G52" s="1047"/>
      <c r="H52" s="1047"/>
    </row>
    <row r="53" spans="2:8" ht="15.75" hidden="1" x14ac:dyDescent="0.25">
      <c r="B53" s="981"/>
      <c r="C53" s="1047"/>
      <c r="D53" s="1047"/>
      <c r="E53" s="1047"/>
      <c r="F53" s="1047"/>
      <c r="G53" s="1047"/>
      <c r="H53" s="1047"/>
    </row>
    <row r="54" spans="2:8" hidden="1" x14ac:dyDescent="0.25">
      <c r="B54" s="1042" t="s">
        <v>1213</v>
      </c>
      <c r="C54" s="1050"/>
      <c r="D54" s="1050"/>
      <c r="E54" s="1050"/>
      <c r="F54" s="1050"/>
      <c r="G54" s="1050"/>
      <c r="H54" s="1050"/>
    </row>
    <row r="55" spans="2:8" ht="15.75" hidden="1" x14ac:dyDescent="0.25">
      <c r="B55" s="981"/>
      <c r="C55" s="1047"/>
      <c r="D55" s="1047"/>
      <c r="E55" s="1047"/>
      <c r="F55" s="1047"/>
      <c r="G55" s="1047"/>
      <c r="H55" s="1047"/>
    </row>
    <row r="56" spans="2:8" hidden="1" x14ac:dyDescent="0.25">
      <c r="B56" s="1045" t="s">
        <v>1214</v>
      </c>
      <c r="C56" s="1046">
        <f t="shared" ref="C56:C72" si="2">SUM(D56:H56)</f>
        <v>241460271253</v>
      </c>
      <c r="D56" s="1046">
        <f>D57+D58</f>
        <v>137877832036</v>
      </c>
      <c r="E56" s="1046">
        <f t="shared" ref="E56:H56" si="3">E57+E58</f>
        <v>50754725889</v>
      </c>
      <c r="F56" s="1046">
        <f t="shared" si="3"/>
        <v>23743300629</v>
      </c>
      <c r="G56" s="1046">
        <f t="shared" si="3"/>
        <v>23537625778</v>
      </c>
      <c r="H56" s="1046">
        <f t="shared" si="3"/>
        <v>5546786921</v>
      </c>
    </row>
    <row r="57" spans="2:8" hidden="1" x14ac:dyDescent="0.25">
      <c r="B57" s="1051" t="s">
        <v>1215</v>
      </c>
      <c r="C57" s="1046">
        <f t="shared" si="2"/>
        <v>228237327718</v>
      </c>
      <c r="D57" s="1046">
        <v>130283178492</v>
      </c>
      <c r="E57" s="1046">
        <v>47346885996</v>
      </c>
      <c r="F57" s="1046">
        <v>22503273711</v>
      </c>
      <c r="G57" s="1046">
        <v>22806066978</v>
      </c>
      <c r="H57" s="1046">
        <v>5297922541</v>
      </c>
    </row>
    <row r="58" spans="2:8" hidden="1" x14ac:dyDescent="0.25">
      <c r="B58" s="1051" t="s">
        <v>1216</v>
      </c>
      <c r="C58" s="1046">
        <f t="shared" si="2"/>
        <v>13222943535</v>
      </c>
      <c r="D58" s="1046">
        <v>7594653544</v>
      </c>
      <c r="E58" s="1046">
        <v>3407839893</v>
      </c>
      <c r="F58" s="1046">
        <v>1240026918</v>
      </c>
      <c r="G58" s="1046">
        <v>731558800</v>
      </c>
      <c r="H58" s="1046">
        <v>248864380</v>
      </c>
    </row>
    <row r="59" spans="2:8" hidden="1" x14ac:dyDescent="0.25">
      <c r="B59" s="1045" t="s">
        <v>1233</v>
      </c>
      <c r="C59" s="1046">
        <f t="shared" si="2"/>
        <v>-6455542606</v>
      </c>
      <c r="D59" s="1046">
        <v>-1332940915</v>
      </c>
      <c r="E59" s="1046">
        <v>-372643770</v>
      </c>
      <c r="F59" s="1046">
        <v>-98143166</v>
      </c>
      <c r="G59" s="1046">
        <v>-4491263532</v>
      </c>
      <c r="H59" s="1046">
        <v>-160551223</v>
      </c>
    </row>
    <row r="60" spans="2:8" hidden="1" x14ac:dyDescent="0.25">
      <c r="B60" s="1045" t="s">
        <v>1234</v>
      </c>
      <c r="C60" s="1046">
        <f t="shared" si="2"/>
        <v>5139486306</v>
      </c>
      <c r="D60" s="1046">
        <v>856232648</v>
      </c>
      <c r="E60" s="1046">
        <v>213974919</v>
      </c>
      <c r="F60" s="1046">
        <v>81905725</v>
      </c>
      <c r="G60" s="1046">
        <v>3932714919</v>
      </c>
      <c r="H60" s="1046">
        <v>54658095</v>
      </c>
    </row>
    <row r="61" spans="2:8" hidden="1" x14ac:dyDescent="0.25">
      <c r="B61" s="1045" t="s">
        <v>1219</v>
      </c>
      <c r="C61" s="1046">
        <f t="shared" si="2"/>
        <v>38866218883</v>
      </c>
      <c r="D61" s="1046">
        <f>D62+D63</f>
        <v>22026631950</v>
      </c>
      <c r="E61" s="1046">
        <f t="shared" ref="E61:H61" si="4">E62+E63</f>
        <v>8255956478</v>
      </c>
      <c r="F61" s="1046">
        <f t="shared" si="4"/>
        <v>4189754657</v>
      </c>
      <c r="G61" s="1046">
        <f t="shared" si="4"/>
        <v>3576789781</v>
      </c>
      <c r="H61" s="1046">
        <f t="shared" si="4"/>
        <v>817086017</v>
      </c>
    </row>
    <row r="62" spans="2:8" hidden="1" x14ac:dyDescent="0.25">
      <c r="B62" s="1051" t="s">
        <v>1220</v>
      </c>
      <c r="C62" s="1046">
        <f t="shared" si="2"/>
        <v>36805762038</v>
      </c>
      <c r="D62" s="1046">
        <v>20843259727</v>
      </c>
      <c r="E62" s="1046">
        <v>7737099477</v>
      </c>
      <c r="F62" s="1046">
        <v>3980979690</v>
      </c>
      <c r="G62" s="1046">
        <v>3465618730</v>
      </c>
      <c r="H62" s="1046">
        <v>778804414</v>
      </c>
    </row>
    <row r="63" spans="2:8" hidden="1" x14ac:dyDescent="0.25">
      <c r="B63" s="1051" t="s">
        <v>1216</v>
      </c>
      <c r="C63" s="1046">
        <f t="shared" si="2"/>
        <v>2060456845</v>
      </c>
      <c r="D63" s="1046">
        <v>1183372223</v>
      </c>
      <c r="E63" s="1046">
        <v>518857001</v>
      </c>
      <c r="F63" s="1046">
        <v>208774967</v>
      </c>
      <c r="G63" s="1046">
        <v>111171051</v>
      </c>
      <c r="H63" s="1046">
        <v>38281603</v>
      </c>
    </row>
    <row r="64" spans="2:8" hidden="1" x14ac:dyDescent="0.25">
      <c r="B64" s="1045" t="s">
        <v>1221</v>
      </c>
      <c r="C64" s="1046">
        <f t="shared" si="2"/>
        <v>24151909117</v>
      </c>
      <c r="D64" s="1046">
        <f>D65+D66</f>
        <v>13628917501</v>
      </c>
      <c r="E64" s="1046">
        <f t="shared" ref="E64:H64" si="5">E65+E66</f>
        <v>5108595849</v>
      </c>
      <c r="F64" s="1046">
        <f t="shared" si="5"/>
        <v>2602932533</v>
      </c>
      <c r="G64" s="1046">
        <f t="shared" si="5"/>
        <v>2273888958</v>
      </c>
      <c r="H64" s="1046">
        <f t="shared" si="5"/>
        <v>537574276</v>
      </c>
    </row>
    <row r="65" spans="2:8" hidden="1" x14ac:dyDescent="0.25">
      <c r="B65" s="1051" t="s">
        <v>1220</v>
      </c>
      <c r="C65" s="1046">
        <f t="shared" si="2"/>
        <v>22885676120</v>
      </c>
      <c r="D65" s="1046">
        <v>12901772138</v>
      </c>
      <c r="E65" s="1046">
        <v>4789880369</v>
      </c>
      <c r="F65" s="1046">
        <v>2474395722</v>
      </c>
      <c r="G65" s="1046">
        <v>2205671603</v>
      </c>
      <c r="H65" s="1046">
        <v>513956288</v>
      </c>
    </row>
    <row r="66" spans="2:8" hidden="1" x14ac:dyDescent="0.25">
      <c r="B66" s="1051" t="s">
        <v>1216</v>
      </c>
      <c r="C66" s="1046">
        <f t="shared" si="2"/>
        <v>1266232997</v>
      </c>
      <c r="D66" s="1046">
        <v>727145363</v>
      </c>
      <c r="E66" s="1046">
        <v>318715480</v>
      </c>
      <c r="F66" s="1046">
        <v>128536811</v>
      </c>
      <c r="G66" s="1046">
        <v>68217355</v>
      </c>
      <c r="H66" s="1046">
        <v>23617988</v>
      </c>
    </row>
    <row r="67" spans="2:8" hidden="1" x14ac:dyDescent="0.25">
      <c r="B67" s="1045" t="s">
        <v>1222</v>
      </c>
      <c r="C67" s="1046">
        <f t="shared" si="2"/>
        <v>8788813</v>
      </c>
      <c r="D67" s="1046">
        <f>D68+D69</f>
        <v>5134550</v>
      </c>
      <c r="E67" s="1046">
        <f t="shared" ref="E67:H67" si="6">E68+E69</f>
        <v>3271968</v>
      </c>
      <c r="F67" s="1046">
        <f t="shared" si="6"/>
        <v>0</v>
      </c>
      <c r="G67" s="1046">
        <f t="shared" si="6"/>
        <v>0</v>
      </c>
      <c r="H67" s="1046">
        <f t="shared" si="6"/>
        <v>382295</v>
      </c>
    </row>
    <row r="68" spans="2:8" hidden="1" x14ac:dyDescent="0.25">
      <c r="B68" s="1051" t="s">
        <v>1220</v>
      </c>
      <c r="C68" s="1046">
        <f t="shared" si="2"/>
        <v>8782694</v>
      </c>
      <c r="D68" s="1046">
        <v>5129988</v>
      </c>
      <c r="E68" s="1046">
        <v>3270411</v>
      </c>
      <c r="F68" s="1046">
        <v>0</v>
      </c>
      <c r="G68" s="1046">
        <v>0</v>
      </c>
      <c r="H68" s="1046">
        <v>382295</v>
      </c>
    </row>
    <row r="69" spans="2:8" hidden="1" x14ac:dyDescent="0.25">
      <c r="B69" s="1051" t="s">
        <v>1216</v>
      </c>
      <c r="C69" s="1046">
        <f t="shared" si="2"/>
        <v>6119</v>
      </c>
      <c r="D69" s="1046">
        <v>4562</v>
      </c>
      <c r="E69" s="1046">
        <v>1557</v>
      </c>
      <c r="F69" s="1046">
        <v>0</v>
      </c>
      <c r="G69" s="1046">
        <v>0</v>
      </c>
      <c r="H69" s="1046">
        <v>0</v>
      </c>
    </row>
    <row r="70" spans="2:8" hidden="1" x14ac:dyDescent="0.25">
      <c r="B70" s="1045" t="s">
        <v>1223</v>
      </c>
      <c r="C70" s="1046">
        <f t="shared" si="2"/>
        <v>856305651</v>
      </c>
      <c r="D70" s="1046">
        <v>464371670</v>
      </c>
      <c r="E70" s="1046">
        <v>161607792</v>
      </c>
      <c r="F70" s="1046">
        <v>90200679</v>
      </c>
      <c r="G70" s="1046">
        <v>110583607</v>
      </c>
      <c r="H70" s="1046">
        <v>29541903</v>
      </c>
    </row>
    <row r="71" spans="2:8" hidden="1" x14ac:dyDescent="0.25">
      <c r="B71" s="1045" t="s">
        <v>1224</v>
      </c>
      <c r="C71" s="1046">
        <f t="shared" si="2"/>
        <v>1105450</v>
      </c>
      <c r="D71" s="1046">
        <v>430416</v>
      </c>
      <c r="E71" s="1046">
        <v>675034</v>
      </c>
      <c r="F71" s="1046">
        <v>0</v>
      </c>
      <c r="G71" s="1046">
        <v>0</v>
      </c>
      <c r="H71" s="1046">
        <v>0</v>
      </c>
    </row>
    <row r="72" spans="2:8" hidden="1" x14ac:dyDescent="0.25">
      <c r="B72" s="1045" t="s">
        <v>1230</v>
      </c>
      <c r="C72" s="1046">
        <f t="shared" si="2"/>
        <v>0</v>
      </c>
      <c r="D72" s="1046">
        <v>0</v>
      </c>
      <c r="E72" s="1046">
        <v>0</v>
      </c>
      <c r="F72" s="1046">
        <v>0</v>
      </c>
      <c r="G72" s="1046">
        <v>0</v>
      </c>
      <c r="H72" s="1046">
        <v>0</v>
      </c>
    </row>
    <row r="73" spans="2:8" hidden="1" x14ac:dyDescent="0.25">
      <c r="B73" s="1052"/>
      <c r="C73" s="1053"/>
      <c r="D73" s="1053"/>
      <c r="E73" s="1053"/>
      <c r="F73" s="1053"/>
      <c r="G73" s="1053"/>
      <c r="H73" s="1053"/>
    </row>
    <row r="74" spans="2:8" ht="15.75" hidden="1" thickBot="1" x14ac:dyDescent="0.3">
      <c r="B74" s="1054" t="s">
        <v>1226</v>
      </c>
      <c r="C74" s="1055">
        <f t="shared" ref="C74:H74" si="7">C56+C59+C60+C61+C64+C67+C70+C71+C72</f>
        <v>304028542867</v>
      </c>
      <c r="D74" s="1055">
        <f t="shared" si="7"/>
        <v>173526609856</v>
      </c>
      <c r="E74" s="1055">
        <f t="shared" si="7"/>
        <v>64126164159</v>
      </c>
      <c r="F74" s="1055">
        <f t="shared" si="7"/>
        <v>30609951057</v>
      </c>
      <c r="G74" s="1055">
        <f t="shared" si="7"/>
        <v>28940339511</v>
      </c>
      <c r="H74" s="1055">
        <f t="shared" si="7"/>
        <v>6825478284</v>
      </c>
    </row>
    <row r="75" spans="2:8" ht="15.75" hidden="1" x14ac:dyDescent="0.25">
      <c r="B75" s="981"/>
      <c r="C75" s="981"/>
      <c r="D75" s="981"/>
      <c r="E75" s="981"/>
      <c r="F75" s="981"/>
      <c r="G75" s="981"/>
      <c r="H75" s="981"/>
    </row>
    <row r="76" spans="2:8" ht="15.75" hidden="1" x14ac:dyDescent="0.25">
      <c r="B76" s="981"/>
      <c r="C76" s="981"/>
      <c r="D76" s="981"/>
      <c r="E76" s="981"/>
      <c r="F76" s="981"/>
      <c r="G76" s="981"/>
      <c r="H76" s="981"/>
    </row>
    <row r="77" spans="2:8" ht="15.75" x14ac:dyDescent="0.25">
      <c r="B77" s="981"/>
      <c r="C77" s="981"/>
      <c r="D77" s="981"/>
      <c r="E77" s="981"/>
      <c r="F77" s="981"/>
      <c r="G77" s="981"/>
      <c r="H77" s="981"/>
    </row>
    <row r="78" spans="2:8" x14ac:dyDescent="0.25">
      <c r="B78" s="1034"/>
      <c r="C78" s="1034"/>
      <c r="D78" s="1034"/>
      <c r="E78" s="1034"/>
      <c r="F78" s="1034"/>
      <c r="G78" s="1034"/>
      <c r="H78" s="1034"/>
    </row>
  </sheetData>
  <mergeCells count="4">
    <mergeCell ref="B2:H2"/>
    <mergeCell ref="B3:H3"/>
    <mergeCell ref="B4:H4"/>
    <mergeCell ref="B5:H5"/>
  </mergeCells>
  <hyperlinks>
    <hyperlink ref="I2" location="'Indice Total'!A108" display="Volver" xr:uid="{00000000-0004-0000-5500-000000000000}"/>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0" tint="-0.249977111117893"/>
  </sheetPr>
  <dimension ref="B4:E27"/>
  <sheetViews>
    <sheetView showGridLines="0" zoomScale="90" zoomScaleNormal="90" workbookViewId="0"/>
  </sheetViews>
  <sheetFormatPr baseColWidth="10" defaultRowHeight="15" x14ac:dyDescent="0.25"/>
  <cols>
    <col min="1" max="1" width="25.7109375" customWidth="1"/>
    <col min="2" max="3" width="26.28515625" customWidth="1"/>
    <col min="4" max="4" width="30.7109375" customWidth="1"/>
  </cols>
  <sheetData>
    <row r="4" spans="2:5" ht="18" x14ac:dyDescent="0.25">
      <c r="B4" s="1938" t="s">
        <v>1694</v>
      </c>
      <c r="C4" s="1938"/>
      <c r="D4" s="1938"/>
      <c r="E4" s="767" t="s">
        <v>1</v>
      </c>
    </row>
    <row r="5" spans="2:5" ht="15.75" x14ac:dyDescent="0.25">
      <c r="B5" s="1238"/>
      <c r="C5" s="1239"/>
      <c r="D5" s="1239"/>
      <c r="E5" s="761"/>
    </row>
    <row r="6" spans="2:5" ht="16.5" x14ac:dyDescent="0.25">
      <c r="B6" s="1951" t="s">
        <v>1695</v>
      </c>
      <c r="C6" s="1951"/>
      <c r="D6" s="1951"/>
      <c r="E6" s="761"/>
    </row>
    <row r="7" spans="2:5" ht="16.5" x14ac:dyDescent="0.25">
      <c r="B7" s="1951" t="s">
        <v>1696</v>
      </c>
      <c r="C7" s="1951"/>
      <c r="D7" s="1951"/>
      <c r="E7" s="761"/>
    </row>
    <row r="8" spans="2:5" ht="17.25" thickBot="1" x14ac:dyDescent="0.3">
      <c r="B8" s="1952" t="s">
        <v>1697</v>
      </c>
      <c r="C8" s="1952"/>
      <c r="D8" s="1952"/>
      <c r="E8" s="761"/>
    </row>
    <row r="9" spans="2:5" ht="15.75" x14ac:dyDescent="0.25">
      <c r="B9" s="981"/>
      <c r="C9" s="981"/>
      <c r="D9" s="981"/>
      <c r="E9" s="761"/>
    </row>
    <row r="10" spans="2:5" ht="30" x14ac:dyDescent="0.25">
      <c r="B10" s="987" t="s">
        <v>330</v>
      </c>
      <c r="C10" s="1011" t="s">
        <v>331</v>
      </c>
      <c r="D10" s="1011" t="s">
        <v>1698</v>
      </c>
      <c r="E10" s="761"/>
    </row>
    <row r="11" spans="2:5" x14ac:dyDescent="0.25">
      <c r="B11" s="1240" t="s">
        <v>1699</v>
      </c>
      <c r="C11" s="1240" t="s">
        <v>1700</v>
      </c>
      <c r="D11" s="1241">
        <v>1300.83</v>
      </c>
      <c r="E11" s="761"/>
    </row>
    <row r="12" spans="2:5" x14ac:dyDescent="0.25">
      <c r="B12" s="1240" t="s">
        <v>1701</v>
      </c>
      <c r="C12" s="1240" t="s">
        <v>1702</v>
      </c>
      <c r="D12" s="1241">
        <v>1381.48</v>
      </c>
      <c r="E12" s="761"/>
    </row>
    <row r="13" spans="2:5" x14ac:dyDescent="0.25">
      <c r="B13" s="1240" t="s">
        <v>1703</v>
      </c>
      <c r="C13" s="1240" t="s">
        <v>1704</v>
      </c>
      <c r="D13" s="1241">
        <v>1461.62</v>
      </c>
      <c r="E13" s="761"/>
    </row>
    <row r="14" spans="2:5" x14ac:dyDescent="0.25">
      <c r="B14" s="1240" t="s">
        <v>1705</v>
      </c>
      <c r="C14" s="1240" t="s">
        <v>1706</v>
      </c>
      <c r="D14" s="1241">
        <v>1548.28</v>
      </c>
      <c r="E14" s="761"/>
    </row>
    <row r="15" spans="2:5" x14ac:dyDescent="0.25">
      <c r="B15" s="1240" t="s">
        <v>1707</v>
      </c>
      <c r="C15" s="1240" t="s">
        <v>1708</v>
      </c>
      <c r="D15" s="1241">
        <v>1709.3</v>
      </c>
      <c r="E15" s="761"/>
    </row>
    <row r="16" spans="2:5" x14ac:dyDescent="0.25">
      <c r="B16" s="1240" t="s">
        <v>1709</v>
      </c>
      <c r="C16" s="1240" t="s">
        <v>1710</v>
      </c>
      <c r="D16" s="1241">
        <v>1773.92</v>
      </c>
      <c r="E16" s="761"/>
    </row>
    <row r="17" spans="2:5" x14ac:dyDescent="0.25">
      <c r="B17" s="1240" t="s">
        <v>1711</v>
      </c>
      <c r="C17" s="1240" t="s">
        <v>1712</v>
      </c>
      <c r="D17" s="1241">
        <v>1849.17</v>
      </c>
      <c r="E17" s="761"/>
    </row>
    <row r="18" spans="2:5" x14ac:dyDescent="0.25">
      <c r="B18" s="1240" t="s">
        <v>1713</v>
      </c>
      <c r="C18" s="1240" t="s">
        <v>1714</v>
      </c>
      <c r="D18" s="1241">
        <v>1956.68</v>
      </c>
      <c r="E18" s="761"/>
    </row>
    <row r="19" spans="2:5" x14ac:dyDescent="0.25">
      <c r="B19" s="1240" t="s">
        <v>1715</v>
      </c>
      <c r="C19" s="1240" t="s">
        <v>1716</v>
      </c>
      <c r="D19" s="1241">
        <v>2074.9499999999998</v>
      </c>
      <c r="E19" s="761"/>
    </row>
    <row r="20" spans="2:5" x14ac:dyDescent="0.25">
      <c r="B20" s="1240" t="s">
        <v>1717</v>
      </c>
      <c r="C20" s="1240" t="s">
        <v>1718</v>
      </c>
      <c r="D20" s="1241">
        <v>2257.7199999999998</v>
      </c>
      <c r="E20" s="761"/>
    </row>
    <row r="21" spans="2:5" x14ac:dyDescent="0.25">
      <c r="B21" s="1240" t="s">
        <v>1719</v>
      </c>
      <c r="C21" s="1240" t="s">
        <v>1720</v>
      </c>
      <c r="D21" s="1241">
        <v>2418.98</v>
      </c>
      <c r="E21" s="761"/>
    </row>
    <row r="22" spans="2:5" x14ac:dyDescent="0.25">
      <c r="B22" s="1240" t="s">
        <v>1721</v>
      </c>
      <c r="C22" s="1240" t="s">
        <v>1722</v>
      </c>
      <c r="D22" s="1241">
        <v>2591</v>
      </c>
      <c r="E22" s="761"/>
    </row>
    <row r="23" spans="2:5" x14ac:dyDescent="0.25">
      <c r="B23" s="1240" t="s">
        <v>1723</v>
      </c>
      <c r="C23" s="1240" t="s">
        <v>1724</v>
      </c>
      <c r="D23" s="1241">
        <v>2687.75</v>
      </c>
      <c r="E23" s="761"/>
    </row>
    <row r="24" spans="2:5" x14ac:dyDescent="0.25">
      <c r="B24" s="1240" t="s">
        <v>1725</v>
      </c>
      <c r="C24" s="1240" t="s">
        <v>1726</v>
      </c>
      <c r="D24" s="1242">
        <v>2768.38</v>
      </c>
      <c r="E24" s="761"/>
    </row>
    <row r="25" spans="2:5" ht="15.75" x14ac:dyDescent="0.25">
      <c r="B25" s="981"/>
      <c r="C25" s="981"/>
      <c r="D25" s="981"/>
      <c r="E25" s="761"/>
    </row>
    <row r="26" spans="2:5" x14ac:dyDescent="0.25">
      <c r="B26" s="1953" t="s">
        <v>1727</v>
      </c>
      <c r="C26" s="1953"/>
      <c r="D26" s="1953"/>
      <c r="E26" s="761"/>
    </row>
    <row r="27" spans="2:5" ht="15.75" x14ac:dyDescent="0.25">
      <c r="B27" s="981"/>
      <c r="C27" s="981"/>
      <c r="D27" s="981"/>
      <c r="E27" s="761"/>
    </row>
  </sheetData>
  <mergeCells count="5">
    <mergeCell ref="B4:D4"/>
    <mergeCell ref="B6:D6"/>
    <mergeCell ref="B7:D7"/>
    <mergeCell ref="B8:D8"/>
    <mergeCell ref="B26:D26"/>
  </mergeCells>
  <hyperlinks>
    <hyperlink ref="E4" location="'Indice Total'!A108" display="Volver" xr:uid="{00000000-0004-0000-56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tint="-0.249977111117893"/>
    <pageSetUpPr fitToPage="1"/>
  </sheetPr>
  <dimension ref="B3:G33"/>
  <sheetViews>
    <sheetView showGridLines="0" zoomScale="90" zoomScaleNormal="90" workbookViewId="0"/>
  </sheetViews>
  <sheetFormatPr baseColWidth="10" defaultRowHeight="14.25" x14ac:dyDescent="0.2"/>
  <cols>
    <col min="1" max="1" width="24.85546875" style="1243" customWidth="1"/>
    <col min="2" max="2" width="40.42578125" style="1243" customWidth="1"/>
    <col min="3" max="3" width="13.5703125" style="1243" customWidth="1"/>
    <col min="4" max="4" width="15.28515625" style="1243" customWidth="1"/>
    <col min="5" max="5" width="24.7109375" style="1243" customWidth="1"/>
    <col min="6" max="6" width="11.28515625" style="1243" customWidth="1"/>
    <col min="7" max="16384" width="11.42578125" style="1243"/>
  </cols>
  <sheetData>
    <row r="3" spans="2:7" ht="18" x14ac:dyDescent="0.25">
      <c r="B3" s="1956" t="s">
        <v>1728</v>
      </c>
      <c r="C3" s="1956"/>
      <c r="D3" s="1956"/>
      <c r="E3" s="1956"/>
      <c r="F3" s="1956"/>
      <c r="G3" s="767" t="s">
        <v>1</v>
      </c>
    </row>
    <row r="4" spans="2:7" ht="35.25" customHeight="1" x14ac:dyDescent="0.25">
      <c r="B4" s="1957" t="s">
        <v>1729</v>
      </c>
      <c r="C4" s="1957"/>
      <c r="D4" s="1957"/>
      <c r="E4" s="1957"/>
      <c r="F4" s="1958"/>
    </row>
    <row r="5" spans="2:7" ht="16.5" thickBot="1" x14ac:dyDescent="0.3">
      <c r="B5" s="1959">
        <v>2016</v>
      </c>
      <c r="C5" s="1959"/>
      <c r="D5" s="1959"/>
      <c r="E5" s="1959"/>
      <c r="F5" s="1959"/>
    </row>
    <row r="6" spans="2:7" x14ac:dyDescent="0.2">
      <c r="B6" s="1244"/>
      <c r="C6" s="1244"/>
      <c r="D6" s="1245"/>
      <c r="E6" s="1245"/>
      <c r="F6" s="1245"/>
    </row>
    <row r="7" spans="2:7" s="1248" customFormat="1" ht="47.25" x14ac:dyDescent="0.25">
      <c r="B7" s="1246" t="s">
        <v>1185</v>
      </c>
      <c r="C7" s="1247" t="s">
        <v>1730</v>
      </c>
      <c r="D7" s="1247" t="s">
        <v>1731</v>
      </c>
      <c r="E7" s="1247" t="s">
        <v>1732</v>
      </c>
      <c r="F7" s="1247" t="s">
        <v>24</v>
      </c>
    </row>
    <row r="8" spans="2:7" ht="15.75" x14ac:dyDescent="0.25">
      <c r="B8" s="1249" t="s">
        <v>1733</v>
      </c>
      <c r="C8" s="1250">
        <v>13016</v>
      </c>
      <c r="D8" s="1250">
        <v>15258</v>
      </c>
      <c r="E8" s="1250">
        <v>14657</v>
      </c>
      <c r="F8" s="1251">
        <v>42931</v>
      </c>
    </row>
    <row r="9" spans="2:7" ht="29.25" x14ac:dyDescent="0.25">
      <c r="B9" s="1252" t="s">
        <v>1734</v>
      </c>
      <c r="C9" s="1253">
        <v>248</v>
      </c>
      <c r="D9" s="1253">
        <v>262</v>
      </c>
      <c r="E9" s="1253">
        <v>835</v>
      </c>
      <c r="F9" s="1251">
        <v>1345</v>
      </c>
    </row>
    <row r="10" spans="2:7" ht="15.75" x14ac:dyDescent="0.25">
      <c r="B10" s="1254" t="s">
        <v>1735</v>
      </c>
      <c r="C10" s="1253">
        <v>4764</v>
      </c>
      <c r="D10" s="1253">
        <v>4888</v>
      </c>
      <c r="E10" s="1253">
        <v>11074</v>
      </c>
      <c r="F10" s="1251">
        <v>20726</v>
      </c>
    </row>
    <row r="11" spans="2:7" ht="15.75" x14ac:dyDescent="0.25">
      <c r="B11" s="1254" t="s">
        <v>1736</v>
      </c>
      <c r="C11" s="1253">
        <v>31</v>
      </c>
      <c r="D11" s="1253">
        <v>37</v>
      </c>
      <c r="E11" s="1253">
        <v>67</v>
      </c>
      <c r="F11" s="1251">
        <v>135</v>
      </c>
    </row>
    <row r="12" spans="2:7" ht="15.75" x14ac:dyDescent="0.25">
      <c r="B12" s="1254" t="s">
        <v>1737</v>
      </c>
      <c r="C12" s="1253">
        <v>5857</v>
      </c>
      <c r="D12" s="1253">
        <v>6091</v>
      </c>
      <c r="E12" s="1253">
        <v>13157</v>
      </c>
      <c r="F12" s="1251">
        <v>25105</v>
      </c>
    </row>
    <row r="13" spans="2:7" ht="15.75" x14ac:dyDescent="0.25">
      <c r="B13" s="1254" t="s">
        <v>1738</v>
      </c>
      <c r="C13" s="1253">
        <v>4700</v>
      </c>
      <c r="D13" s="1253">
        <v>4204</v>
      </c>
      <c r="E13" s="1253">
        <v>9853</v>
      </c>
      <c r="F13" s="1251">
        <v>18757</v>
      </c>
    </row>
    <row r="14" spans="2:7" ht="15.75" x14ac:dyDescent="0.25">
      <c r="B14" s="1254" t="s">
        <v>1739</v>
      </c>
      <c r="C14" s="1253">
        <v>9182</v>
      </c>
      <c r="D14" s="1253">
        <v>12884</v>
      </c>
      <c r="E14" s="1253">
        <v>17813</v>
      </c>
      <c r="F14" s="1251">
        <v>39879</v>
      </c>
    </row>
    <row r="15" spans="2:7" ht="15.75" x14ac:dyDescent="0.25">
      <c r="B15" s="1254" t="s">
        <v>1740</v>
      </c>
      <c r="C15" s="1253">
        <v>2</v>
      </c>
      <c r="D15" s="1253">
        <v>3</v>
      </c>
      <c r="E15" s="1253">
        <v>6</v>
      </c>
      <c r="F15" s="1251">
        <v>11</v>
      </c>
    </row>
    <row r="16" spans="2:7" ht="15.75" x14ac:dyDescent="0.25">
      <c r="B16" s="1254" t="s">
        <v>1741</v>
      </c>
      <c r="C16" s="1253">
        <v>23</v>
      </c>
      <c r="D16" s="1253">
        <v>23</v>
      </c>
      <c r="E16" s="1253">
        <v>29</v>
      </c>
      <c r="F16" s="1251">
        <v>75</v>
      </c>
    </row>
    <row r="17" spans="2:6" ht="15.75" x14ac:dyDescent="0.25">
      <c r="B17" s="1254" t="s">
        <v>1742</v>
      </c>
      <c r="C17" s="1253">
        <v>27</v>
      </c>
      <c r="D17" s="1253">
        <v>27</v>
      </c>
      <c r="E17" s="1253">
        <v>42</v>
      </c>
      <c r="F17" s="1251">
        <v>96</v>
      </c>
    </row>
    <row r="18" spans="2:6" ht="15.75" x14ac:dyDescent="0.25">
      <c r="B18" s="1254" t="s">
        <v>1743</v>
      </c>
      <c r="C18" s="1253">
        <v>6224</v>
      </c>
      <c r="D18" s="1253">
        <v>6477</v>
      </c>
      <c r="E18" s="1253">
        <v>15309</v>
      </c>
      <c r="F18" s="1251">
        <v>28010</v>
      </c>
    </row>
    <row r="19" spans="2:6" ht="15.75" x14ac:dyDescent="0.25">
      <c r="B19" s="1254" t="s">
        <v>1744</v>
      </c>
      <c r="C19" s="1253">
        <v>4</v>
      </c>
      <c r="D19" s="1253">
        <v>3</v>
      </c>
      <c r="E19" s="1253">
        <v>7</v>
      </c>
      <c r="F19" s="1251">
        <v>14</v>
      </c>
    </row>
    <row r="20" spans="2:6" ht="15.75" x14ac:dyDescent="0.25">
      <c r="B20" s="1254" t="s">
        <v>1745</v>
      </c>
      <c r="C20" s="1253">
        <v>1</v>
      </c>
      <c r="D20" s="1253">
        <v>0</v>
      </c>
      <c r="E20" s="1253">
        <v>0</v>
      </c>
      <c r="F20" s="1251">
        <v>1</v>
      </c>
    </row>
    <row r="21" spans="2:6" ht="15.75" x14ac:dyDescent="0.25">
      <c r="B21" s="1254" t="s">
        <v>1746</v>
      </c>
      <c r="C21" s="1253">
        <v>1086</v>
      </c>
      <c r="D21" s="1253">
        <v>1122</v>
      </c>
      <c r="E21" s="1253">
        <v>1801</v>
      </c>
      <c r="F21" s="1251">
        <v>4009</v>
      </c>
    </row>
    <row r="22" spans="2:6" ht="15.75" x14ac:dyDescent="0.25">
      <c r="B22" s="1249" t="s">
        <v>1747</v>
      </c>
      <c r="C22" s="1250">
        <v>32149</v>
      </c>
      <c r="D22" s="1250">
        <v>36021</v>
      </c>
      <c r="E22" s="1250">
        <v>69993</v>
      </c>
      <c r="F22" s="1251">
        <v>138163</v>
      </c>
    </row>
    <row r="23" spans="2:6" ht="15.75" x14ac:dyDescent="0.25">
      <c r="B23" s="1254" t="s">
        <v>1748</v>
      </c>
      <c r="C23" s="1253">
        <v>29643</v>
      </c>
      <c r="D23" s="1253">
        <v>30229</v>
      </c>
      <c r="E23" s="1253">
        <v>56341</v>
      </c>
      <c r="F23" s="1251">
        <v>116213</v>
      </c>
    </row>
    <row r="24" spans="2:6" ht="15.75" x14ac:dyDescent="0.25">
      <c r="B24" s="1254" t="s">
        <v>1749</v>
      </c>
      <c r="C24" s="1253">
        <v>11505</v>
      </c>
      <c r="D24" s="1253">
        <v>11878</v>
      </c>
      <c r="E24" s="1253">
        <v>20179</v>
      </c>
      <c r="F24" s="1251">
        <v>43562</v>
      </c>
    </row>
    <row r="25" spans="2:6" ht="15.75" x14ac:dyDescent="0.25">
      <c r="B25" s="1254" t="s">
        <v>1750</v>
      </c>
      <c r="C25" s="1253">
        <v>2345</v>
      </c>
      <c r="D25" s="1253">
        <v>2825</v>
      </c>
      <c r="E25" s="1253">
        <v>5749</v>
      </c>
      <c r="F25" s="1251">
        <v>10919</v>
      </c>
    </row>
    <row r="26" spans="2:6" ht="15.75" x14ac:dyDescent="0.25">
      <c r="B26" s="1254" t="s">
        <v>1751</v>
      </c>
      <c r="C26" s="1253">
        <v>3792</v>
      </c>
      <c r="D26" s="1253">
        <v>3967</v>
      </c>
      <c r="E26" s="1253">
        <v>6950</v>
      </c>
      <c r="F26" s="1251">
        <v>14709</v>
      </c>
    </row>
    <row r="27" spans="2:6" ht="15.75" x14ac:dyDescent="0.25">
      <c r="B27" s="1254" t="s">
        <v>1752</v>
      </c>
      <c r="C27" s="1253">
        <v>1345</v>
      </c>
      <c r="D27" s="1253">
        <v>1288</v>
      </c>
      <c r="E27" s="1253">
        <v>1719</v>
      </c>
      <c r="F27" s="1251">
        <v>4352</v>
      </c>
    </row>
    <row r="28" spans="2:6" ht="15.75" x14ac:dyDescent="0.25">
      <c r="B28" s="1249" t="s">
        <v>1753</v>
      </c>
      <c r="C28" s="1250">
        <v>48630</v>
      </c>
      <c r="D28" s="1250">
        <v>50187</v>
      </c>
      <c r="E28" s="1250">
        <v>90938</v>
      </c>
      <c r="F28" s="1251">
        <v>189755</v>
      </c>
    </row>
    <row r="29" spans="2:6" ht="15.75" x14ac:dyDescent="0.25">
      <c r="B29" s="1255" t="s">
        <v>24</v>
      </c>
      <c r="C29" s="1251">
        <v>93795</v>
      </c>
      <c r="D29" s="1251">
        <v>101466</v>
      </c>
      <c r="E29" s="1251">
        <v>175588</v>
      </c>
      <c r="F29" s="1251">
        <v>370849</v>
      </c>
    </row>
    <row r="30" spans="2:6" ht="34.5" customHeight="1" x14ac:dyDescent="0.2">
      <c r="B30" s="1960" t="s">
        <v>1754</v>
      </c>
      <c r="C30" s="1960"/>
      <c r="D30" s="1961"/>
      <c r="E30" s="1961"/>
      <c r="F30" s="1961"/>
    </row>
    <row r="31" spans="2:6" x14ac:dyDescent="0.2">
      <c r="B31" s="1659" t="s">
        <v>1755</v>
      </c>
      <c r="C31" s="1659"/>
      <c r="D31" s="1660"/>
      <c r="E31" s="1660"/>
      <c r="F31" s="1660"/>
    </row>
    <row r="32" spans="2:6" x14ac:dyDescent="0.2">
      <c r="B32" s="1962" t="s">
        <v>1756</v>
      </c>
      <c r="C32" s="1962"/>
      <c r="D32" s="1963"/>
      <c r="E32" s="1963"/>
      <c r="F32" s="1963"/>
    </row>
    <row r="33" spans="2:6" x14ac:dyDescent="0.2">
      <c r="B33" s="1954"/>
      <c r="C33" s="1954"/>
      <c r="D33" s="1955"/>
      <c r="E33" s="1955"/>
      <c r="F33" s="1955"/>
    </row>
  </sheetData>
  <mergeCells count="6">
    <mergeCell ref="B33:F33"/>
    <mergeCell ref="B3:F3"/>
    <mergeCell ref="B4:F4"/>
    <mergeCell ref="B5:F5"/>
    <mergeCell ref="B30:F30"/>
    <mergeCell ref="B32:F32"/>
  </mergeCells>
  <hyperlinks>
    <hyperlink ref="G3" location="'Indice Total'!A108" display="Volver" xr:uid="{00000000-0004-0000-5700-000000000000}"/>
  </hyperlinks>
  <pageMargins left="0.70866141732283472" right="0.70866141732283472" top="0.74803149606299213" bottom="0.74803149606299213" header="0.31496062992125984" footer="0.31496062992125984"/>
  <pageSetup scale="76"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tint="-0.249977111117893"/>
    <pageSetUpPr fitToPage="1"/>
  </sheetPr>
  <dimension ref="B4:J34"/>
  <sheetViews>
    <sheetView showGridLines="0" zoomScale="90" zoomScaleNormal="90" workbookViewId="0"/>
  </sheetViews>
  <sheetFormatPr baseColWidth="10" defaultColWidth="14.85546875" defaultRowHeight="12.75" x14ac:dyDescent="0.2"/>
  <cols>
    <col min="1" max="1" width="24.7109375" style="1256" customWidth="1"/>
    <col min="2" max="2" width="43" style="1256" customWidth="1"/>
    <col min="3" max="3" width="15.85546875" style="1256" customWidth="1"/>
    <col min="4" max="4" width="16.28515625" style="1256" customWidth="1"/>
    <col min="5" max="5" width="15.42578125" style="1256" customWidth="1"/>
    <col min="6" max="6" width="15.85546875" style="1256" customWidth="1"/>
    <col min="7" max="7" width="16.28515625" style="1256" customWidth="1"/>
    <col min="8" max="8" width="12.140625" style="1256" customWidth="1"/>
    <col min="9" max="256" width="14.85546875" style="1256"/>
    <col min="257" max="257" width="22.7109375" style="1256" customWidth="1"/>
    <col min="258" max="260" width="14.85546875" style="1256"/>
    <col min="261" max="261" width="3.140625" style="1256" customWidth="1"/>
    <col min="262" max="263" width="14.85546875" style="1256"/>
    <col min="264" max="264" width="5.42578125" style="1256" customWidth="1"/>
    <col min="265" max="512" width="14.85546875" style="1256"/>
    <col min="513" max="513" width="22.7109375" style="1256" customWidth="1"/>
    <col min="514" max="516" width="14.85546875" style="1256"/>
    <col min="517" max="517" width="3.140625" style="1256" customWidth="1"/>
    <col min="518" max="519" width="14.85546875" style="1256"/>
    <col min="520" max="520" width="5.42578125" style="1256" customWidth="1"/>
    <col min="521" max="768" width="14.85546875" style="1256"/>
    <col min="769" max="769" width="22.7109375" style="1256" customWidth="1"/>
    <col min="770" max="772" width="14.85546875" style="1256"/>
    <col min="773" max="773" width="3.140625" style="1256" customWidth="1"/>
    <col min="774" max="775" width="14.85546875" style="1256"/>
    <col min="776" max="776" width="5.42578125" style="1256" customWidth="1"/>
    <col min="777" max="1024" width="14.85546875" style="1256"/>
    <col min="1025" max="1025" width="22.7109375" style="1256" customWidth="1"/>
    <col min="1026" max="1028" width="14.85546875" style="1256"/>
    <col min="1029" max="1029" width="3.140625" style="1256" customWidth="1"/>
    <col min="1030" max="1031" width="14.85546875" style="1256"/>
    <col min="1032" max="1032" width="5.42578125" style="1256" customWidth="1"/>
    <col min="1033" max="1280" width="14.85546875" style="1256"/>
    <col min="1281" max="1281" width="22.7109375" style="1256" customWidth="1"/>
    <col min="1282" max="1284" width="14.85546875" style="1256"/>
    <col min="1285" max="1285" width="3.140625" style="1256" customWidth="1"/>
    <col min="1286" max="1287" width="14.85546875" style="1256"/>
    <col min="1288" max="1288" width="5.42578125" style="1256" customWidth="1"/>
    <col min="1289" max="1536" width="14.85546875" style="1256"/>
    <col min="1537" max="1537" width="22.7109375" style="1256" customWidth="1"/>
    <col min="1538" max="1540" width="14.85546875" style="1256"/>
    <col min="1541" max="1541" width="3.140625" style="1256" customWidth="1"/>
    <col min="1542" max="1543" width="14.85546875" style="1256"/>
    <col min="1544" max="1544" width="5.42578125" style="1256" customWidth="1"/>
    <col min="1545" max="1792" width="14.85546875" style="1256"/>
    <col min="1793" max="1793" width="22.7109375" style="1256" customWidth="1"/>
    <col min="1794" max="1796" width="14.85546875" style="1256"/>
    <col min="1797" max="1797" width="3.140625" style="1256" customWidth="1"/>
    <col min="1798" max="1799" width="14.85546875" style="1256"/>
    <col min="1800" max="1800" width="5.42578125" style="1256" customWidth="1"/>
    <col min="1801" max="2048" width="14.85546875" style="1256"/>
    <col min="2049" max="2049" width="22.7109375" style="1256" customWidth="1"/>
    <col min="2050" max="2052" width="14.85546875" style="1256"/>
    <col min="2053" max="2053" width="3.140625" style="1256" customWidth="1"/>
    <col min="2054" max="2055" width="14.85546875" style="1256"/>
    <col min="2056" max="2056" width="5.42578125" style="1256" customWidth="1"/>
    <col min="2057" max="2304" width="14.85546875" style="1256"/>
    <col min="2305" max="2305" width="22.7109375" style="1256" customWidth="1"/>
    <col min="2306" max="2308" width="14.85546875" style="1256"/>
    <col min="2309" max="2309" width="3.140625" style="1256" customWidth="1"/>
    <col min="2310" max="2311" width="14.85546875" style="1256"/>
    <col min="2312" max="2312" width="5.42578125" style="1256" customWidth="1"/>
    <col min="2313" max="2560" width="14.85546875" style="1256"/>
    <col min="2561" max="2561" width="22.7109375" style="1256" customWidth="1"/>
    <col min="2562" max="2564" width="14.85546875" style="1256"/>
    <col min="2565" max="2565" width="3.140625" style="1256" customWidth="1"/>
    <col min="2566" max="2567" width="14.85546875" style="1256"/>
    <col min="2568" max="2568" width="5.42578125" style="1256" customWidth="1"/>
    <col min="2569" max="2816" width="14.85546875" style="1256"/>
    <col min="2817" max="2817" width="22.7109375" style="1256" customWidth="1"/>
    <col min="2818" max="2820" width="14.85546875" style="1256"/>
    <col min="2821" max="2821" width="3.140625" style="1256" customWidth="1"/>
    <col min="2822" max="2823" width="14.85546875" style="1256"/>
    <col min="2824" max="2824" width="5.42578125" style="1256" customWidth="1"/>
    <col min="2825" max="3072" width="14.85546875" style="1256"/>
    <col min="3073" max="3073" width="22.7109375" style="1256" customWidth="1"/>
    <col min="3074" max="3076" width="14.85546875" style="1256"/>
    <col min="3077" max="3077" width="3.140625" style="1256" customWidth="1"/>
    <col min="3078" max="3079" width="14.85546875" style="1256"/>
    <col min="3080" max="3080" width="5.42578125" style="1256" customWidth="1"/>
    <col min="3081" max="3328" width="14.85546875" style="1256"/>
    <col min="3329" max="3329" width="22.7109375" style="1256" customWidth="1"/>
    <col min="3330" max="3332" width="14.85546875" style="1256"/>
    <col min="3333" max="3333" width="3.140625" style="1256" customWidth="1"/>
    <col min="3334" max="3335" width="14.85546875" style="1256"/>
    <col min="3336" max="3336" width="5.42578125" style="1256" customWidth="1"/>
    <col min="3337" max="3584" width="14.85546875" style="1256"/>
    <col min="3585" max="3585" width="22.7109375" style="1256" customWidth="1"/>
    <col min="3586" max="3588" width="14.85546875" style="1256"/>
    <col min="3589" max="3589" width="3.140625" style="1256" customWidth="1"/>
    <col min="3590" max="3591" width="14.85546875" style="1256"/>
    <col min="3592" max="3592" width="5.42578125" style="1256" customWidth="1"/>
    <col min="3593" max="3840" width="14.85546875" style="1256"/>
    <col min="3841" max="3841" width="22.7109375" style="1256" customWidth="1"/>
    <col min="3842" max="3844" width="14.85546875" style="1256"/>
    <col min="3845" max="3845" width="3.140625" style="1256" customWidth="1"/>
    <col min="3846" max="3847" width="14.85546875" style="1256"/>
    <col min="3848" max="3848" width="5.42578125" style="1256" customWidth="1"/>
    <col min="3849" max="4096" width="14.85546875" style="1256"/>
    <col min="4097" max="4097" width="22.7109375" style="1256" customWidth="1"/>
    <col min="4098" max="4100" width="14.85546875" style="1256"/>
    <col min="4101" max="4101" width="3.140625" style="1256" customWidth="1"/>
    <col min="4102" max="4103" width="14.85546875" style="1256"/>
    <col min="4104" max="4104" width="5.42578125" style="1256" customWidth="1"/>
    <col min="4105" max="4352" width="14.85546875" style="1256"/>
    <col min="4353" max="4353" width="22.7109375" style="1256" customWidth="1"/>
    <col min="4354" max="4356" width="14.85546875" style="1256"/>
    <col min="4357" max="4357" width="3.140625" style="1256" customWidth="1"/>
    <col min="4358" max="4359" width="14.85546875" style="1256"/>
    <col min="4360" max="4360" width="5.42578125" style="1256" customWidth="1"/>
    <col min="4361" max="4608" width="14.85546875" style="1256"/>
    <col min="4609" max="4609" width="22.7109375" style="1256" customWidth="1"/>
    <col min="4610" max="4612" width="14.85546875" style="1256"/>
    <col min="4613" max="4613" width="3.140625" style="1256" customWidth="1"/>
    <col min="4614" max="4615" width="14.85546875" style="1256"/>
    <col min="4616" max="4616" width="5.42578125" style="1256" customWidth="1"/>
    <col min="4617" max="4864" width="14.85546875" style="1256"/>
    <col min="4865" max="4865" width="22.7109375" style="1256" customWidth="1"/>
    <col min="4866" max="4868" width="14.85546875" style="1256"/>
    <col min="4869" max="4869" width="3.140625" style="1256" customWidth="1"/>
    <col min="4870" max="4871" width="14.85546875" style="1256"/>
    <col min="4872" max="4872" width="5.42578125" style="1256" customWidth="1"/>
    <col min="4873" max="5120" width="14.85546875" style="1256"/>
    <col min="5121" max="5121" width="22.7109375" style="1256" customWidth="1"/>
    <col min="5122" max="5124" width="14.85546875" style="1256"/>
    <col min="5125" max="5125" width="3.140625" style="1256" customWidth="1"/>
    <col min="5126" max="5127" width="14.85546875" style="1256"/>
    <col min="5128" max="5128" width="5.42578125" style="1256" customWidth="1"/>
    <col min="5129" max="5376" width="14.85546875" style="1256"/>
    <col min="5377" max="5377" width="22.7109375" style="1256" customWidth="1"/>
    <col min="5378" max="5380" width="14.85546875" style="1256"/>
    <col min="5381" max="5381" width="3.140625" style="1256" customWidth="1"/>
    <col min="5382" max="5383" width="14.85546875" style="1256"/>
    <col min="5384" max="5384" width="5.42578125" style="1256" customWidth="1"/>
    <col min="5385" max="5632" width="14.85546875" style="1256"/>
    <col min="5633" max="5633" width="22.7109375" style="1256" customWidth="1"/>
    <col min="5634" max="5636" width="14.85546875" style="1256"/>
    <col min="5637" max="5637" width="3.140625" style="1256" customWidth="1"/>
    <col min="5638" max="5639" width="14.85546875" style="1256"/>
    <col min="5640" max="5640" width="5.42578125" style="1256" customWidth="1"/>
    <col min="5641" max="5888" width="14.85546875" style="1256"/>
    <col min="5889" max="5889" width="22.7109375" style="1256" customWidth="1"/>
    <col min="5890" max="5892" width="14.85546875" style="1256"/>
    <col min="5893" max="5893" width="3.140625" style="1256" customWidth="1"/>
    <col min="5894" max="5895" width="14.85546875" style="1256"/>
    <col min="5896" max="5896" width="5.42578125" style="1256" customWidth="1"/>
    <col min="5897" max="6144" width="14.85546875" style="1256"/>
    <col min="6145" max="6145" width="22.7109375" style="1256" customWidth="1"/>
    <col min="6146" max="6148" width="14.85546875" style="1256"/>
    <col min="6149" max="6149" width="3.140625" style="1256" customWidth="1"/>
    <col min="6150" max="6151" width="14.85546875" style="1256"/>
    <col min="6152" max="6152" width="5.42578125" style="1256" customWidth="1"/>
    <col min="6153" max="6400" width="14.85546875" style="1256"/>
    <col min="6401" max="6401" width="22.7109375" style="1256" customWidth="1"/>
    <col min="6402" max="6404" width="14.85546875" style="1256"/>
    <col min="6405" max="6405" width="3.140625" style="1256" customWidth="1"/>
    <col min="6406" max="6407" width="14.85546875" style="1256"/>
    <col min="6408" max="6408" width="5.42578125" style="1256" customWidth="1"/>
    <col min="6409" max="6656" width="14.85546875" style="1256"/>
    <col min="6657" max="6657" width="22.7109375" style="1256" customWidth="1"/>
    <col min="6658" max="6660" width="14.85546875" style="1256"/>
    <col min="6661" max="6661" width="3.140625" style="1256" customWidth="1"/>
    <col min="6662" max="6663" width="14.85546875" style="1256"/>
    <col min="6664" max="6664" width="5.42578125" style="1256" customWidth="1"/>
    <col min="6665" max="6912" width="14.85546875" style="1256"/>
    <col min="6913" max="6913" width="22.7109375" style="1256" customWidth="1"/>
    <col min="6914" max="6916" width="14.85546875" style="1256"/>
    <col min="6917" max="6917" width="3.140625" style="1256" customWidth="1"/>
    <col min="6918" max="6919" width="14.85546875" style="1256"/>
    <col min="6920" max="6920" width="5.42578125" style="1256" customWidth="1"/>
    <col min="6921" max="7168" width="14.85546875" style="1256"/>
    <col min="7169" max="7169" width="22.7109375" style="1256" customWidth="1"/>
    <col min="7170" max="7172" width="14.85546875" style="1256"/>
    <col min="7173" max="7173" width="3.140625" style="1256" customWidth="1"/>
    <col min="7174" max="7175" width="14.85546875" style="1256"/>
    <col min="7176" max="7176" width="5.42578125" style="1256" customWidth="1"/>
    <col min="7177" max="7424" width="14.85546875" style="1256"/>
    <col min="7425" max="7425" width="22.7109375" style="1256" customWidth="1"/>
    <col min="7426" max="7428" width="14.85546875" style="1256"/>
    <col min="7429" max="7429" width="3.140625" style="1256" customWidth="1"/>
    <col min="7430" max="7431" width="14.85546875" style="1256"/>
    <col min="7432" max="7432" width="5.42578125" style="1256" customWidth="1"/>
    <col min="7433" max="7680" width="14.85546875" style="1256"/>
    <col min="7681" max="7681" width="22.7109375" style="1256" customWidth="1"/>
    <col min="7682" max="7684" width="14.85546875" style="1256"/>
    <col min="7685" max="7685" width="3.140625" style="1256" customWidth="1"/>
    <col min="7686" max="7687" width="14.85546875" style="1256"/>
    <col min="7688" max="7688" width="5.42578125" style="1256" customWidth="1"/>
    <col min="7689" max="7936" width="14.85546875" style="1256"/>
    <col min="7937" max="7937" width="22.7109375" style="1256" customWidth="1"/>
    <col min="7938" max="7940" width="14.85546875" style="1256"/>
    <col min="7941" max="7941" width="3.140625" style="1256" customWidth="1"/>
    <col min="7942" max="7943" width="14.85546875" style="1256"/>
    <col min="7944" max="7944" width="5.42578125" style="1256" customWidth="1"/>
    <col min="7945" max="8192" width="14.85546875" style="1256"/>
    <col min="8193" max="8193" width="22.7109375" style="1256" customWidth="1"/>
    <col min="8194" max="8196" width="14.85546875" style="1256"/>
    <col min="8197" max="8197" width="3.140625" style="1256" customWidth="1"/>
    <col min="8198" max="8199" width="14.85546875" style="1256"/>
    <col min="8200" max="8200" width="5.42578125" style="1256" customWidth="1"/>
    <col min="8201" max="8448" width="14.85546875" style="1256"/>
    <col min="8449" max="8449" width="22.7109375" style="1256" customWidth="1"/>
    <col min="8450" max="8452" width="14.85546875" style="1256"/>
    <col min="8453" max="8453" width="3.140625" style="1256" customWidth="1"/>
    <col min="8454" max="8455" width="14.85546875" style="1256"/>
    <col min="8456" max="8456" width="5.42578125" style="1256" customWidth="1"/>
    <col min="8457" max="8704" width="14.85546875" style="1256"/>
    <col min="8705" max="8705" width="22.7109375" style="1256" customWidth="1"/>
    <col min="8706" max="8708" width="14.85546875" style="1256"/>
    <col min="8709" max="8709" width="3.140625" style="1256" customWidth="1"/>
    <col min="8710" max="8711" width="14.85546875" style="1256"/>
    <col min="8712" max="8712" width="5.42578125" style="1256" customWidth="1"/>
    <col min="8713" max="8960" width="14.85546875" style="1256"/>
    <col min="8961" max="8961" width="22.7109375" style="1256" customWidth="1"/>
    <col min="8962" max="8964" width="14.85546875" style="1256"/>
    <col min="8965" max="8965" width="3.140625" style="1256" customWidth="1"/>
    <col min="8966" max="8967" width="14.85546875" style="1256"/>
    <col min="8968" max="8968" width="5.42578125" style="1256" customWidth="1"/>
    <col min="8969" max="9216" width="14.85546875" style="1256"/>
    <col min="9217" max="9217" width="22.7109375" style="1256" customWidth="1"/>
    <col min="9218" max="9220" width="14.85546875" style="1256"/>
    <col min="9221" max="9221" width="3.140625" style="1256" customWidth="1"/>
    <col min="9222" max="9223" width="14.85546875" style="1256"/>
    <col min="9224" max="9224" width="5.42578125" style="1256" customWidth="1"/>
    <col min="9225" max="9472" width="14.85546875" style="1256"/>
    <col min="9473" max="9473" width="22.7109375" style="1256" customWidth="1"/>
    <col min="9474" max="9476" width="14.85546875" style="1256"/>
    <col min="9477" max="9477" width="3.140625" style="1256" customWidth="1"/>
    <col min="9478" max="9479" width="14.85546875" style="1256"/>
    <col min="9480" max="9480" width="5.42578125" style="1256" customWidth="1"/>
    <col min="9481" max="9728" width="14.85546875" style="1256"/>
    <col min="9729" max="9729" width="22.7109375" style="1256" customWidth="1"/>
    <col min="9730" max="9732" width="14.85546875" style="1256"/>
    <col min="9733" max="9733" width="3.140625" style="1256" customWidth="1"/>
    <col min="9734" max="9735" width="14.85546875" style="1256"/>
    <col min="9736" max="9736" width="5.42578125" style="1256" customWidth="1"/>
    <col min="9737" max="9984" width="14.85546875" style="1256"/>
    <col min="9985" max="9985" width="22.7109375" style="1256" customWidth="1"/>
    <col min="9986" max="9988" width="14.85546875" style="1256"/>
    <col min="9989" max="9989" width="3.140625" style="1256" customWidth="1"/>
    <col min="9990" max="9991" width="14.85546875" style="1256"/>
    <col min="9992" max="9992" width="5.42578125" style="1256" customWidth="1"/>
    <col min="9993" max="10240" width="14.85546875" style="1256"/>
    <col min="10241" max="10241" width="22.7109375" style="1256" customWidth="1"/>
    <col min="10242" max="10244" width="14.85546875" style="1256"/>
    <col min="10245" max="10245" width="3.140625" style="1256" customWidth="1"/>
    <col min="10246" max="10247" width="14.85546875" style="1256"/>
    <col min="10248" max="10248" width="5.42578125" style="1256" customWidth="1"/>
    <col min="10249" max="10496" width="14.85546875" style="1256"/>
    <col min="10497" max="10497" width="22.7109375" style="1256" customWidth="1"/>
    <col min="10498" max="10500" width="14.85546875" style="1256"/>
    <col min="10501" max="10501" width="3.140625" style="1256" customWidth="1"/>
    <col min="10502" max="10503" width="14.85546875" style="1256"/>
    <col min="10504" max="10504" width="5.42578125" style="1256" customWidth="1"/>
    <col min="10505" max="10752" width="14.85546875" style="1256"/>
    <col min="10753" max="10753" width="22.7109375" style="1256" customWidth="1"/>
    <col min="10754" max="10756" width="14.85546875" style="1256"/>
    <col min="10757" max="10757" width="3.140625" style="1256" customWidth="1"/>
    <col min="10758" max="10759" width="14.85546875" style="1256"/>
    <col min="10760" max="10760" width="5.42578125" style="1256" customWidth="1"/>
    <col min="10761" max="11008" width="14.85546875" style="1256"/>
    <col min="11009" max="11009" width="22.7109375" style="1256" customWidth="1"/>
    <col min="11010" max="11012" width="14.85546875" style="1256"/>
    <col min="11013" max="11013" width="3.140625" style="1256" customWidth="1"/>
    <col min="11014" max="11015" width="14.85546875" style="1256"/>
    <col min="11016" max="11016" width="5.42578125" style="1256" customWidth="1"/>
    <col min="11017" max="11264" width="14.85546875" style="1256"/>
    <col min="11265" max="11265" width="22.7109375" style="1256" customWidth="1"/>
    <col min="11266" max="11268" width="14.85546875" style="1256"/>
    <col min="11269" max="11269" width="3.140625" style="1256" customWidth="1"/>
    <col min="11270" max="11271" width="14.85546875" style="1256"/>
    <col min="11272" max="11272" width="5.42578125" style="1256" customWidth="1"/>
    <col min="11273" max="11520" width="14.85546875" style="1256"/>
    <col min="11521" max="11521" width="22.7109375" style="1256" customWidth="1"/>
    <col min="11522" max="11524" width="14.85546875" style="1256"/>
    <col min="11525" max="11525" width="3.140625" style="1256" customWidth="1"/>
    <col min="11526" max="11527" width="14.85546875" style="1256"/>
    <col min="11528" max="11528" width="5.42578125" style="1256" customWidth="1"/>
    <col min="11529" max="11776" width="14.85546875" style="1256"/>
    <col min="11777" max="11777" width="22.7109375" style="1256" customWidth="1"/>
    <col min="11778" max="11780" width="14.85546875" style="1256"/>
    <col min="11781" max="11781" width="3.140625" style="1256" customWidth="1"/>
    <col min="11782" max="11783" width="14.85546875" style="1256"/>
    <col min="11784" max="11784" width="5.42578125" style="1256" customWidth="1"/>
    <col min="11785" max="12032" width="14.85546875" style="1256"/>
    <col min="12033" max="12033" width="22.7109375" style="1256" customWidth="1"/>
    <col min="12034" max="12036" width="14.85546875" style="1256"/>
    <col min="12037" max="12037" width="3.140625" style="1256" customWidth="1"/>
    <col min="12038" max="12039" width="14.85546875" style="1256"/>
    <col min="12040" max="12040" width="5.42578125" style="1256" customWidth="1"/>
    <col min="12041" max="12288" width="14.85546875" style="1256"/>
    <col min="12289" max="12289" width="22.7109375" style="1256" customWidth="1"/>
    <col min="12290" max="12292" width="14.85546875" style="1256"/>
    <col min="12293" max="12293" width="3.140625" style="1256" customWidth="1"/>
    <col min="12294" max="12295" width="14.85546875" style="1256"/>
    <col min="12296" max="12296" width="5.42578125" style="1256" customWidth="1"/>
    <col min="12297" max="12544" width="14.85546875" style="1256"/>
    <col min="12545" max="12545" width="22.7109375" style="1256" customWidth="1"/>
    <col min="12546" max="12548" width="14.85546875" style="1256"/>
    <col min="12549" max="12549" width="3.140625" style="1256" customWidth="1"/>
    <col min="12550" max="12551" width="14.85546875" style="1256"/>
    <col min="12552" max="12552" width="5.42578125" style="1256" customWidth="1"/>
    <col min="12553" max="12800" width="14.85546875" style="1256"/>
    <col min="12801" max="12801" width="22.7109375" style="1256" customWidth="1"/>
    <col min="12802" max="12804" width="14.85546875" style="1256"/>
    <col min="12805" max="12805" width="3.140625" style="1256" customWidth="1"/>
    <col min="12806" max="12807" width="14.85546875" style="1256"/>
    <col min="12808" max="12808" width="5.42578125" style="1256" customWidth="1"/>
    <col min="12809" max="13056" width="14.85546875" style="1256"/>
    <col min="13057" max="13057" width="22.7109375" style="1256" customWidth="1"/>
    <col min="13058" max="13060" width="14.85546875" style="1256"/>
    <col min="13061" max="13061" width="3.140625" style="1256" customWidth="1"/>
    <col min="13062" max="13063" width="14.85546875" style="1256"/>
    <col min="13064" max="13064" width="5.42578125" style="1256" customWidth="1"/>
    <col min="13065" max="13312" width="14.85546875" style="1256"/>
    <col min="13313" max="13313" width="22.7109375" style="1256" customWidth="1"/>
    <col min="13314" max="13316" width="14.85546875" style="1256"/>
    <col min="13317" max="13317" width="3.140625" style="1256" customWidth="1"/>
    <col min="13318" max="13319" width="14.85546875" style="1256"/>
    <col min="13320" max="13320" width="5.42578125" style="1256" customWidth="1"/>
    <col min="13321" max="13568" width="14.85546875" style="1256"/>
    <col min="13569" max="13569" width="22.7109375" style="1256" customWidth="1"/>
    <col min="13570" max="13572" width="14.85546875" style="1256"/>
    <col min="13573" max="13573" width="3.140625" style="1256" customWidth="1"/>
    <col min="13574" max="13575" width="14.85546875" style="1256"/>
    <col min="13576" max="13576" width="5.42578125" style="1256" customWidth="1"/>
    <col min="13577" max="13824" width="14.85546875" style="1256"/>
    <col min="13825" max="13825" width="22.7109375" style="1256" customWidth="1"/>
    <col min="13826" max="13828" width="14.85546875" style="1256"/>
    <col min="13829" max="13829" width="3.140625" style="1256" customWidth="1"/>
    <col min="13830" max="13831" width="14.85546875" style="1256"/>
    <col min="13832" max="13832" width="5.42578125" style="1256" customWidth="1"/>
    <col min="13833" max="14080" width="14.85546875" style="1256"/>
    <col min="14081" max="14081" width="22.7109375" style="1256" customWidth="1"/>
    <col min="14082" max="14084" width="14.85546875" style="1256"/>
    <col min="14085" max="14085" width="3.140625" style="1256" customWidth="1"/>
    <col min="14086" max="14087" width="14.85546875" style="1256"/>
    <col min="14088" max="14088" width="5.42578125" style="1256" customWidth="1"/>
    <col min="14089" max="14336" width="14.85546875" style="1256"/>
    <col min="14337" max="14337" width="22.7109375" style="1256" customWidth="1"/>
    <col min="14338" max="14340" width="14.85546875" style="1256"/>
    <col min="14341" max="14341" width="3.140625" style="1256" customWidth="1"/>
    <col min="14342" max="14343" width="14.85546875" style="1256"/>
    <col min="14344" max="14344" width="5.42578125" style="1256" customWidth="1"/>
    <col min="14345" max="14592" width="14.85546875" style="1256"/>
    <col min="14593" max="14593" width="22.7109375" style="1256" customWidth="1"/>
    <col min="14594" max="14596" width="14.85546875" style="1256"/>
    <col min="14597" max="14597" width="3.140625" style="1256" customWidth="1"/>
    <col min="14598" max="14599" width="14.85546875" style="1256"/>
    <col min="14600" max="14600" width="5.42578125" style="1256" customWidth="1"/>
    <col min="14601" max="14848" width="14.85546875" style="1256"/>
    <col min="14849" max="14849" width="22.7109375" style="1256" customWidth="1"/>
    <col min="14850" max="14852" width="14.85546875" style="1256"/>
    <col min="14853" max="14853" width="3.140625" style="1256" customWidth="1"/>
    <col min="14854" max="14855" width="14.85546875" style="1256"/>
    <col min="14856" max="14856" width="5.42578125" style="1256" customWidth="1"/>
    <col min="14857" max="15104" width="14.85546875" style="1256"/>
    <col min="15105" max="15105" width="22.7109375" style="1256" customWidth="1"/>
    <col min="15106" max="15108" width="14.85546875" style="1256"/>
    <col min="15109" max="15109" width="3.140625" style="1256" customWidth="1"/>
    <col min="15110" max="15111" width="14.85546875" style="1256"/>
    <col min="15112" max="15112" width="5.42578125" style="1256" customWidth="1"/>
    <col min="15113" max="15360" width="14.85546875" style="1256"/>
    <col min="15361" max="15361" width="22.7109375" style="1256" customWidth="1"/>
    <col min="15362" max="15364" width="14.85546875" style="1256"/>
    <col min="15365" max="15365" width="3.140625" style="1256" customWidth="1"/>
    <col min="15366" max="15367" width="14.85546875" style="1256"/>
    <col min="15368" max="15368" width="5.42578125" style="1256" customWidth="1"/>
    <col min="15369" max="15616" width="14.85546875" style="1256"/>
    <col min="15617" max="15617" width="22.7109375" style="1256" customWidth="1"/>
    <col min="15618" max="15620" width="14.85546875" style="1256"/>
    <col min="15621" max="15621" width="3.140625" style="1256" customWidth="1"/>
    <col min="15622" max="15623" width="14.85546875" style="1256"/>
    <col min="15624" max="15624" width="5.42578125" style="1256" customWidth="1"/>
    <col min="15625" max="15872" width="14.85546875" style="1256"/>
    <col min="15873" max="15873" width="22.7109375" style="1256" customWidth="1"/>
    <col min="15874" max="15876" width="14.85546875" style="1256"/>
    <col min="15877" max="15877" width="3.140625" style="1256" customWidth="1"/>
    <col min="15878" max="15879" width="14.85546875" style="1256"/>
    <col min="15880" max="15880" width="5.42578125" style="1256" customWidth="1"/>
    <col min="15881" max="16128" width="14.85546875" style="1256"/>
    <col min="16129" max="16129" width="22.7109375" style="1256" customWidth="1"/>
    <col min="16130" max="16132" width="14.85546875" style="1256"/>
    <col min="16133" max="16133" width="3.140625" style="1256" customWidth="1"/>
    <col min="16134" max="16135" width="14.85546875" style="1256"/>
    <col min="16136" max="16136" width="5.42578125" style="1256" customWidth="1"/>
    <col min="16137" max="16384" width="14.85546875" style="1256"/>
  </cols>
  <sheetData>
    <row r="4" spans="2:10" ht="18" x14ac:dyDescent="0.25">
      <c r="B4" s="1956" t="s">
        <v>1757</v>
      </c>
      <c r="C4" s="1956"/>
      <c r="D4" s="1956"/>
      <c r="E4" s="1956"/>
      <c r="F4" s="1956"/>
      <c r="G4" s="1956"/>
      <c r="H4" s="767" t="s">
        <v>1</v>
      </c>
    </row>
    <row r="5" spans="2:10" ht="15.75" x14ac:dyDescent="0.2">
      <c r="B5" s="1964" t="s">
        <v>1758</v>
      </c>
      <c r="C5" s="1964"/>
      <c r="D5" s="1964"/>
      <c r="E5" s="1964"/>
      <c r="F5" s="1964"/>
      <c r="G5" s="1964"/>
    </row>
    <row r="6" spans="2:10" ht="16.5" thickBot="1" x14ac:dyDescent="0.3">
      <c r="B6" s="1959" t="s">
        <v>812</v>
      </c>
      <c r="C6" s="1959"/>
      <c r="D6" s="1959"/>
      <c r="E6" s="1959"/>
      <c r="F6" s="1959"/>
      <c r="G6" s="1959"/>
    </row>
    <row r="7" spans="2:10" ht="15" x14ac:dyDescent="0.25">
      <c r="B7" s="1257"/>
      <c r="C7" s="1258"/>
      <c r="D7" s="1258"/>
      <c r="E7" s="1258"/>
      <c r="F7" s="1258"/>
      <c r="G7" s="1259"/>
    </row>
    <row r="8" spans="2:10" ht="15.75" x14ac:dyDescent="0.2">
      <c r="B8" s="1246" t="s">
        <v>1759</v>
      </c>
      <c r="C8" s="1246">
        <v>2012</v>
      </c>
      <c r="D8" s="1246">
        <v>2013</v>
      </c>
      <c r="E8" s="1246">
        <v>2014</v>
      </c>
      <c r="F8" s="1246">
        <v>2015</v>
      </c>
      <c r="G8" s="1246">
        <v>2016</v>
      </c>
    </row>
    <row r="9" spans="2:10" ht="17.25" customHeight="1" x14ac:dyDescent="0.2">
      <c r="B9" s="1260" t="s">
        <v>1760</v>
      </c>
      <c r="C9" s="1261">
        <v>91450</v>
      </c>
      <c r="D9" s="1261">
        <v>95072</v>
      </c>
      <c r="E9" s="1261">
        <v>102184</v>
      </c>
      <c r="F9" s="1261">
        <v>102559</v>
      </c>
      <c r="G9" s="1261">
        <v>99140</v>
      </c>
    </row>
    <row r="10" spans="2:10" ht="17.25" customHeight="1" x14ac:dyDescent="0.25">
      <c r="B10" s="1260" t="s">
        <v>1761</v>
      </c>
      <c r="C10" s="1261">
        <v>93258</v>
      </c>
      <c r="D10" s="1261">
        <v>96771</v>
      </c>
      <c r="E10" s="1261">
        <v>104548</v>
      </c>
      <c r="F10" s="1261">
        <v>104862</v>
      </c>
      <c r="G10" s="1261">
        <v>101584</v>
      </c>
      <c r="I10" s="1262"/>
      <c r="J10" s="1262"/>
    </row>
    <row r="11" spans="2:10" ht="17.25" customHeight="1" x14ac:dyDescent="0.25">
      <c r="B11" s="1263" t="s">
        <v>1762</v>
      </c>
      <c r="C11" s="1264">
        <v>184708</v>
      </c>
      <c r="D11" s="1264">
        <v>191843</v>
      </c>
      <c r="E11" s="1264">
        <v>206732</v>
      </c>
      <c r="F11" s="1264">
        <v>207421</v>
      </c>
      <c r="G11" s="1264">
        <v>200724</v>
      </c>
      <c r="I11" s="1262"/>
      <c r="J11" s="1262"/>
    </row>
    <row r="12" spans="2:10" ht="17.25" customHeight="1" x14ac:dyDescent="0.25">
      <c r="B12" s="1260" t="s">
        <v>1763</v>
      </c>
      <c r="C12" s="1261">
        <v>90311</v>
      </c>
      <c r="D12" s="1261">
        <v>96001</v>
      </c>
      <c r="E12" s="1261">
        <v>101971</v>
      </c>
      <c r="F12" s="1261">
        <v>105113</v>
      </c>
      <c r="G12" s="1261">
        <v>100714</v>
      </c>
      <c r="I12" s="1262"/>
      <c r="J12" s="1262"/>
    </row>
    <row r="13" spans="2:10" ht="17.25" customHeight="1" x14ac:dyDescent="0.25">
      <c r="B13" s="1260" t="s">
        <v>1764</v>
      </c>
      <c r="C13" s="1261">
        <v>100752</v>
      </c>
      <c r="D13" s="1261">
        <v>104611</v>
      </c>
      <c r="E13" s="1261">
        <v>120163</v>
      </c>
      <c r="F13" s="1261">
        <v>135568</v>
      </c>
      <c r="G13" s="1261">
        <v>132681</v>
      </c>
      <c r="H13" s="1262"/>
      <c r="I13" s="1262"/>
      <c r="J13" s="1262"/>
    </row>
    <row r="14" spans="2:10" ht="17.25" customHeight="1" x14ac:dyDescent="0.25">
      <c r="B14" s="1260" t="s">
        <v>1765</v>
      </c>
      <c r="C14" s="1261"/>
      <c r="D14" s="1261">
        <v>257</v>
      </c>
      <c r="E14" s="1261">
        <v>204</v>
      </c>
      <c r="F14" s="1261">
        <v>162</v>
      </c>
      <c r="G14" s="1261">
        <v>115</v>
      </c>
      <c r="I14" s="1262"/>
      <c r="J14" s="1262"/>
    </row>
    <row r="15" spans="2:10" ht="17.25" customHeight="1" x14ac:dyDescent="0.2">
      <c r="B15" s="1265" t="s">
        <v>24</v>
      </c>
      <c r="C15" s="1266">
        <v>375771</v>
      </c>
      <c r="D15" s="1266">
        <v>392712</v>
      </c>
      <c r="E15" s="1266">
        <v>429070</v>
      </c>
      <c r="F15" s="1266">
        <v>448264</v>
      </c>
      <c r="G15" s="1266">
        <v>434234</v>
      </c>
    </row>
    <row r="16" spans="2:10" x14ac:dyDescent="0.2">
      <c r="B16" s="1966" t="s">
        <v>1766</v>
      </c>
      <c r="C16" s="1966"/>
      <c r="D16" s="1966"/>
      <c r="E16" s="1966"/>
      <c r="F16" s="1966"/>
      <c r="G16" s="1966"/>
    </row>
    <row r="17" spans="2:9" x14ac:dyDescent="0.2">
      <c r="B17" s="1967" t="s">
        <v>1767</v>
      </c>
      <c r="C17" s="1968"/>
      <c r="D17" s="1968"/>
      <c r="E17" s="1968"/>
      <c r="F17" s="1968"/>
      <c r="G17" s="1968"/>
    </row>
    <row r="19" spans="2:9" x14ac:dyDescent="0.2">
      <c r="B19" s="1267"/>
      <c r="C19" s="1268"/>
      <c r="D19" s="1268"/>
      <c r="E19" s="1268"/>
      <c r="F19" s="1268"/>
      <c r="G19" s="1268"/>
    </row>
    <row r="20" spans="2:9" ht="18" x14ac:dyDescent="0.25">
      <c r="B20" s="1956" t="s">
        <v>1768</v>
      </c>
      <c r="C20" s="1956"/>
      <c r="D20" s="1956"/>
      <c r="E20" s="1956"/>
      <c r="F20" s="1956"/>
      <c r="G20" s="1956"/>
      <c r="H20" s="767" t="s">
        <v>1</v>
      </c>
    </row>
    <row r="21" spans="2:9" ht="15.75" x14ac:dyDescent="0.2">
      <c r="B21" s="1964" t="s">
        <v>1769</v>
      </c>
      <c r="C21" s="1964"/>
      <c r="D21" s="1964"/>
      <c r="E21" s="1964"/>
      <c r="F21" s="1964"/>
      <c r="G21" s="1964"/>
    </row>
    <row r="22" spans="2:9" ht="16.5" thickBot="1" x14ac:dyDescent="0.3">
      <c r="B22" s="1959" t="s">
        <v>812</v>
      </c>
      <c r="C22" s="1959"/>
      <c r="D22" s="1959"/>
      <c r="E22" s="1959"/>
      <c r="F22" s="1959"/>
      <c r="G22" s="1959"/>
    </row>
    <row r="24" spans="2:9" ht="15.75" x14ac:dyDescent="0.2">
      <c r="B24" s="1246" t="s">
        <v>1759</v>
      </c>
      <c r="C24" s="1246">
        <v>2012</v>
      </c>
      <c r="D24" s="1246">
        <v>2013</v>
      </c>
      <c r="E24" s="1246">
        <v>2014</v>
      </c>
      <c r="F24" s="1246">
        <v>2015</v>
      </c>
      <c r="G24" s="1246">
        <v>2016</v>
      </c>
      <c r="I24" s="1269"/>
    </row>
    <row r="25" spans="2:9" ht="17.25" customHeight="1" x14ac:dyDescent="0.2">
      <c r="B25" s="1260" t="s">
        <v>1770</v>
      </c>
      <c r="C25" s="1261">
        <v>3832826</v>
      </c>
      <c r="D25" s="1261">
        <v>3961061</v>
      </c>
      <c r="E25" s="1261">
        <v>4239127</v>
      </c>
      <c r="F25" s="1261">
        <v>4269185</v>
      </c>
      <c r="G25" s="1261">
        <v>4142663</v>
      </c>
      <c r="I25" s="1269"/>
    </row>
    <row r="26" spans="2:9" ht="17.25" customHeight="1" x14ac:dyDescent="0.2">
      <c r="B26" s="1260" t="s">
        <v>1771</v>
      </c>
      <c r="C26" s="1261">
        <v>7180344</v>
      </c>
      <c r="D26" s="1261">
        <v>7432426</v>
      </c>
      <c r="E26" s="1261">
        <v>8010660</v>
      </c>
      <c r="F26" s="1261">
        <v>8140524</v>
      </c>
      <c r="G26" s="1261">
        <v>7832805</v>
      </c>
      <c r="I26" s="1269"/>
    </row>
    <row r="27" spans="2:9" ht="17.25" customHeight="1" x14ac:dyDescent="0.2">
      <c r="B27" s="1263" t="s">
        <v>1762</v>
      </c>
      <c r="C27" s="1264">
        <v>11013170</v>
      </c>
      <c r="D27" s="1264">
        <v>11393487</v>
      </c>
      <c r="E27" s="1264">
        <v>12249787</v>
      </c>
      <c r="F27" s="1264">
        <v>12409709</v>
      </c>
      <c r="G27" s="1264">
        <v>11975468</v>
      </c>
      <c r="I27" s="1269"/>
    </row>
    <row r="28" spans="2:9" ht="17.25" customHeight="1" x14ac:dyDescent="0.2">
      <c r="B28" s="1260" t="s">
        <v>1763</v>
      </c>
      <c r="C28" s="1261">
        <v>7515070</v>
      </c>
      <c r="D28" s="1261">
        <v>8076805</v>
      </c>
      <c r="E28" s="1261">
        <v>8467160</v>
      </c>
      <c r="F28" s="1261">
        <v>8795215</v>
      </c>
      <c r="G28" s="1261">
        <v>8502449</v>
      </c>
      <c r="I28" s="1269"/>
    </row>
    <row r="29" spans="2:9" ht="17.25" customHeight="1" x14ac:dyDescent="0.2">
      <c r="B29" s="1260" t="s">
        <v>1764</v>
      </c>
      <c r="C29" s="1261">
        <v>1183933</v>
      </c>
      <c r="D29" s="1261">
        <v>1105575</v>
      </c>
      <c r="E29" s="1261">
        <v>1345810</v>
      </c>
      <c r="F29" s="1261">
        <v>1629060</v>
      </c>
      <c r="G29" s="1261">
        <v>1707059</v>
      </c>
      <c r="I29" s="1269"/>
    </row>
    <row r="30" spans="2:9" ht="17.25" customHeight="1" x14ac:dyDescent="0.2">
      <c r="B30" s="1260" t="s">
        <v>1772</v>
      </c>
      <c r="C30" s="1261"/>
      <c r="D30" s="1261">
        <v>36041</v>
      </c>
      <c r="E30" s="1261">
        <v>40793</v>
      </c>
      <c r="F30" s="1261">
        <v>27910</v>
      </c>
      <c r="G30" s="1261">
        <v>21871</v>
      </c>
      <c r="I30" s="1269"/>
    </row>
    <row r="31" spans="2:9" ht="17.25" customHeight="1" x14ac:dyDescent="0.2">
      <c r="B31" s="1265" t="s">
        <v>24</v>
      </c>
      <c r="C31" s="1266">
        <v>19712173</v>
      </c>
      <c r="D31" s="1266">
        <v>20611908</v>
      </c>
      <c r="E31" s="1266">
        <v>22103550</v>
      </c>
      <c r="F31" s="1266">
        <v>22861894</v>
      </c>
      <c r="G31" s="1266">
        <v>22206847</v>
      </c>
      <c r="I31" s="1269"/>
    </row>
    <row r="32" spans="2:9" x14ac:dyDescent="0.2">
      <c r="B32" s="1965" t="s">
        <v>1773</v>
      </c>
      <c r="C32" s="1965"/>
      <c r="D32" s="1965"/>
      <c r="E32" s="1965"/>
      <c r="F32" s="1965"/>
      <c r="G32" s="1965"/>
    </row>
    <row r="33" spans="2:7" ht="37.5" customHeight="1" x14ac:dyDescent="0.2">
      <c r="B33" s="1961" t="s">
        <v>1774</v>
      </c>
      <c r="C33" s="1961"/>
      <c r="D33" s="1961"/>
      <c r="E33" s="1961"/>
      <c r="F33" s="1961"/>
      <c r="G33" s="1961"/>
    </row>
    <row r="34" spans="2:7" x14ac:dyDescent="0.2">
      <c r="B34" s="1965" t="s">
        <v>1775</v>
      </c>
      <c r="C34" s="1965"/>
      <c r="D34" s="1965"/>
      <c r="E34" s="1965"/>
      <c r="F34" s="1965"/>
      <c r="G34" s="1965"/>
    </row>
  </sheetData>
  <mergeCells count="11">
    <mergeCell ref="B20:G20"/>
    <mergeCell ref="B4:G4"/>
    <mergeCell ref="B5:G5"/>
    <mergeCell ref="B6:G6"/>
    <mergeCell ref="B16:G16"/>
    <mergeCell ref="B17:G17"/>
    <mergeCell ref="B21:G21"/>
    <mergeCell ref="B22:G22"/>
    <mergeCell ref="B32:G32"/>
    <mergeCell ref="B33:G33"/>
    <mergeCell ref="B34:G34"/>
  </mergeCells>
  <hyperlinks>
    <hyperlink ref="H4" location="'Indice Total'!A108" display="Volver" xr:uid="{00000000-0004-0000-5800-000000000000}"/>
    <hyperlink ref="H20" location="'Indice Total'!A108" display="Volver" xr:uid="{00000000-0004-0000-5800-000001000000}"/>
  </hyperlinks>
  <pageMargins left="1.1023622047244095" right="0.51181102362204722" top="0.74803149606299213" bottom="0.74803149606299213" header="0.31496062992125984" footer="0.31496062992125984"/>
  <pageSetup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pageSetUpPr fitToPage="1"/>
  </sheetPr>
  <dimension ref="B1:G86"/>
  <sheetViews>
    <sheetView showGridLines="0" zoomScale="90" zoomScaleNormal="90" workbookViewId="0"/>
  </sheetViews>
  <sheetFormatPr baseColWidth="10" defaultColWidth="11.42578125" defaultRowHeight="12.75" x14ac:dyDescent="0.2"/>
  <cols>
    <col min="1" max="1" width="23.140625" style="31" customWidth="1"/>
    <col min="2" max="2" width="39.28515625" style="31" customWidth="1"/>
    <col min="3" max="6" width="15.7109375" style="31" customWidth="1"/>
    <col min="7" max="16384" width="11.42578125" style="31"/>
  </cols>
  <sheetData>
    <row r="1" spans="2:7" ht="48" customHeight="1" x14ac:dyDescent="0.2"/>
    <row r="2" spans="2:7" ht="21" customHeight="1" x14ac:dyDescent="0.25">
      <c r="B2" s="1710" t="s">
        <v>701</v>
      </c>
      <c r="C2" s="1710"/>
      <c r="D2" s="1710"/>
      <c r="E2" s="1710"/>
      <c r="F2" s="1710"/>
      <c r="G2" s="1" t="s">
        <v>1</v>
      </c>
    </row>
    <row r="3" spans="2:7" ht="31.5" customHeight="1" x14ac:dyDescent="0.25">
      <c r="B3" s="1704" t="s">
        <v>784</v>
      </c>
      <c r="C3" s="1704"/>
      <c r="D3" s="1704"/>
      <c r="E3" s="1704"/>
      <c r="F3" s="1704"/>
      <c r="G3" s="722"/>
    </row>
    <row r="4" spans="2:7" ht="16.5" thickBot="1" x14ac:dyDescent="0.3">
      <c r="B4" s="1745">
        <v>2016</v>
      </c>
      <c r="C4" s="1745"/>
      <c r="D4" s="1745"/>
      <c r="E4" s="1745"/>
      <c r="F4" s="1745"/>
      <c r="G4" s="729"/>
    </row>
    <row r="5" spans="2:7" ht="15.75" x14ac:dyDescent="0.25">
      <c r="B5" s="737"/>
      <c r="C5" s="737"/>
      <c r="D5" s="737"/>
      <c r="E5" s="737"/>
      <c r="F5" s="737"/>
    </row>
    <row r="6" spans="2:7" ht="15" x14ac:dyDescent="0.2">
      <c r="B6" s="1733" t="s">
        <v>779</v>
      </c>
      <c r="C6" s="1735" t="s">
        <v>20</v>
      </c>
      <c r="D6" s="1735"/>
      <c r="E6" s="1735"/>
      <c r="F6" s="1735"/>
    </row>
    <row r="7" spans="2:7" ht="25.5" customHeight="1" x14ac:dyDescent="0.2">
      <c r="B7" s="1734"/>
      <c r="C7" s="467" t="s">
        <v>21</v>
      </c>
      <c r="D7" s="467" t="s">
        <v>22</v>
      </c>
      <c r="E7" s="467" t="s">
        <v>23</v>
      </c>
      <c r="F7" s="467" t="s">
        <v>24</v>
      </c>
    </row>
    <row r="8" spans="2:7" ht="20.25" customHeight="1" x14ac:dyDescent="0.25">
      <c r="B8" s="32" t="s">
        <v>37</v>
      </c>
      <c r="C8" s="33">
        <v>14046.5</v>
      </c>
      <c r="D8" s="33">
        <v>10796.083333333334</v>
      </c>
      <c r="E8" s="33">
        <v>2980.9166666666665</v>
      </c>
      <c r="F8" s="541">
        <v>27823.500000000004</v>
      </c>
      <c r="G8" s="682"/>
    </row>
    <row r="9" spans="2:7" ht="15" x14ac:dyDescent="0.25">
      <c r="B9" s="32" t="s">
        <v>38</v>
      </c>
      <c r="C9" s="33">
        <v>13533</v>
      </c>
      <c r="D9" s="33">
        <v>29814.333333333332</v>
      </c>
      <c r="E9" s="33">
        <v>2892.5</v>
      </c>
      <c r="F9" s="541">
        <v>46239.833333333328</v>
      </c>
      <c r="G9" s="682"/>
    </row>
    <row r="10" spans="2:7" ht="15" x14ac:dyDescent="0.25">
      <c r="B10" s="32" t="s">
        <v>39</v>
      </c>
      <c r="C10" s="33">
        <v>40067.167000000001</v>
      </c>
      <c r="D10" s="33">
        <v>52469.583333333336</v>
      </c>
      <c r="E10" s="33">
        <v>9441.25</v>
      </c>
      <c r="F10" s="541">
        <v>101978.00033333333</v>
      </c>
      <c r="G10" s="682"/>
    </row>
    <row r="11" spans="2:7" ht="15" x14ac:dyDescent="0.25">
      <c r="B11" s="32" t="s">
        <v>40</v>
      </c>
      <c r="C11" s="33">
        <v>27907.75</v>
      </c>
      <c r="D11" s="33">
        <v>19097.833333333332</v>
      </c>
      <c r="E11" s="33">
        <v>1077.5833333333333</v>
      </c>
      <c r="F11" s="541">
        <v>48083.166666666664</v>
      </c>
      <c r="G11" s="682"/>
    </row>
    <row r="12" spans="2:7" ht="15" x14ac:dyDescent="0.25">
      <c r="B12" s="32" t="s">
        <v>41</v>
      </c>
      <c r="C12" s="33">
        <v>63197.5</v>
      </c>
      <c r="D12" s="33">
        <v>40412.583333333336</v>
      </c>
      <c r="E12" s="33">
        <v>3650.1666666666665</v>
      </c>
      <c r="F12" s="541">
        <v>107260.25000000001</v>
      </c>
      <c r="G12" s="682"/>
    </row>
    <row r="13" spans="2:7" ht="15" x14ac:dyDescent="0.25">
      <c r="B13" s="32" t="s">
        <v>42</v>
      </c>
      <c r="C13" s="33">
        <v>65422.75</v>
      </c>
      <c r="D13" s="33">
        <v>67600.5</v>
      </c>
      <c r="E13" s="33">
        <v>206819.83333333334</v>
      </c>
      <c r="F13" s="541">
        <v>339843.08333333337</v>
      </c>
      <c r="G13" s="682"/>
    </row>
    <row r="14" spans="2:7" ht="15" x14ac:dyDescent="0.25">
      <c r="B14" s="32" t="s">
        <v>43</v>
      </c>
      <c r="C14" s="33">
        <v>86068.332999999999</v>
      </c>
      <c r="D14" s="33">
        <v>78814.166666666672</v>
      </c>
      <c r="E14" s="33">
        <v>15405.083333333334</v>
      </c>
      <c r="F14" s="541">
        <v>180287.58300000001</v>
      </c>
      <c r="G14" s="682"/>
    </row>
    <row r="15" spans="2:7" ht="15" x14ac:dyDescent="0.25">
      <c r="B15" s="32" t="s">
        <v>44</v>
      </c>
      <c r="C15" s="33">
        <v>78451.917000000001</v>
      </c>
      <c r="D15" s="33">
        <v>84561.333333333328</v>
      </c>
      <c r="E15" s="33">
        <v>16135.583333333334</v>
      </c>
      <c r="F15" s="541">
        <v>179148.83366666667</v>
      </c>
      <c r="G15" s="682"/>
    </row>
    <row r="16" spans="2:7" ht="15" x14ac:dyDescent="0.25">
      <c r="B16" s="32" t="s">
        <v>45</v>
      </c>
      <c r="C16" s="33">
        <v>215658.91699999999</v>
      </c>
      <c r="D16" s="33">
        <v>120704.83333333333</v>
      </c>
      <c r="E16" s="33">
        <v>31239</v>
      </c>
      <c r="F16" s="541">
        <v>367602.75033333333</v>
      </c>
      <c r="G16" s="682"/>
    </row>
    <row r="17" spans="2:7" ht="15" x14ac:dyDescent="0.25">
      <c r="B17" s="32" t="s">
        <v>46</v>
      </c>
      <c r="C17" s="33">
        <v>49774.417000000001</v>
      </c>
      <c r="D17" s="33">
        <v>91165.25</v>
      </c>
      <c r="E17" s="33">
        <v>917.75</v>
      </c>
      <c r="F17" s="541">
        <v>141857.41700000002</v>
      </c>
      <c r="G17" s="682"/>
    </row>
    <row r="18" spans="2:7" ht="15" x14ac:dyDescent="0.25">
      <c r="B18" s="32" t="s">
        <v>47</v>
      </c>
      <c r="C18" s="33">
        <v>32503.917000000001</v>
      </c>
      <c r="D18" s="33">
        <v>20493.416666666668</v>
      </c>
      <c r="E18" s="33">
        <v>674.66666666666663</v>
      </c>
      <c r="F18" s="541">
        <v>53672.000333333337</v>
      </c>
      <c r="G18" s="682"/>
    </row>
    <row r="19" spans="2:7" ht="15" x14ac:dyDescent="0.25">
      <c r="B19" s="35" t="s">
        <v>48</v>
      </c>
      <c r="C19" s="33">
        <v>66271.082999999999</v>
      </c>
      <c r="D19" s="33">
        <v>76069.75</v>
      </c>
      <c r="E19" s="33">
        <v>23260.333333333332</v>
      </c>
      <c r="F19" s="541">
        <v>165601.16633333333</v>
      </c>
      <c r="G19" s="682"/>
    </row>
    <row r="20" spans="2:7" ht="15" x14ac:dyDescent="0.25">
      <c r="B20" s="35" t="s">
        <v>49</v>
      </c>
      <c r="C20" s="33">
        <v>6804.4170000000004</v>
      </c>
      <c r="D20" s="33">
        <v>9057.5</v>
      </c>
      <c r="E20" s="33">
        <v>151.66666666666666</v>
      </c>
      <c r="F20" s="541">
        <v>16013.583666666667</v>
      </c>
      <c r="G20" s="682"/>
    </row>
    <row r="21" spans="2:7" ht="15" x14ac:dyDescent="0.25">
      <c r="B21" s="32" t="s">
        <v>50</v>
      </c>
      <c r="C21" s="33">
        <v>7979.25</v>
      </c>
      <c r="D21" s="33">
        <v>11165.75</v>
      </c>
      <c r="E21" s="33">
        <v>12605.416666666666</v>
      </c>
      <c r="F21" s="541">
        <v>31750.416666666664</v>
      </c>
      <c r="G21" s="682"/>
    </row>
    <row r="22" spans="2:7" ht="17.25" customHeight="1" x14ac:dyDescent="0.25">
      <c r="B22" s="32" t="s">
        <v>51</v>
      </c>
      <c r="C22" s="33">
        <v>1635376.5830000001</v>
      </c>
      <c r="D22" s="33">
        <v>1267167.8333333333</v>
      </c>
      <c r="E22" s="33">
        <v>236639.66666666666</v>
      </c>
      <c r="F22" s="541">
        <v>3139184.0830000001</v>
      </c>
      <c r="G22" s="682"/>
    </row>
    <row r="23" spans="2:7" ht="21.75" customHeight="1" x14ac:dyDescent="0.25">
      <c r="B23" s="4" t="s">
        <v>24</v>
      </c>
      <c r="C23" s="30">
        <v>2403063.5010000002</v>
      </c>
      <c r="D23" s="30">
        <v>1979390.75</v>
      </c>
      <c r="E23" s="30">
        <v>563891.41666666674</v>
      </c>
      <c r="F23" s="34">
        <v>4946345.6676666671</v>
      </c>
      <c r="G23" s="682"/>
    </row>
    <row r="24" spans="2:7" ht="11.25" customHeight="1" x14ac:dyDescent="0.2">
      <c r="B24" s="36" t="s">
        <v>52</v>
      </c>
      <c r="G24" s="37"/>
    </row>
    <row r="25" spans="2:7" x14ac:dyDescent="0.2">
      <c r="C25" s="37"/>
      <c r="D25" s="37"/>
      <c r="E25" s="37"/>
      <c r="F25" s="37"/>
    </row>
    <row r="26" spans="2:7" x14ac:dyDescent="0.2">
      <c r="B26" s="25"/>
    </row>
    <row r="28" spans="2:7" ht="18" x14ac:dyDescent="0.25">
      <c r="B28" s="1710" t="s">
        <v>702</v>
      </c>
      <c r="C28" s="1710"/>
      <c r="D28" s="1710"/>
      <c r="E28" s="1710"/>
      <c r="F28" s="1710"/>
      <c r="G28" s="1" t="s">
        <v>1</v>
      </c>
    </row>
    <row r="29" spans="2:7" ht="33.75" customHeight="1" x14ac:dyDescent="0.25">
      <c r="B29" s="1739" t="s">
        <v>53</v>
      </c>
      <c r="C29" s="1744"/>
      <c r="D29" s="1744"/>
      <c r="E29" s="1744"/>
      <c r="F29" s="1744"/>
    </row>
    <row r="30" spans="2:7" ht="16.5" thickBot="1" x14ac:dyDescent="0.3">
      <c r="B30" s="1745">
        <v>2016</v>
      </c>
      <c r="C30" s="1745"/>
      <c r="D30" s="1745"/>
      <c r="E30" s="1745"/>
      <c r="F30" s="1745"/>
    </row>
    <row r="31" spans="2:7" x14ac:dyDescent="0.2">
      <c r="B31" s="400"/>
      <c r="C31" s="400"/>
      <c r="D31" s="400"/>
      <c r="E31" s="400"/>
      <c r="F31" s="400"/>
    </row>
    <row r="32" spans="2:7" ht="15.75" x14ac:dyDescent="0.2">
      <c r="B32" s="1725" t="s">
        <v>779</v>
      </c>
      <c r="C32" s="1727" t="s">
        <v>20</v>
      </c>
      <c r="D32" s="1727"/>
      <c r="E32" s="1727"/>
      <c r="F32" s="1727"/>
    </row>
    <row r="33" spans="2:7" ht="15.75" x14ac:dyDescent="0.2">
      <c r="B33" s="1726"/>
      <c r="C33" s="21" t="s">
        <v>21</v>
      </c>
      <c r="D33" s="21" t="s">
        <v>22</v>
      </c>
      <c r="E33" s="21" t="s">
        <v>23</v>
      </c>
      <c r="F33" s="21" t="s">
        <v>24</v>
      </c>
    </row>
    <row r="34" spans="2:7" ht="15" x14ac:dyDescent="0.25">
      <c r="B34" s="32" t="s">
        <v>37</v>
      </c>
      <c r="C34" s="33">
        <v>442.25</v>
      </c>
      <c r="D34" s="33">
        <v>707.83333333333337</v>
      </c>
      <c r="E34" s="33">
        <v>53.583333333333336</v>
      </c>
      <c r="F34" s="541">
        <v>1203.6666666666667</v>
      </c>
      <c r="G34" s="531"/>
    </row>
    <row r="35" spans="2:7" ht="15" x14ac:dyDescent="0.25">
      <c r="B35" s="32" t="s">
        <v>38</v>
      </c>
      <c r="C35" s="33">
        <v>546</v>
      </c>
      <c r="D35" s="33">
        <v>1287.3333333333333</v>
      </c>
      <c r="E35" s="33">
        <v>99.75</v>
      </c>
      <c r="F35" s="541">
        <v>1933.0833333333333</v>
      </c>
      <c r="G35" s="531"/>
    </row>
    <row r="36" spans="2:7" ht="15" x14ac:dyDescent="0.25">
      <c r="B36" s="32" t="s">
        <v>39</v>
      </c>
      <c r="C36" s="33">
        <v>1165</v>
      </c>
      <c r="D36" s="33">
        <v>1817.0833333333333</v>
      </c>
      <c r="E36" s="33">
        <v>374.08333333333331</v>
      </c>
      <c r="F36" s="541">
        <v>3356.1666666666665</v>
      </c>
      <c r="G36" s="531"/>
    </row>
    <row r="37" spans="2:7" ht="15" x14ac:dyDescent="0.25">
      <c r="B37" s="32" t="s">
        <v>40</v>
      </c>
      <c r="C37" s="33">
        <v>709.5</v>
      </c>
      <c r="D37" s="33">
        <v>756.75</v>
      </c>
      <c r="E37" s="33">
        <v>39.5</v>
      </c>
      <c r="F37" s="541">
        <v>1505.75</v>
      </c>
      <c r="G37" s="531"/>
    </row>
    <row r="38" spans="2:7" ht="15" x14ac:dyDescent="0.25">
      <c r="B38" s="32" t="s">
        <v>41</v>
      </c>
      <c r="C38" s="33">
        <v>1981.8333333333333</v>
      </c>
      <c r="D38" s="33">
        <v>2558.9166666666665</v>
      </c>
      <c r="E38" s="33">
        <v>40.166666666666664</v>
      </c>
      <c r="F38" s="541">
        <v>4580.916666666667</v>
      </c>
      <c r="G38" s="531"/>
    </row>
    <row r="39" spans="2:7" ht="15" x14ac:dyDescent="0.25">
      <c r="B39" s="32" t="s">
        <v>42</v>
      </c>
      <c r="C39" s="33">
        <v>2728.4166666666665</v>
      </c>
      <c r="D39" s="33">
        <v>6312.833333333333</v>
      </c>
      <c r="E39" s="33">
        <v>6798.833333333333</v>
      </c>
      <c r="F39" s="541">
        <v>15840.083333333332</v>
      </c>
      <c r="G39" s="531"/>
    </row>
    <row r="40" spans="2:7" ht="15" x14ac:dyDescent="0.25">
      <c r="B40" s="32" t="s">
        <v>43</v>
      </c>
      <c r="C40" s="33">
        <v>2860.1666666666665</v>
      </c>
      <c r="D40" s="33">
        <v>4499.333333333333</v>
      </c>
      <c r="E40" s="33">
        <v>129.08333333333334</v>
      </c>
      <c r="F40" s="541">
        <v>7488.583333333333</v>
      </c>
      <c r="G40" s="531"/>
    </row>
    <row r="41" spans="2:7" ht="15" x14ac:dyDescent="0.25">
      <c r="B41" s="32" t="s">
        <v>44</v>
      </c>
      <c r="C41" s="33">
        <v>2585.0833333333335</v>
      </c>
      <c r="D41" s="33">
        <v>5855.75</v>
      </c>
      <c r="E41" s="33">
        <v>408.91666666666669</v>
      </c>
      <c r="F41" s="541">
        <v>8849.75</v>
      </c>
      <c r="G41" s="531"/>
    </row>
    <row r="42" spans="2:7" ht="15" x14ac:dyDescent="0.25">
      <c r="B42" s="32" t="s">
        <v>45</v>
      </c>
      <c r="C42" s="33">
        <v>6383.833333333333</v>
      </c>
      <c r="D42" s="33">
        <v>8645.0833333333339</v>
      </c>
      <c r="E42" s="33">
        <v>928.16666666666663</v>
      </c>
      <c r="F42" s="541">
        <v>15957.083333333334</v>
      </c>
      <c r="G42" s="531"/>
    </row>
    <row r="43" spans="2:7" ht="15" x14ac:dyDescent="0.25">
      <c r="B43" s="32" t="s">
        <v>46</v>
      </c>
      <c r="C43" s="33">
        <v>1684.8333333333333</v>
      </c>
      <c r="D43" s="33">
        <v>4170.75</v>
      </c>
      <c r="E43" s="33">
        <v>15.5</v>
      </c>
      <c r="F43" s="541">
        <v>5871.083333333333</v>
      </c>
      <c r="G43" s="531"/>
    </row>
    <row r="44" spans="2:7" ht="15" x14ac:dyDescent="0.25">
      <c r="B44" s="32" t="s">
        <v>47</v>
      </c>
      <c r="C44" s="33">
        <v>1171.5833333333333</v>
      </c>
      <c r="D44" s="33">
        <v>1472.9166666666667</v>
      </c>
      <c r="E44" s="33">
        <v>24.75</v>
      </c>
      <c r="F44" s="541">
        <v>2669.25</v>
      </c>
      <c r="G44" s="531"/>
    </row>
    <row r="45" spans="2:7" ht="15" x14ac:dyDescent="0.25">
      <c r="B45" s="35" t="s">
        <v>48</v>
      </c>
      <c r="C45" s="33">
        <v>2199.6666666666665</v>
      </c>
      <c r="D45" s="33">
        <v>4645.833333333333</v>
      </c>
      <c r="E45" s="33">
        <v>649.83333333333337</v>
      </c>
      <c r="F45" s="541">
        <v>7495.333333333333</v>
      </c>
      <c r="G45" s="531"/>
    </row>
    <row r="46" spans="2:7" ht="15" x14ac:dyDescent="0.25">
      <c r="B46" s="35" t="s">
        <v>49</v>
      </c>
      <c r="C46" s="33">
        <v>240.25</v>
      </c>
      <c r="D46" s="33">
        <v>517.33333333333337</v>
      </c>
      <c r="E46" s="33">
        <v>21.5</v>
      </c>
      <c r="F46" s="541">
        <v>779.08333333333337</v>
      </c>
      <c r="G46" s="531"/>
    </row>
    <row r="47" spans="2:7" ht="15" x14ac:dyDescent="0.25">
      <c r="B47" s="32" t="s">
        <v>50</v>
      </c>
      <c r="C47" s="33">
        <v>422.75</v>
      </c>
      <c r="D47" s="33">
        <v>520.5</v>
      </c>
      <c r="E47" s="33">
        <v>711.16666666666663</v>
      </c>
      <c r="F47" s="541">
        <v>1654.4166666666665</v>
      </c>
      <c r="G47" s="531"/>
    </row>
    <row r="48" spans="2:7" ht="15" x14ac:dyDescent="0.25">
      <c r="B48" s="32" t="s">
        <v>51</v>
      </c>
      <c r="C48" s="33">
        <v>36478.583333333336</v>
      </c>
      <c r="D48" s="33">
        <v>53659.75</v>
      </c>
      <c r="E48" s="33">
        <v>5016.833333333333</v>
      </c>
      <c r="F48" s="541">
        <v>95155.166666666672</v>
      </c>
      <c r="G48" s="531"/>
    </row>
    <row r="49" spans="2:7" ht="22.5" customHeight="1" x14ac:dyDescent="0.25">
      <c r="B49" s="4" t="s">
        <v>24</v>
      </c>
      <c r="C49" s="30">
        <v>61599.75</v>
      </c>
      <c r="D49" s="30">
        <v>97428</v>
      </c>
      <c r="E49" s="30">
        <v>15311.666666666664</v>
      </c>
      <c r="F49" s="30">
        <v>174339.41666666666</v>
      </c>
      <c r="G49" s="531"/>
    </row>
    <row r="50" spans="2:7" ht="23.25" customHeight="1" x14ac:dyDescent="0.2">
      <c r="B50" s="1746" t="s">
        <v>54</v>
      </c>
      <c r="C50" s="1747"/>
      <c r="D50" s="1747"/>
      <c r="E50" s="1747"/>
      <c r="F50" s="1747"/>
    </row>
    <row r="51" spans="2:7" ht="8.25" customHeight="1" x14ac:dyDescent="0.2"/>
    <row r="52" spans="2:7" x14ac:dyDescent="0.2">
      <c r="B52" s="25"/>
      <c r="C52" s="37"/>
      <c r="D52" s="37"/>
      <c r="E52" s="37"/>
      <c r="F52" s="37"/>
    </row>
    <row r="54" spans="2:7" x14ac:dyDescent="0.2">
      <c r="C54" s="37"/>
      <c r="D54" s="37"/>
    </row>
    <row r="55" spans="2:7" x14ac:dyDescent="0.2">
      <c r="C55" s="37"/>
      <c r="D55" s="37"/>
    </row>
    <row r="56" spans="2:7" x14ac:dyDescent="0.2">
      <c r="C56" s="597"/>
      <c r="D56" s="597"/>
      <c r="E56" s="597"/>
      <c r="F56" s="597"/>
    </row>
    <row r="57" spans="2:7" x14ac:dyDescent="0.2">
      <c r="B57" s="596"/>
      <c r="C57" s="37"/>
      <c r="D57" s="37"/>
      <c r="E57" s="37"/>
      <c r="F57" s="37"/>
    </row>
    <row r="58" spans="2:7" x14ac:dyDescent="0.2">
      <c r="B58" s="596"/>
      <c r="C58" s="37"/>
      <c r="D58" s="37"/>
      <c r="E58" s="37"/>
      <c r="F58" s="37"/>
    </row>
    <row r="59" spans="2:7" x14ac:dyDescent="0.2">
      <c r="B59" s="596"/>
      <c r="C59" s="37"/>
      <c r="D59" s="37"/>
      <c r="E59" s="37"/>
      <c r="F59" s="37"/>
    </row>
    <row r="60" spans="2:7" x14ac:dyDescent="0.2">
      <c r="B60" s="596"/>
      <c r="C60" s="37"/>
      <c r="D60" s="37"/>
      <c r="E60" s="37"/>
      <c r="F60" s="37"/>
    </row>
    <row r="61" spans="2:7" x14ac:dyDescent="0.2">
      <c r="B61" s="596"/>
      <c r="C61" s="37"/>
      <c r="D61" s="37"/>
      <c r="E61" s="37"/>
      <c r="F61" s="37"/>
    </row>
    <row r="62" spans="2:7" x14ac:dyDescent="0.2">
      <c r="B62" s="596"/>
      <c r="C62" s="37"/>
      <c r="D62" s="37"/>
      <c r="E62" s="37"/>
      <c r="F62" s="37"/>
    </row>
    <row r="63" spans="2:7" x14ac:dyDescent="0.2">
      <c r="B63" s="596"/>
      <c r="C63" s="37"/>
      <c r="D63" s="37"/>
      <c r="E63" s="37"/>
      <c r="F63" s="37"/>
    </row>
    <row r="64" spans="2:7" x14ac:dyDescent="0.2">
      <c r="B64" s="596"/>
      <c r="C64" s="37"/>
      <c r="D64" s="37"/>
      <c r="E64" s="37"/>
      <c r="F64" s="37"/>
    </row>
    <row r="65" spans="2:6" x14ac:dyDescent="0.2">
      <c r="B65" s="596"/>
      <c r="C65" s="37"/>
      <c r="D65" s="37"/>
      <c r="E65" s="37"/>
      <c r="F65" s="37"/>
    </row>
    <row r="66" spans="2:6" x14ac:dyDescent="0.2">
      <c r="B66" s="596"/>
      <c r="C66" s="37"/>
      <c r="D66" s="37"/>
      <c r="E66" s="37"/>
      <c r="F66" s="37"/>
    </row>
    <row r="67" spans="2:6" x14ac:dyDescent="0.2">
      <c r="B67" s="596"/>
      <c r="C67" s="37"/>
      <c r="D67" s="37"/>
      <c r="E67" s="37"/>
      <c r="F67" s="37"/>
    </row>
    <row r="68" spans="2:6" x14ac:dyDescent="0.2">
      <c r="B68" s="596"/>
      <c r="C68" s="37"/>
      <c r="D68" s="37"/>
      <c r="E68" s="37"/>
      <c r="F68" s="37"/>
    </row>
    <row r="69" spans="2:6" x14ac:dyDescent="0.2">
      <c r="B69" s="596"/>
      <c r="C69" s="37"/>
      <c r="D69" s="37"/>
      <c r="E69" s="37"/>
      <c r="F69" s="37"/>
    </row>
    <row r="70" spans="2:6" x14ac:dyDescent="0.2">
      <c r="B70" s="596"/>
      <c r="C70" s="37"/>
      <c r="D70" s="37"/>
      <c r="E70" s="37"/>
      <c r="F70" s="37"/>
    </row>
    <row r="71" spans="2:6" x14ac:dyDescent="0.2">
      <c r="B71" s="596"/>
      <c r="C71" s="37"/>
      <c r="D71" s="37"/>
      <c r="E71" s="37"/>
      <c r="F71" s="37"/>
    </row>
    <row r="72" spans="2:6" x14ac:dyDescent="0.2">
      <c r="B72" s="596"/>
      <c r="C72" s="37"/>
      <c r="D72" s="37"/>
      <c r="E72" s="37"/>
      <c r="F72" s="37"/>
    </row>
    <row r="73" spans="2:6" x14ac:dyDescent="0.2">
      <c r="C73" s="38"/>
    </row>
    <row r="74" spans="2:6" x14ac:dyDescent="0.2">
      <c r="C74" s="38"/>
    </row>
    <row r="75" spans="2:6" x14ac:dyDescent="0.2">
      <c r="C75" s="38"/>
    </row>
    <row r="76" spans="2:6" x14ac:dyDescent="0.2">
      <c r="C76" s="38"/>
    </row>
    <row r="77" spans="2:6" x14ac:dyDescent="0.2">
      <c r="C77" s="38"/>
    </row>
    <row r="78" spans="2:6" x14ac:dyDescent="0.2">
      <c r="C78" s="38"/>
    </row>
    <row r="79" spans="2:6" x14ac:dyDescent="0.2">
      <c r="C79" s="38"/>
    </row>
    <row r="80" spans="2:6" x14ac:dyDescent="0.2">
      <c r="C80" s="38"/>
    </row>
    <row r="81" spans="3:3" x14ac:dyDescent="0.2">
      <c r="C81" s="38"/>
    </row>
    <row r="82" spans="3:3" x14ac:dyDescent="0.2">
      <c r="C82" s="38"/>
    </row>
    <row r="83" spans="3:3" x14ac:dyDescent="0.2">
      <c r="C83" s="38"/>
    </row>
    <row r="84" spans="3:3" x14ac:dyDescent="0.2">
      <c r="C84" s="38"/>
    </row>
    <row r="85" spans="3:3" x14ac:dyDescent="0.2">
      <c r="C85" s="38"/>
    </row>
    <row r="86" spans="3:3" x14ac:dyDescent="0.2">
      <c r="C86" s="38"/>
    </row>
  </sheetData>
  <mergeCells count="11">
    <mergeCell ref="B28:F28"/>
    <mergeCell ref="B2:F2"/>
    <mergeCell ref="B3:F3"/>
    <mergeCell ref="B4:F4"/>
    <mergeCell ref="B6:B7"/>
    <mergeCell ref="C6:F6"/>
    <mergeCell ref="B29:F29"/>
    <mergeCell ref="B30:F30"/>
    <mergeCell ref="B32:B33"/>
    <mergeCell ref="C32:F32"/>
    <mergeCell ref="B50:F50"/>
  </mergeCells>
  <hyperlinks>
    <hyperlink ref="G2" location="'Indice Total'!A1" display="Volver" xr:uid="{00000000-0004-0000-0800-000000000000}"/>
    <hyperlink ref="G28" location="'Indice Total'!A1" display="Volver" xr:uid="{00000000-0004-0000-0800-000001000000}"/>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tint="-0.249977111117893"/>
    <pageSetUpPr fitToPage="1"/>
  </sheetPr>
  <dimension ref="B4:I37"/>
  <sheetViews>
    <sheetView showGridLines="0" zoomScale="90" zoomScaleNormal="90" workbookViewId="0"/>
  </sheetViews>
  <sheetFormatPr baseColWidth="10" defaultColWidth="10.28515625" defaultRowHeight="12.75" x14ac:dyDescent="0.2"/>
  <cols>
    <col min="1" max="1" width="21.5703125" style="1270" customWidth="1"/>
    <col min="2" max="2" width="37.42578125" style="1270" customWidth="1"/>
    <col min="3" max="3" width="13.7109375" style="1270" customWidth="1"/>
    <col min="4" max="5" width="15.42578125" style="1270" customWidth="1"/>
    <col min="6" max="6" width="20.140625" style="1270" customWidth="1"/>
    <col min="7" max="7" width="18.7109375" style="1270" customWidth="1"/>
    <col min="8" max="8" width="12.7109375" style="1270" customWidth="1"/>
    <col min="9" max="194" width="10.28515625" style="1270"/>
    <col min="195" max="195" width="3.5703125" style="1270" customWidth="1"/>
    <col min="196" max="196" width="0" style="1270" hidden="1" customWidth="1"/>
    <col min="197" max="16384" width="10.28515625" style="1270"/>
  </cols>
  <sheetData>
    <row r="4" spans="2:9" ht="18" x14ac:dyDescent="0.25">
      <c r="B4" s="1956" t="s">
        <v>1776</v>
      </c>
      <c r="C4" s="1956"/>
      <c r="D4" s="1956"/>
      <c r="E4" s="1956"/>
      <c r="F4" s="1956"/>
      <c r="G4" s="1956"/>
      <c r="H4" s="1956"/>
      <c r="I4" s="767" t="s">
        <v>1</v>
      </c>
    </row>
    <row r="5" spans="2:9" ht="15.75" x14ac:dyDescent="0.2">
      <c r="B5" s="1964" t="s">
        <v>1777</v>
      </c>
      <c r="C5" s="1964"/>
      <c r="D5" s="1964"/>
      <c r="E5" s="1964"/>
      <c r="F5" s="1964"/>
      <c r="G5" s="1964"/>
      <c r="H5" s="1964"/>
    </row>
    <row r="6" spans="2:9" ht="16.5" thickBot="1" x14ac:dyDescent="0.3">
      <c r="B6" s="1959">
        <v>2016</v>
      </c>
      <c r="C6" s="1959"/>
      <c r="D6" s="1959"/>
      <c r="E6" s="1959"/>
      <c r="F6" s="1959"/>
      <c r="G6" s="1959"/>
      <c r="H6" s="1959"/>
    </row>
    <row r="7" spans="2:9" ht="18" x14ac:dyDescent="0.25">
      <c r="B7" s="1271"/>
      <c r="C7" s="1271"/>
      <c r="D7" s="1271"/>
      <c r="E7" s="1271"/>
      <c r="F7" s="1271"/>
      <c r="G7" s="1271"/>
      <c r="H7" s="1271"/>
    </row>
    <row r="8" spans="2:9" ht="63" x14ac:dyDescent="0.2">
      <c r="B8" s="1246" t="s">
        <v>1185</v>
      </c>
      <c r="C8" s="1246" t="s">
        <v>1778</v>
      </c>
      <c r="D8" s="1246" t="s">
        <v>1731</v>
      </c>
      <c r="E8" s="1246" t="s">
        <v>1779</v>
      </c>
      <c r="F8" s="1246" t="s">
        <v>1732</v>
      </c>
      <c r="G8" s="1246" t="s">
        <v>1780</v>
      </c>
      <c r="H8" s="1246" t="s">
        <v>24</v>
      </c>
    </row>
    <row r="9" spans="2:9" ht="15.75" x14ac:dyDescent="0.2">
      <c r="B9" s="1263" t="s">
        <v>1733</v>
      </c>
      <c r="C9" s="1272">
        <v>20217</v>
      </c>
      <c r="D9" s="1272">
        <v>20207</v>
      </c>
      <c r="E9" s="1272">
        <v>20319</v>
      </c>
      <c r="F9" s="1272">
        <v>21904</v>
      </c>
      <c r="G9" s="1272">
        <v>115</v>
      </c>
      <c r="H9" s="1266">
        <v>82762</v>
      </c>
    </row>
    <row r="10" spans="2:9" ht="28.5" x14ac:dyDescent="0.2">
      <c r="B10" s="1273" t="s">
        <v>1734</v>
      </c>
      <c r="C10" s="1261">
        <v>251</v>
      </c>
      <c r="D10" s="1261">
        <v>261</v>
      </c>
      <c r="E10" s="1261">
        <v>254</v>
      </c>
      <c r="F10" s="1261">
        <v>770</v>
      </c>
      <c r="G10" s="1261"/>
      <c r="H10" s="1266">
        <v>1536</v>
      </c>
    </row>
    <row r="11" spans="2:9" ht="15.75" x14ac:dyDescent="0.2">
      <c r="B11" s="1260" t="s">
        <v>1735</v>
      </c>
      <c r="C11" s="1261">
        <v>4712</v>
      </c>
      <c r="D11" s="1261">
        <v>4890</v>
      </c>
      <c r="E11" s="1261">
        <v>4955</v>
      </c>
      <c r="F11" s="1261">
        <v>9122</v>
      </c>
      <c r="G11" s="1261"/>
      <c r="H11" s="1266">
        <v>23679</v>
      </c>
    </row>
    <row r="12" spans="2:9" ht="15.75" x14ac:dyDescent="0.2">
      <c r="B12" s="1260" t="s">
        <v>1736</v>
      </c>
      <c r="C12" s="1261">
        <v>28</v>
      </c>
      <c r="D12" s="1261">
        <v>36</v>
      </c>
      <c r="E12" s="1261">
        <v>40</v>
      </c>
      <c r="F12" s="1261">
        <v>30</v>
      </c>
      <c r="G12" s="1261"/>
      <c r="H12" s="1266">
        <v>134</v>
      </c>
    </row>
    <row r="13" spans="2:9" ht="15.75" x14ac:dyDescent="0.2">
      <c r="B13" s="1260" t="s">
        <v>1737</v>
      </c>
      <c r="C13" s="1261">
        <v>6003</v>
      </c>
      <c r="D13" s="1261">
        <v>6131</v>
      </c>
      <c r="E13" s="1261">
        <v>6323</v>
      </c>
      <c r="F13" s="1261">
        <v>4893</v>
      </c>
      <c r="G13" s="1261"/>
      <c r="H13" s="1266">
        <v>23350</v>
      </c>
    </row>
    <row r="14" spans="2:9" ht="15.75" x14ac:dyDescent="0.2">
      <c r="B14" s="1260" t="s">
        <v>1738</v>
      </c>
      <c r="C14" s="1261">
        <v>3952</v>
      </c>
      <c r="D14" s="1261">
        <v>4129</v>
      </c>
      <c r="E14" s="1261">
        <v>4148</v>
      </c>
      <c r="F14" s="1261">
        <v>9214</v>
      </c>
      <c r="G14" s="1261"/>
      <c r="H14" s="1266">
        <v>21443</v>
      </c>
    </row>
    <row r="15" spans="2:9" ht="15.75" x14ac:dyDescent="0.2">
      <c r="B15" s="1260" t="s">
        <v>1739</v>
      </c>
      <c r="C15" s="1261">
        <v>7798</v>
      </c>
      <c r="D15" s="1261">
        <v>8005</v>
      </c>
      <c r="E15" s="1261">
        <v>8047</v>
      </c>
      <c r="F15" s="1261">
        <v>16458</v>
      </c>
      <c r="G15" s="1261"/>
      <c r="H15" s="1266">
        <v>40308</v>
      </c>
    </row>
    <row r="16" spans="2:9" ht="15.75" x14ac:dyDescent="0.2">
      <c r="B16" s="1260" t="s">
        <v>1740</v>
      </c>
      <c r="C16" s="1261">
        <v>2</v>
      </c>
      <c r="D16" s="1261">
        <v>2</v>
      </c>
      <c r="E16" s="1261">
        <v>3</v>
      </c>
      <c r="F16" s="1261">
        <v>0</v>
      </c>
      <c r="G16" s="1261"/>
      <c r="H16" s="1266">
        <v>7</v>
      </c>
    </row>
    <row r="17" spans="2:8" ht="15.75" x14ac:dyDescent="0.2">
      <c r="B17" s="1260" t="s">
        <v>1781</v>
      </c>
      <c r="C17" s="1261">
        <v>19</v>
      </c>
      <c r="D17" s="1261">
        <v>26</v>
      </c>
      <c r="E17" s="1261">
        <v>25</v>
      </c>
      <c r="F17" s="1261">
        <v>32</v>
      </c>
      <c r="G17" s="1261"/>
      <c r="H17" s="1266">
        <v>102</v>
      </c>
    </row>
    <row r="18" spans="2:8" ht="15.75" x14ac:dyDescent="0.2">
      <c r="B18" s="1260" t="s">
        <v>1742</v>
      </c>
      <c r="C18" s="1261">
        <v>28</v>
      </c>
      <c r="D18" s="1261">
        <v>27</v>
      </c>
      <c r="E18" s="1261">
        <v>30</v>
      </c>
      <c r="F18" s="1261">
        <v>5</v>
      </c>
      <c r="G18" s="1261"/>
      <c r="H18" s="1266">
        <v>90</v>
      </c>
    </row>
    <row r="19" spans="2:8" ht="15.75" x14ac:dyDescent="0.2">
      <c r="B19" s="1260" t="s">
        <v>1743</v>
      </c>
      <c r="C19" s="1261">
        <v>6091</v>
      </c>
      <c r="D19" s="1261">
        <v>6330</v>
      </c>
      <c r="E19" s="1261">
        <v>5902</v>
      </c>
      <c r="F19" s="1261">
        <v>13837</v>
      </c>
      <c r="G19" s="1261"/>
      <c r="H19" s="1266">
        <v>32160</v>
      </c>
    </row>
    <row r="20" spans="2:8" ht="15.75" x14ac:dyDescent="0.2">
      <c r="B20" s="1260" t="s">
        <v>1744</v>
      </c>
      <c r="C20" s="1261">
        <v>4</v>
      </c>
      <c r="D20" s="1261">
        <v>2</v>
      </c>
      <c r="E20" s="1261">
        <v>4</v>
      </c>
      <c r="F20" s="1261">
        <v>1</v>
      </c>
      <c r="G20" s="1261"/>
      <c r="H20" s="1266">
        <v>11</v>
      </c>
    </row>
    <row r="21" spans="2:8" ht="15.75" x14ac:dyDescent="0.2">
      <c r="B21" s="1260" t="s">
        <v>1745</v>
      </c>
      <c r="C21" s="1261">
        <v>1</v>
      </c>
      <c r="D21" s="1261"/>
      <c r="E21" s="1261"/>
      <c r="F21" s="1261">
        <v>0</v>
      </c>
      <c r="G21" s="1261"/>
      <c r="H21" s="1266">
        <v>1</v>
      </c>
    </row>
    <row r="22" spans="2:8" ht="15.75" x14ac:dyDescent="0.2">
      <c r="B22" s="1260" t="s">
        <v>1746</v>
      </c>
      <c r="C22" s="1261">
        <v>1073</v>
      </c>
      <c r="D22" s="1261">
        <v>1100</v>
      </c>
      <c r="E22" s="1261">
        <v>1056</v>
      </c>
      <c r="F22" s="1261">
        <v>1431</v>
      </c>
      <c r="G22" s="1261"/>
      <c r="H22" s="1266">
        <v>4660</v>
      </c>
    </row>
    <row r="23" spans="2:8" ht="15.75" x14ac:dyDescent="0.2">
      <c r="B23" s="1263" t="s">
        <v>1747</v>
      </c>
      <c r="C23" s="1264">
        <v>29962</v>
      </c>
      <c r="D23" s="1264">
        <v>30939</v>
      </c>
      <c r="E23" s="1264">
        <v>30787</v>
      </c>
      <c r="F23" s="1264">
        <v>55793</v>
      </c>
      <c r="G23" s="1264">
        <v>0</v>
      </c>
      <c r="H23" s="1266">
        <v>147481</v>
      </c>
    </row>
    <row r="24" spans="2:8" ht="15.75" x14ac:dyDescent="0.2">
      <c r="B24" s="1260" t="s">
        <v>1748</v>
      </c>
      <c r="C24" s="1261">
        <v>28981</v>
      </c>
      <c r="D24" s="1261">
        <v>29856</v>
      </c>
      <c r="E24" s="1261">
        <v>28886</v>
      </c>
      <c r="F24" s="1261">
        <v>23986</v>
      </c>
      <c r="G24" s="1261"/>
      <c r="H24" s="1266">
        <v>111709</v>
      </c>
    </row>
    <row r="25" spans="2:8" ht="15.75" x14ac:dyDescent="0.2">
      <c r="B25" s="1260" t="s">
        <v>1782</v>
      </c>
      <c r="C25" s="1261">
        <v>11500</v>
      </c>
      <c r="D25" s="1261">
        <v>11946</v>
      </c>
      <c r="E25" s="1261">
        <v>12026</v>
      </c>
      <c r="F25" s="1261">
        <v>19543</v>
      </c>
      <c r="G25" s="1261"/>
      <c r="H25" s="1266">
        <v>55015</v>
      </c>
    </row>
    <row r="26" spans="2:8" ht="15.75" x14ac:dyDescent="0.2">
      <c r="B26" s="1260" t="s">
        <v>1750</v>
      </c>
      <c r="C26" s="1261">
        <v>3585</v>
      </c>
      <c r="D26" s="1261">
        <v>3692</v>
      </c>
      <c r="E26" s="1261">
        <v>3741</v>
      </c>
      <c r="F26" s="1261">
        <v>7357</v>
      </c>
      <c r="G26" s="1261"/>
      <c r="H26" s="1266">
        <v>18375</v>
      </c>
    </row>
    <row r="27" spans="2:8" ht="15.75" x14ac:dyDescent="0.2">
      <c r="B27" s="1260" t="s">
        <v>1783</v>
      </c>
      <c r="C27" s="1261">
        <v>3714</v>
      </c>
      <c r="D27" s="1261">
        <v>3786</v>
      </c>
      <c r="E27" s="1261">
        <v>3806</v>
      </c>
      <c r="F27" s="1261">
        <v>2523</v>
      </c>
      <c r="G27" s="1261"/>
      <c r="H27" s="1266">
        <v>13829</v>
      </c>
    </row>
    <row r="28" spans="2:8" ht="15.75" x14ac:dyDescent="0.2">
      <c r="B28" s="1260" t="s">
        <v>1752</v>
      </c>
      <c r="C28" s="1261">
        <v>1181</v>
      </c>
      <c r="D28" s="1261">
        <v>1158</v>
      </c>
      <c r="E28" s="1261">
        <v>1149</v>
      </c>
      <c r="F28" s="1261">
        <v>1575</v>
      </c>
      <c r="G28" s="1261"/>
      <c r="H28" s="1266">
        <v>5063</v>
      </c>
    </row>
    <row r="29" spans="2:8" ht="15.75" x14ac:dyDescent="0.2">
      <c r="B29" s="1263" t="s">
        <v>1753</v>
      </c>
      <c r="C29" s="1264">
        <v>48961</v>
      </c>
      <c r="D29" s="1264">
        <v>50438</v>
      </c>
      <c r="E29" s="1264">
        <v>49608</v>
      </c>
      <c r="F29" s="1264">
        <v>54984</v>
      </c>
      <c r="G29" s="1264">
        <v>0</v>
      </c>
      <c r="H29" s="1266">
        <v>203991</v>
      </c>
    </row>
    <row r="30" spans="2:8" ht="15.75" x14ac:dyDescent="0.2">
      <c r="B30" s="1265" t="s">
        <v>24</v>
      </c>
      <c r="C30" s="1266">
        <v>99140</v>
      </c>
      <c r="D30" s="1266">
        <v>101584</v>
      </c>
      <c r="E30" s="1266">
        <v>100714</v>
      </c>
      <c r="F30" s="1266">
        <v>132681</v>
      </c>
      <c r="G30" s="1266">
        <v>115</v>
      </c>
      <c r="H30" s="1266">
        <v>434234</v>
      </c>
    </row>
    <row r="31" spans="2:8" x14ac:dyDescent="0.2">
      <c r="B31" s="1965" t="s">
        <v>1766</v>
      </c>
      <c r="C31" s="1965"/>
      <c r="D31" s="1965"/>
      <c r="E31" s="1965"/>
      <c r="F31" s="1965"/>
      <c r="G31" s="1965"/>
    </row>
    <row r="32" spans="2:8" x14ac:dyDescent="0.2">
      <c r="B32" s="1967" t="s">
        <v>1756</v>
      </c>
      <c r="C32" s="1968"/>
      <c r="D32" s="1968"/>
      <c r="E32" s="1968"/>
      <c r="F32" s="1968"/>
      <c r="G32" s="1968"/>
    </row>
    <row r="33" spans="2:7" x14ac:dyDescent="0.2">
      <c r="B33" s="1972"/>
      <c r="C33" s="1972"/>
      <c r="D33" s="1972"/>
      <c r="E33" s="1972"/>
      <c r="F33" s="1972"/>
      <c r="G33" s="1972"/>
    </row>
    <row r="34" spans="2:7" x14ac:dyDescent="0.2">
      <c r="B34" s="1969"/>
      <c r="C34" s="1970"/>
      <c r="D34" s="1970"/>
      <c r="E34" s="1970"/>
      <c r="F34" s="1970"/>
      <c r="G34" s="1970"/>
    </row>
    <row r="36" spans="2:7" x14ac:dyDescent="0.2">
      <c r="B36" s="1971"/>
      <c r="C36" s="1971"/>
      <c r="D36" s="1971"/>
      <c r="E36" s="1971"/>
      <c r="F36" s="1971"/>
      <c r="G36" s="1971"/>
    </row>
    <row r="37" spans="2:7" x14ac:dyDescent="0.2">
      <c r="B37" s="1971"/>
      <c r="C37" s="1971"/>
      <c r="D37" s="1971"/>
      <c r="E37" s="1971"/>
      <c r="F37" s="1971"/>
      <c r="G37" s="1971"/>
    </row>
  </sheetData>
  <mergeCells count="8">
    <mergeCell ref="B34:G34"/>
    <mergeCell ref="B36:G37"/>
    <mergeCell ref="B4:H4"/>
    <mergeCell ref="B5:H5"/>
    <mergeCell ref="B6:H6"/>
    <mergeCell ref="B31:G31"/>
    <mergeCell ref="B32:G32"/>
    <mergeCell ref="B33:G33"/>
  </mergeCells>
  <hyperlinks>
    <hyperlink ref="I4" location="'Indice Total'!A108" display="Volver" xr:uid="{00000000-0004-0000-5900-000000000000}"/>
  </hyperlinks>
  <pageMargins left="0.70866141732283472" right="0.70866141732283472" top="0.74803149606299213" bottom="0.74803149606299213" header="0.31496062992125984" footer="0.31496062992125984"/>
  <pageSetup scale="91"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tint="-0.249977111117893"/>
  </sheetPr>
  <dimension ref="B4:I35"/>
  <sheetViews>
    <sheetView showGridLines="0" zoomScale="90" zoomScaleNormal="90" workbookViewId="0"/>
  </sheetViews>
  <sheetFormatPr baseColWidth="10" defaultColWidth="10.28515625" defaultRowHeight="15" x14ac:dyDescent="0.25"/>
  <cols>
    <col min="1" max="1" width="23.5703125" style="1274" customWidth="1"/>
    <col min="2" max="2" width="36.28515625" style="1274" customWidth="1"/>
    <col min="3" max="3" width="14.28515625" style="1274" customWidth="1"/>
    <col min="4" max="5" width="15.42578125" style="1274" customWidth="1"/>
    <col min="6" max="6" width="19" style="1274" customWidth="1"/>
    <col min="7" max="7" width="19.42578125" style="1274" customWidth="1"/>
    <col min="8" max="8" width="15.42578125" style="1274" customWidth="1"/>
    <col min="9" max="195" width="10.28515625" style="1274"/>
    <col min="196" max="196" width="2.85546875" style="1274" customWidth="1"/>
    <col min="197" max="250" width="10.28515625" style="1274"/>
    <col min="251" max="251" width="33.85546875" style="1274" customWidth="1"/>
    <col min="252" max="252" width="14" style="1274" customWidth="1"/>
    <col min="253" max="254" width="13.28515625" style="1274" customWidth="1"/>
    <col min="255" max="255" width="13.42578125" style="1274" customWidth="1"/>
    <col min="256" max="256" width="17.140625" style="1274" customWidth="1"/>
    <col min="257" max="257" width="13.85546875" style="1274" customWidth="1"/>
    <col min="258" max="451" width="10.28515625" style="1274"/>
    <col min="452" max="452" width="2.85546875" style="1274" customWidth="1"/>
    <col min="453" max="506" width="10.28515625" style="1274"/>
    <col min="507" max="507" width="33.85546875" style="1274" customWidth="1"/>
    <col min="508" max="508" width="14" style="1274" customWidth="1"/>
    <col min="509" max="510" width="13.28515625" style="1274" customWidth="1"/>
    <col min="511" max="511" width="13.42578125" style="1274" customWidth="1"/>
    <col min="512" max="512" width="17.140625" style="1274" customWidth="1"/>
    <col min="513" max="513" width="13.85546875" style="1274" customWidth="1"/>
    <col min="514" max="707" width="10.28515625" style="1274"/>
    <col min="708" max="708" width="2.85546875" style="1274" customWidth="1"/>
    <col min="709" max="762" width="10.28515625" style="1274"/>
    <col min="763" max="763" width="33.85546875" style="1274" customWidth="1"/>
    <col min="764" max="764" width="14" style="1274" customWidth="1"/>
    <col min="765" max="766" width="13.28515625" style="1274" customWidth="1"/>
    <col min="767" max="767" width="13.42578125" style="1274" customWidth="1"/>
    <col min="768" max="768" width="17.140625" style="1274" customWidth="1"/>
    <col min="769" max="769" width="13.85546875" style="1274" customWidth="1"/>
    <col min="770" max="963" width="10.28515625" style="1274"/>
    <col min="964" max="964" width="2.85546875" style="1274" customWidth="1"/>
    <col min="965" max="1018" width="10.28515625" style="1274"/>
    <col min="1019" max="1019" width="33.85546875" style="1274" customWidth="1"/>
    <col min="1020" max="1020" width="14" style="1274" customWidth="1"/>
    <col min="1021" max="1022" width="13.28515625" style="1274" customWidth="1"/>
    <col min="1023" max="1023" width="13.42578125" style="1274" customWidth="1"/>
    <col min="1024" max="1024" width="17.140625" style="1274" customWidth="1"/>
    <col min="1025" max="1025" width="13.85546875" style="1274" customWidth="1"/>
    <col min="1026" max="1219" width="10.28515625" style="1274"/>
    <col min="1220" max="1220" width="2.85546875" style="1274" customWidth="1"/>
    <col min="1221" max="1274" width="10.28515625" style="1274"/>
    <col min="1275" max="1275" width="33.85546875" style="1274" customWidth="1"/>
    <col min="1276" max="1276" width="14" style="1274" customWidth="1"/>
    <col min="1277" max="1278" width="13.28515625" style="1274" customWidth="1"/>
    <col min="1279" max="1279" width="13.42578125" style="1274" customWidth="1"/>
    <col min="1280" max="1280" width="17.140625" style="1274" customWidth="1"/>
    <col min="1281" max="1281" width="13.85546875" style="1274" customWidth="1"/>
    <col min="1282" max="1475" width="10.28515625" style="1274"/>
    <col min="1476" max="1476" width="2.85546875" style="1274" customWidth="1"/>
    <col min="1477" max="1530" width="10.28515625" style="1274"/>
    <col min="1531" max="1531" width="33.85546875" style="1274" customWidth="1"/>
    <col min="1532" max="1532" width="14" style="1274" customWidth="1"/>
    <col min="1533" max="1534" width="13.28515625" style="1274" customWidth="1"/>
    <col min="1535" max="1535" width="13.42578125" style="1274" customWidth="1"/>
    <col min="1536" max="1536" width="17.140625" style="1274" customWidth="1"/>
    <col min="1537" max="1537" width="13.85546875" style="1274" customWidth="1"/>
    <col min="1538" max="1731" width="10.28515625" style="1274"/>
    <col min="1732" max="1732" width="2.85546875" style="1274" customWidth="1"/>
    <col min="1733" max="1786" width="10.28515625" style="1274"/>
    <col min="1787" max="1787" width="33.85546875" style="1274" customWidth="1"/>
    <col min="1788" max="1788" width="14" style="1274" customWidth="1"/>
    <col min="1789" max="1790" width="13.28515625" style="1274" customWidth="1"/>
    <col min="1791" max="1791" width="13.42578125" style="1274" customWidth="1"/>
    <col min="1792" max="1792" width="17.140625" style="1274" customWidth="1"/>
    <col min="1793" max="1793" width="13.85546875" style="1274" customWidth="1"/>
    <col min="1794" max="1987" width="10.28515625" style="1274"/>
    <col min="1988" max="1988" width="2.85546875" style="1274" customWidth="1"/>
    <col min="1989" max="2042" width="10.28515625" style="1274"/>
    <col min="2043" max="2043" width="33.85546875" style="1274" customWidth="1"/>
    <col min="2044" max="2044" width="14" style="1274" customWidth="1"/>
    <col min="2045" max="2046" width="13.28515625" style="1274" customWidth="1"/>
    <col min="2047" max="2047" width="13.42578125" style="1274" customWidth="1"/>
    <col min="2048" max="2048" width="17.140625" style="1274" customWidth="1"/>
    <col min="2049" max="2049" width="13.85546875" style="1274" customWidth="1"/>
    <col min="2050" max="2243" width="10.28515625" style="1274"/>
    <col min="2244" max="2244" width="2.85546875" style="1274" customWidth="1"/>
    <col min="2245" max="2298" width="10.28515625" style="1274"/>
    <col min="2299" max="2299" width="33.85546875" style="1274" customWidth="1"/>
    <col min="2300" max="2300" width="14" style="1274" customWidth="1"/>
    <col min="2301" max="2302" width="13.28515625" style="1274" customWidth="1"/>
    <col min="2303" max="2303" width="13.42578125" style="1274" customWidth="1"/>
    <col min="2304" max="2304" width="17.140625" style="1274" customWidth="1"/>
    <col min="2305" max="2305" width="13.85546875" style="1274" customWidth="1"/>
    <col min="2306" max="2499" width="10.28515625" style="1274"/>
    <col min="2500" max="2500" width="2.85546875" style="1274" customWidth="1"/>
    <col min="2501" max="2554" width="10.28515625" style="1274"/>
    <col min="2555" max="2555" width="33.85546875" style="1274" customWidth="1"/>
    <col min="2556" max="2556" width="14" style="1274" customWidth="1"/>
    <col min="2557" max="2558" width="13.28515625" style="1274" customWidth="1"/>
    <col min="2559" max="2559" width="13.42578125" style="1274" customWidth="1"/>
    <col min="2560" max="2560" width="17.140625" style="1274" customWidth="1"/>
    <col min="2561" max="2561" width="13.85546875" style="1274" customWidth="1"/>
    <col min="2562" max="2755" width="10.28515625" style="1274"/>
    <col min="2756" max="2756" width="2.85546875" style="1274" customWidth="1"/>
    <col min="2757" max="2810" width="10.28515625" style="1274"/>
    <col min="2811" max="2811" width="33.85546875" style="1274" customWidth="1"/>
    <col min="2812" max="2812" width="14" style="1274" customWidth="1"/>
    <col min="2813" max="2814" width="13.28515625" style="1274" customWidth="1"/>
    <col min="2815" max="2815" width="13.42578125" style="1274" customWidth="1"/>
    <col min="2816" max="2816" width="17.140625" style="1274" customWidth="1"/>
    <col min="2817" max="2817" width="13.85546875" style="1274" customWidth="1"/>
    <col min="2818" max="3011" width="10.28515625" style="1274"/>
    <col min="3012" max="3012" width="2.85546875" style="1274" customWidth="1"/>
    <col min="3013" max="3066" width="10.28515625" style="1274"/>
    <col min="3067" max="3067" width="33.85546875" style="1274" customWidth="1"/>
    <col min="3068" max="3068" width="14" style="1274" customWidth="1"/>
    <col min="3069" max="3070" width="13.28515625" style="1274" customWidth="1"/>
    <col min="3071" max="3071" width="13.42578125" style="1274" customWidth="1"/>
    <col min="3072" max="3072" width="17.140625" style="1274" customWidth="1"/>
    <col min="3073" max="3073" width="13.85546875" style="1274" customWidth="1"/>
    <col min="3074" max="3267" width="10.28515625" style="1274"/>
    <col min="3268" max="3268" width="2.85546875" style="1274" customWidth="1"/>
    <col min="3269" max="3322" width="10.28515625" style="1274"/>
    <col min="3323" max="3323" width="33.85546875" style="1274" customWidth="1"/>
    <col min="3324" max="3324" width="14" style="1274" customWidth="1"/>
    <col min="3325" max="3326" width="13.28515625" style="1274" customWidth="1"/>
    <col min="3327" max="3327" width="13.42578125" style="1274" customWidth="1"/>
    <col min="3328" max="3328" width="17.140625" style="1274" customWidth="1"/>
    <col min="3329" max="3329" width="13.85546875" style="1274" customWidth="1"/>
    <col min="3330" max="3523" width="10.28515625" style="1274"/>
    <col min="3524" max="3524" width="2.85546875" style="1274" customWidth="1"/>
    <col min="3525" max="3578" width="10.28515625" style="1274"/>
    <col min="3579" max="3579" width="33.85546875" style="1274" customWidth="1"/>
    <col min="3580" max="3580" width="14" style="1274" customWidth="1"/>
    <col min="3581" max="3582" width="13.28515625" style="1274" customWidth="1"/>
    <col min="3583" max="3583" width="13.42578125" style="1274" customWidth="1"/>
    <col min="3584" max="3584" width="17.140625" style="1274" customWidth="1"/>
    <col min="3585" max="3585" width="13.85546875" style="1274" customWidth="1"/>
    <col min="3586" max="3779" width="10.28515625" style="1274"/>
    <col min="3780" max="3780" width="2.85546875" style="1274" customWidth="1"/>
    <col min="3781" max="3834" width="10.28515625" style="1274"/>
    <col min="3835" max="3835" width="33.85546875" style="1274" customWidth="1"/>
    <col min="3836" max="3836" width="14" style="1274" customWidth="1"/>
    <col min="3837" max="3838" width="13.28515625" style="1274" customWidth="1"/>
    <col min="3839" max="3839" width="13.42578125" style="1274" customWidth="1"/>
    <col min="3840" max="3840" width="17.140625" style="1274" customWidth="1"/>
    <col min="3841" max="3841" width="13.85546875" style="1274" customWidth="1"/>
    <col min="3842" max="4035" width="10.28515625" style="1274"/>
    <col min="4036" max="4036" width="2.85546875" style="1274" customWidth="1"/>
    <col min="4037" max="4090" width="10.28515625" style="1274"/>
    <col min="4091" max="4091" width="33.85546875" style="1274" customWidth="1"/>
    <col min="4092" max="4092" width="14" style="1274" customWidth="1"/>
    <col min="4093" max="4094" width="13.28515625" style="1274" customWidth="1"/>
    <col min="4095" max="4095" width="13.42578125" style="1274" customWidth="1"/>
    <col min="4096" max="4096" width="17.140625" style="1274" customWidth="1"/>
    <col min="4097" max="4097" width="13.85546875" style="1274" customWidth="1"/>
    <col min="4098" max="4291" width="10.28515625" style="1274"/>
    <col min="4292" max="4292" width="2.85546875" style="1274" customWidth="1"/>
    <col min="4293" max="4346" width="10.28515625" style="1274"/>
    <col min="4347" max="4347" width="33.85546875" style="1274" customWidth="1"/>
    <col min="4348" max="4348" width="14" style="1274" customWidth="1"/>
    <col min="4349" max="4350" width="13.28515625" style="1274" customWidth="1"/>
    <col min="4351" max="4351" width="13.42578125" style="1274" customWidth="1"/>
    <col min="4352" max="4352" width="17.140625" style="1274" customWidth="1"/>
    <col min="4353" max="4353" width="13.85546875" style="1274" customWidth="1"/>
    <col min="4354" max="4547" width="10.28515625" style="1274"/>
    <col min="4548" max="4548" width="2.85546875" style="1274" customWidth="1"/>
    <col min="4549" max="4602" width="10.28515625" style="1274"/>
    <col min="4603" max="4603" width="33.85546875" style="1274" customWidth="1"/>
    <col min="4604" max="4604" width="14" style="1274" customWidth="1"/>
    <col min="4605" max="4606" width="13.28515625" style="1274" customWidth="1"/>
    <col min="4607" max="4607" width="13.42578125" style="1274" customWidth="1"/>
    <col min="4608" max="4608" width="17.140625" style="1274" customWidth="1"/>
    <col min="4609" max="4609" width="13.85546875" style="1274" customWidth="1"/>
    <col min="4610" max="4803" width="10.28515625" style="1274"/>
    <col min="4804" max="4804" width="2.85546875" style="1274" customWidth="1"/>
    <col min="4805" max="4858" width="10.28515625" style="1274"/>
    <col min="4859" max="4859" width="33.85546875" style="1274" customWidth="1"/>
    <col min="4860" max="4860" width="14" style="1274" customWidth="1"/>
    <col min="4861" max="4862" width="13.28515625" style="1274" customWidth="1"/>
    <col min="4863" max="4863" width="13.42578125" style="1274" customWidth="1"/>
    <col min="4864" max="4864" width="17.140625" style="1274" customWidth="1"/>
    <col min="4865" max="4865" width="13.85546875" style="1274" customWidth="1"/>
    <col min="4866" max="5059" width="10.28515625" style="1274"/>
    <col min="5060" max="5060" width="2.85546875" style="1274" customWidth="1"/>
    <col min="5061" max="5114" width="10.28515625" style="1274"/>
    <col min="5115" max="5115" width="33.85546875" style="1274" customWidth="1"/>
    <col min="5116" max="5116" width="14" style="1274" customWidth="1"/>
    <col min="5117" max="5118" width="13.28515625" style="1274" customWidth="1"/>
    <col min="5119" max="5119" width="13.42578125" style="1274" customWidth="1"/>
    <col min="5120" max="5120" width="17.140625" style="1274" customWidth="1"/>
    <col min="5121" max="5121" width="13.85546875" style="1274" customWidth="1"/>
    <col min="5122" max="5315" width="10.28515625" style="1274"/>
    <col min="5316" max="5316" width="2.85546875" style="1274" customWidth="1"/>
    <col min="5317" max="5370" width="10.28515625" style="1274"/>
    <col min="5371" max="5371" width="33.85546875" style="1274" customWidth="1"/>
    <col min="5372" max="5372" width="14" style="1274" customWidth="1"/>
    <col min="5373" max="5374" width="13.28515625" style="1274" customWidth="1"/>
    <col min="5375" max="5375" width="13.42578125" style="1274" customWidth="1"/>
    <col min="5376" max="5376" width="17.140625" style="1274" customWidth="1"/>
    <col min="5377" max="5377" width="13.85546875" style="1274" customWidth="1"/>
    <col min="5378" max="5571" width="10.28515625" style="1274"/>
    <col min="5572" max="5572" width="2.85546875" style="1274" customWidth="1"/>
    <col min="5573" max="5626" width="10.28515625" style="1274"/>
    <col min="5627" max="5627" width="33.85546875" style="1274" customWidth="1"/>
    <col min="5628" max="5628" width="14" style="1274" customWidth="1"/>
    <col min="5629" max="5630" width="13.28515625" style="1274" customWidth="1"/>
    <col min="5631" max="5631" width="13.42578125" style="1274" customWidth="1"/>
    <col min="5632" max="5632" width="17.140625" style="1274" customWidth="1"/>
    <col min="5633" max="5633" width="13.85546875" style="1274" customWidth="1"/>
    <col min="5634" max="5827" width="10.28515625" style="1274"/>
    <col min="5828" max="5828" width="2.85546875" style="1274" customWidth="1"/>
    <col min="5829" max="5882" width="10.28515625" style="1274"/>
    <col min="5883" max="5883" width="33.85546875" style="1274" customWidth="1"/>
    <col min="5884" max="5884" width="14" style="1274" customWidth="1"/>
    <col min="5885" max="5886" width="13.28515625" style="1274" customWidth="1"/>
    <col min="5887" max="5887" width="13.42578125" style="1274" customWidth="1"/>
    <col min="5888" max="5888" width="17.140625" style="1274" customWidth="1"/>
    <col min="5889" max="5889" width="13.85546875" style="1274" customWidth="1"/>
    <col min="5890" max="6083" width="10.28515625" style="1274"/>
    <col min="6084" max="6084" width="2.85546875" style="1274" customWidth="1"/>
    <col min="6085" max="6138" width="10.28515625" style="1274"/>
    <col min="6139" max="6139" width="33.85546875" style="1274" customWidth="1"/>
    <col min="6140" max="6140" width="14" style="1274" customWidth="1"/>
    <col min="6141" max="6142" width="13.28515625" style="1274" customWidth="1"/>
    <col min="6143" max="6143" width="13.42578125" style="1274" customWidth="1"/>
    <col min="6144" max="6144" width="17.140625" style="1274" customWidth="1"/>
    <col min="6145" max="6145" width="13.85546875" style="1274" customWidth="1"/>
    <col min="6146" max="6339" width="10.28515625" style="1274"/>
    <col min="6340" max="6340" width="2.85546875" style="1274" customWidth="1"/>
    <col min="6341" max="6394" width="10.28515625" style="1274"/>
    <col min="6395" max="6395" width="33.85546875" style="1274" customWidth="1"/>
    <col min="6396" max="6396" width="14" style="1274" customWidth="1"/>
    <col min="6397" max="6398" width="13.28515625" style="1274" customWidth="1"/>
    <col min="6399" max="6399" width="13.42578125" style="1274" customWidth="1"/>
    <col min="6400" max="6400" width="17.140625" style="1274" customWidth="1"/>
    <col min="6401" max="6401" width="13.85546875" style="1274" customWidth="1"/>
    <col min="6402" max="6595" width="10.28515625" style="1274"/>
    <col min="6596" max="6596" width="2.85546875" style="1274" customWidth="1"/>
    <col min="6597" max="6650" width="10.28515625" style="1274"/>
    <col min="6651" max="6651" width="33.85546875" style="1274" customWidth="1"/>
    <col min="6652" max="6652" width="14" style="1274" customWidth="1"/>
    <col min="6653" max="6654" width="13.28515625" style="1274" customWidth="1"/>
    <col min="6655" max="6655" width="13.42578125" style="1274" customWidth="1"/>
    <col min="6656" max="6656" width="17.140625" style="1274" customWidth="1"/>
    <col min="6657" max="6657" width="13.85546875" style="1274" customWidth="1"/>
    <col min="6658" max="6851" width="10.28515625" style="1274"/>
    <col min="6852" max="6852" width="2.85546875" style="1274" customWidth="1"/>
    <col min="6853" max="6906" width="10.28515625" style="1274"/>
    <col min="6907" max="6907" width="33.85546875" style="1274" customWidth="1"/>
    <col min="6908" max="6908" width="14" style="1274" customWidth="1"/>
    <col min="6909" max="6910" width="13.28515625" style="1274" customWidth="1"/>
    <col min="6911" max="6911" width="13.42578125" style="1274" customWidth="1"/>
    <col min="6912" max="6912" width="17.140625" style="1274" customWidth="1"/>
    <col min="6913" max="6913" width="13.85546875" style="1274" customWidth="1"/>
    <col min="6914" max="7107" width="10.28515625" style="1274"/>
    <col min="7108" max="7108" width="2.85546875" style="1274" customWidth="1"/>
    <col min="7109" max="7162" width="10.28515625" style="1274"/>
    <col min="7163" max="7163" width="33.85546875" style="1274" customWidth="1"/>
    <col min="7164" max="7164" width="14" style="1274" customWidth="1"/>
    <col min="7165" max="7166" width="13.28515625" style="1274" customWidth="1"/>
    <col min="7167" max="7167" width="13.42578125" style="1274" customWidth="1"/>
    <col min="7168" max="7168" width="17.140625" style="1274" customWidth="1"/>
    <col min="7169" max="7169" width="13.85546875" style="1274" customWidth="1"/>
    <col min="7170" max="7363" width="10.28515625" style="1274"/>
    <col min="7364" max="7364" width="2.85546875" style="1274" customWidth="1"/>
    <col min="7365" max="7418" width="10.28515625" style="1274"/>
    <col min="7419" max="7419" width="33.85546875" style="1274" customWidth="1"/>
    <col min="7420" max="7420" width="14" style="1274" customWidth="1"/>
    <col min="7421" max="7422" width="13.28515625" style="1274" customWidth="1"/>
    <col min="7423" max="7423" width="13.42578125" style="1274" customWidth="1"/>
    <col min="7424" max="7424" width="17.140625" style="1274" customWidth="1"/>
    <col min="7425" max="7425" width="13.85546875" style="1274" customWidth="1"/>
    <col min="7426" max="7619" width="10.28515625" style="1274"/>
    <col min="7620" max="7620" width="2.85546875" style="1274" customWidth="1"/>
    <col min="7621" max="7674" width="10.28515625" style="1274"/>
    <col min="7675" max="7675" width="33.85546875" style="1274" customWidth="1"/>
    <col min="7676" max="7676" width="14" style="1274" customWidth="1"/>
    <col min="7677" max="7678" width="13.28515625" style="1274" customWidth="1"/>
    <col min="7679" max="7679" width="13.42578125" style="1274" customWidth="1"/>
    <col min="7680" max="7680" width="17.140625" style="1274" customWidth="1"/>
    <col min="7681" max="7681" width="13.85546875" style="1274" customWidth="1"/>
    <col min="7682" max="7875" width="10.28515625" style="1274"/>
    <col min="7876" max="7876" width="2.85546875" style="1274" customWidth="1"/>
    <col min="7877" max="7930" width="10.28515625" style="1274"/>
    <col min="7931" max="7931" width="33.85546875" style="1274" customWidth="1"/>
    <col min="7932" max="7932" width="14" style="1274" customWidth="1"/>
    <col min="7933" max="7934" width="13.28515625" style="1274" customWidth="1"/>
    <col min="7935" max="7935" width="13.42578125" style="1274" customWidth="1"/>
    <col min="7936" max="7936" width="17.140625" style="1274" customWidth="1"/>
    <col min="7937" max="7937" width="13.85546875" style="1274" customWidth="1"/>
    <col min="7938" max="8131" width="10.28515625" style="1274"/>
    <col min="8132" max="8132" width="2.85546875" style="1274" customWidth="1"/>
    <col min="8133" max="8186" width="10.28515625" style="1274"/>
    <col min="8187" max="8187" width="33.85546875" style="1274" customWidth="1"/>
    <col min="8188" max="8188" width="14" style="1274" customWidth="1"/>
    <col min="8189" max="8190" width="13.28515625" style="1274" customWidth="1"/>
    <col min="8191" max="8191" width="13.42578125" style="1274" customWidth="1"/>
    <col min="8192" max="8192" width="17.140625" style="1274" customWidth="1"/>
    <col min="8193" max="8193" width="13.85546875" style="1274" customWidth="1"/>
    <col min="8194" max="8387" width="10.28515625" style="1274"/>
    <col min="8388" max="8388" width="2.85546875" style="1274" customWidth="1"/>
    <col min="8389" max="8442" width="10.28515625" style="1274"/>
    <col min="8443" max="8443" width="33.85546875" style="1274" customWidth="1"/>
    <col min="8444" max="8444" width="14" style="1274" customWidth="1"/>
    <col min="8445" max="8446" width="13.28515625" style="1274" customWidth="1"/>
    <col min="8447" max="8447" width="13.42578125" style="1274" customWidth="1"/>
    <col min="8448" max="8448" width="17.140625" style="1274" customWidth="1"/>
    <col min="8449" max="8449" width="13.85546875" style="1274" customWidth="1"/>
    <col min="8450" max="8643" width="10.28515625" style="1274"/>
    <col min="8644" max="8644" width="2.85546875" style="1274" customWidth="1"/>
    <col min="8645" max="8698" width="10.28515625" style="1274"/>
    <col min="8699" max="8699" width="33.85546875" style="1274" customWidth="1"/>
    <col min="8700" max="8700" width="14" style="1274" customWidth="1"/>
    <col min="8701" max="8702" width="13.28515625" style="1274" customWidth="1"/>
    <col min="8703" max="8703" width="13.42578125" style="1274" customWidth="1"/>
    <col min="8704" max="8704" width="17.140625" style="1274" customWidth="1"/>
    <col min="8705" max="8705" width="13.85546875" style="1274" customWidth="1"/>
    <col min="8706" max="8899" width="10.28515625" style="1274"/>
    <col min="8900" max="8900" width="2.85546875" style="1274" customWidth="1"/>
    <col min="8901" max="8954" width="10.28515625" style="1274"/>
    <col min="8955" max="8955" width="33.85546875" style="1274" customWidth="1"/>
    <col min="8956" max="8956" width="14" style="1274" customWidth="1"/>
    <col min="8957" max="8958" width="13.28515625" style="1274" customWidth="1"/>
    <col min="8959" max="8959" width="13.42578125" style="1274" customWidth="1"/>
    <col min="8960" max="8960" width="17.140625" style="1274" customWidth="1"/>
    <col min="8961" max="8961" width="13.85546875" style="1274" customWidth="1"/>
    <col min="8962" max="9155" width="10.28515625" style="1274"/>
    <col min="9156" max="9156" width="2.85546875" style="1274" customWidth="1"/>
    <col min="9157" max="9210" width="10.28515625" style="1274"/>
    <col min="9211" max="9211" width="33.85546875" style="1274" customWidth="1"/>
    <col min="9212" max="9212" width="14" style="1274" customWidth="1"/>
    <col min="9213" max="9214" width="13.28515625" style="1274" customWidth="1"/>
    <col min="9215" max="9215" width="13.42578125" style="1274" customWidth="1"/>
    <col min="9216" max="9216" width="17.140625" style="1274" customWidth="1"/>
    <col min="9217" max="9217" width="13.85546875" style="1274" customWidth="1"/>
    <col min="9218" max="9411" width="10.28515625" style="1274"/>
    <col min="9412" max="9412" width="2.85546875" style="1274" customWidth="1"/>
    <col min="9413" max="9466" width="10.28515625" style="1274"/>
    <col min="9467" max="9467" width="33.85546875" style="1274" customWidth="1"/>
    <col min="9468" max="9468" width="14" style="1274" customWidth="1"/>
    <col min="9469" max="9470" width="13.28515625" style="1274" customWidth="1"/>
    <col min="9471" max="9471" width="13.42578125" style="1274" customWidth="1"/>
    <col min="9472" max="9472" width="17.140625" style="1274" customWidth="1"/>
    <col min="9473" max="9473" width="13.85546875" style="1274" customWidth="1"/>
    <col min="9474" max="9667" width="10.28515625" style="1274"/>
    <col min="9668" max="9668" width="2.85546875" style="1274" customWidth="1"/>
    <col min="9669" max="9722" width="10.28515625" style="1274"/>
    <col min="9723" max="9723" width="33.85546875" style="1274" customWidth="1"/>
    <col min="9724" max="9724" width="14" style="1274" customWidth="1"/>
    <col min="9725" max="9726" width="13.28515625" style="1274" customWidth="1"/>
    <col min="9727" max="9727" width="13.42578125" style="1274" customWidth="1"/>
    <col min="9728" max="9728" width="17.140625" style="1274" customWidth="1"/>
    <col min="9729" max="9729" width="13.85546875" style="1274" customWidth="1"/>
    <col min="9730" max="9923" width="10.28515625" style="1274"/>
    <col min="9924" max="9924" width="2.85546875" style="1274" customWidth="1"/>
    <col min="9925" max="9978" width="10.28515625" style="1274"/>
    <col min="9979" max="9979" width="33.85546875" style="1274" customWidth="1"/>
    <col min="9980" max="9980" width="14" style="1274" customWidth="1"/>
    <col min="9981" max="9982" width="13.28515625" style="1274" customWidth="1"/>
    <col min="9983" max="9983" width="13.42578125" style="1274" customWidth="1"/>
    <col min="9984" max="9984" width="17.140625" style="1274" customWidth="1"/>
    <col min="9985" max="9985" width="13.85546875" style="1274" customWidth="1"/>
    <col min="9986" max="10179" width="10.28515625" style="1274"/>
    <col min="10180" max="10180" width="2.85546875" style="1274" customWidth="1"/>
    <col min="10181" max="10234" width="10.28515625" style="1274"/>
    <col min="10235" max="10235" width="33.85546875" style="1274" customWidth="1"/>
    <col min="10236" max="10236" width="14" style="1274" customWidth="1"/>
    <col min="10237" max="10238" width="13.28515625" style="1274" customWidth="1"/>
    <col min="10239" max="10239" width="13.42578125" style="1274" customWidth="1"/>
    <col min="10240" max="10240" width="17.140625" style="1274" customWidth="1"/>
    <col min="10241" max="10241" width="13.85546875" style="1274" customWidth="1"/>
    <col min="10242" max="10435" width="10.28515625" style="1274"/>
    <col min="10436" max="10436" width="2.85546875" style="1274" customWidth="1"/>
    <col min="10437" max="10490" width="10.28515625" style="1274"/>
    <col min="10491" max="10491" width="33.85546875" style="1274" customWidth="1"/>
    <col min="10492" max="10492" width="14" style="1274" customWidth="1"/>
    <col min="10493" max="10494" width="13.28515625" style="1274" customWidth="1"/>
    <col min="10495" max="10495" width="13.42578125" style="1274" customWidth="1"/>
    <col min="10496" max="10496" width="17.140625" style="1274" customWidth="1"/>
    <col min="10497" max="10497" width="13.85546875" style="1274" customWidth="1"/>
    <col min="10498" max="10691" width="10.28515625" style="1274"/>
    <col min="10692" max="10692" width="2.85546875" style="1274" customWidth="1"/>
    <col min="10693" max="10746" width="10.28515625" style="1274"/>
    <col min="10747" max="10747" width="33.85546875" style="1274" customWidth="1"/>
    <col min="10748" max="10748" width="14" style="1274" customWidth="1"/>
    <col min="10749" max="10750" width="13.28515625" style="1274" customWidth="1"/>
    <col min="10751" max="10751" width="13.42578125" style="1274" customWidth="1"/>
    <col min="10752" max="10752" width="17.140625" style="1274" customWidth="1"/>
    <col min="10753" max="10753" width="13.85546875" style="1274" customWidth="1"/>
    <col min="10754" max="10947" width="10.28515625" style="1274"/>
    <col min="10948" max="10948" width="2.85546875" style="1274" customWidth="1"/>
    <col min="10949" max="11002" width="10.28515625" style="1274"/>
    <col min="11003" max="11003" width="33.85546875" style="1274" customWidth="1"/>
    <col min="11004" max="11004" width="14" style="1274" customWidth="1"/>
    <col min="11005" max="11006" width="13.28515625" style="1274" customWidth="1"/>
    <col min="11007" max="11007" width="13.42578125" style="1274" customWidth="1"/>
    <col min="11008" max="11008" width="17.140625" style="1274" customWidth="1"/>
    <col min="11009" max="11009" width="13.85546875" style="1274" customWidth="1"/>
    <col min="11010" max="11203" width="10.28515625" style="1274"/>
    <col min="11204" max="11204" width="2.85546875" style="1274" customWidth="1"/>
    <col min="11205" max="11258" width="10.28515625" style="1274"/>
    <col min="11259" max="11259" width="33.85546875" style="1274" customWidth="1"/>
    <col min="11260" max="11260" width="14" style="1274" customWidth="1"/>
    <col min="11261" max="11262" width="13.28515625" style="1274" customWidth="1"/>
    <col min="11263" max="11263" width="13.42578125" style="1274" customWidth="1"/>
    <col min="11264" max="11264" width="17.140625" style="1274" customWidth="1"/>
    <col min="11265" max="11265" width="13.85546875" style="1274" customWidth="1"/>
    <col min="11266" max="11459" width="10.28515625" style="1274"/>
    <col min="11460" max="11460" width="2.85546875" style="1274" customWidth="1"/>
    <col min="11461" max="11514" width="10.28515625" style="1274"/>
    <col min="11515" max="11515" width="33.85546875" style="1274" customWidth="1"/>
    <col min="11516" max="11516" width="14" style="1274" customWidth="1"/>
    <col min="11517" max="11518" width="13.28515625" style="1274" customWidth="1"/>
    <col min="11519" max="11519" width="13.42578125" style="1274" customWidth="1"/>
    <col min="11520" max="11520" width="17.140625" style="1274" customWidth="1"/>
    <col min="11521" max="11521" width="13.85546875" style="1274" customWidth="1"/>
    <col min="11522" max="11715" width="10.28515625" style="1274"/>
    <col min="11716" max="11716" width="2.85546875" style="1274" customWidth="1"/>
    <col min="11717" max="11770" width="10.28515625" style="1274"/>
    <col min="11771" max="11771" width="33.85546875" style="1274" customWidth="1"/>
    <col min="11772" max="11772" width="14" style="1274" customWidth="1"/>
    <col min="11773" max="11774" width="13.28515625" style="1274" customWidth="1"/>
    <col min="11775" max="11775" width="13.42578125" style="1274" customWidth="1"/>
    <col min="11776" max="11776" width="17.140625" style="1274" customWidth="1"/>
    <col min="11777" max="11777" width="13.85546875" style="1274" customWidth="1"/>
    <col min="11778" max="11971" width="10.28515625" style="1274"/>
    <col min="11972" max="11972" width="2.85546875" style="1274" customWidth="1"/>
    <col min="11973" max="12026" width="10.28515625" style="1274"/>
    <col min="12027" max="12027" width="33.85546875" style="1274" customWidth="1"/>
    <col min="12028" max="12028" width="14" style="1274" customWidth="1"/>
    <col min="12029" max="12030" width="13.28515625" style="1274" customWidth="1"/>
    <col min="12031" max="12031" width="13.42578125" style="1274" customWidth="1"/>
    <col min="12032" max="12032" width="17.140625" style="1274" customWidth="1"/>
    <col min="12033" max="12033" width="13.85546875" style="1274" customWidth="1"/>
    <col min="12034" max="12227" width="10.28515625" style="1274"/>
    <col min="12228" max="12228" width="2.85546875" style="1274" customWidth="1"/>
    <col min="12229" max="12282" width="10.28515625" style="1274"/>
    <col min="12283" max="12283" width="33.85546875" style="1274" customWidth="1"/>
    <col min="12284" max="12284" width="14" style="1274" customWidth="1"/>
    <col min="12285" max="12286" width="13.28515625" style="1274" customWidth="1"/>
    <col min="12287" max="12287" width="13.42578125" style="1274" customWidth="1"/>
    <col min="12288" max="12288" width="17.140625" style="1274" customWidth="1"/>
    <col min="12289" max="12289" width="13.85546875" style="1274" customWidth="1"/>
    <col min="12290" max="12483" width="10.28515625" style="1274"/>
    <col min="12484" max="12484" width="2.85546875" style="1274" customWidth="1"/>
    <col min="12485" max="12538" width="10.28515625" style="1274"/>
    <col min="12539" max="12539" width="33.85546875" style="1274" customWidth="1"/>
    <col min="12540" max="12540" width="14" style="1274" customWidth="1"/>
    <col min="12541" max="12542" width="13.28515625" style="1274" customWidth="1"/>
    <col min="12543" max="12543" width="13.42578125" style="1274" customWidth="1"/>
    <col min="12544" max="12544" width="17.140625" style="1274" customWidth="1"/>
    <col min="12545" max="12545" width="13.85546875" style="1274" customWidth="1"/>
    <col min="12546" max="12739" width="10.28515625" style="1274"/>
    <col min="12740" max="12740" width="2.85546875" style="1274" customWidth="1"/>
    <col min="12741" max="12794" width="10.28515625" style="1274"/>
    <col min="12795" max="12795" width="33.85546875" style="1274" customWidth="1"/>
    <col min="12796" max="12796" width="14" style="1274" customWidth="1"/>
    <col min="12797" max="12798" width="13.28515625" style="1274" customWidth="1"/>
    <col min="12799" max="12799" width="13.42578125" style="1274" customWidth="1"/>
    <col min="12800" max="12800" width="17.140625" style="1274" customWidth="1"/>
    <col min="12801" max="12801" width="13.85546875" style="1274" customWidth="1"/>
    <col min="12802" max="12995" width="10.28515625" style="1274"/>
    <col min="12996" max="12996" width="2.85546875" style="1274" customWidth="1"/>
    <col min="12997" max="13050" width="10.28515625" style="1274"/>
    <col min="13051" max="13051" width="33.85546875" style="1274" customWidth="1"/>
    <col min="13052" max="13052" width="14" style="1274" customWidth="1"/>
    <col min="13053" max="13054" width="13.28515625" style="1274" customWidth="1"/>
    <col min="13055" max="13055" width="13.42578125" style="1274" customWidth="1"/>
    <col min="13056" max="13056" width="17.140625" style="1274" customWidth="1"/>
    <col min="13057" max="13057" width="13.85546875" style="1274" customWidth="1"/>
    <col min="13058" max="13251" width="10.28515625" style="1274"/>
    <col min="13252" max="13252" width="2.85546875" style="1274" customWidth="1"/>
    <col min="13253" max="13306" width="10.28515625" style="1274"/>
    <col min="13307" max="13307" width="33.85546875" style="1274" customWidth="1"/>
    <col min="13308" max="13308" width="14" style="1274" customWidth="1"/>
    <col min="13309" max="13310" width="13.28515625" style="1274" customWidth="1"/>
    <col min="13311" max="13311" width="13.42578125" style="1274" customWidth="1"/>
    <col min="13312" max="13312" width="17.140625" style="1274" customWidth="1"/>
    <col min="13313" max="13313" width="13.85546875" style="1274" customWidth="1"/>
    <col min="13314" max="13507" width="10.28515625" style="1274"/>
    <col min="13508" max="13508" width="2.85546875" style="1274" customWidth="1"/>
    <col min="13509" max="13562" width="10.28515625" style="1274"/>
    <col min="13563" max="13563" width="33.85546875" style="1274" customWidth="1"/>
    <col min="13564" max="13564" width="14" style="1274" customWidth="1"/>
    <col min="13565" max="13566" width="13.28515625" style="1274" customWidth="1"/>
    <col min="13567" max="13567" width="13.42578125" style="1274" customWidth="1"/>
    <col min="13568" max="13568" width="17.140625" style="1274" customWidth="1"/>
    <col min="13569" max="13569" width="13.85546875" style="1274" customWidth="1"/>
    <col min="13570" max="13763" width="10.28515625" style="1274"/>
    <col min="13764" max="13764" width="2.85546875" style="1274" customWidth="1"/>
    <col min="13765" max="13818" width="10.28515625" style="1274"/>
    <col min="13819" max="13819" width="33.85546875" style="1274" customWidth="1"/>
    <col min="13820" max="13820" width="14" style="1274" customWidth="1"/>
    <col min="13821" max="13822" width="13.28515625" style="1274" customWidth="1"/>
    <col min="13823" max="13823" width="13.42578125" style="1274" customWidth="1"/>
    <col min="13824" max="13824" width="17.140625" style="1274" customWidth="1"/>
    <col min="13825" max="13825" width="13.85546875" style="1274" customWidth="1"/>
    <col min="13826" max="14019" width="10.28515625" style="1274"/>
    <col min="14020" max="14020" width="2.85546875" style="1274" customWidth="1"/>
    <col min="14021" max="14074" width="10.28515625" style="1274"/>
    <col min="14075" max="14075" width="33.85546875" style="1274" customWidth="1"/>
    <col min="14076" max="14076" width="14" style="1274" customWidth="1"/>
    <col min="14077" max="14078" width="13.28515625" style="1274" customWidth="1"/>
    <col min="14079" max="14079" width="13.42578125" style="1274" customWidth="1"/>
    <col min="14080" max="14080" width="17.140625" style="1274" customWidth="1"/>
    <col min="14081" max="14081" width="13.85546875" style="1274" customWidth="1"/>
    <col min="14082" max="14275" width="10.28515625" style="1274"/>
    <col min="14276" max="14276" width="2.85546875" style="1274" customWidth="1"/>
    <col min="14277" max="14330" width="10.28515625" style="1274"/>
    <col min="14331" max="14331" width="33.85546875" style="1274" customWidth="1"/>
    <col min="14332" max="14332" width="14" style="1274" customWidth="1"/>
    <col min="14333" max="14334" width="13.28515625" style="1274" customWidth="1"/>
    <col min="14335" max="14335" width="13.42578125" style="1274" customWidth="1"/>
    <col min="14336" max="14336" width="17.140625" style="1274" customWidth="1"/>
    <col min="14337" max="14337" width="13.85546875" style="1274" customWidth="1"/>
    <col min="14338" max="14531" width="10.28515625" style="1274"/>
    <col min="14532" max="14532" width="2.85546875" style="1274" customWidth="1"/>
    <col min="14533" max="14586" width="10.28515625" style="1274"/>
    <col min="14587" max="14587" width="33.85546875" style="1274" customWidth="1"/>
    <col min="14588" max="14588" width="14" style="1274" customWidth="1"/>
    <col min="14589" max="14590" width="13.28515625" style="1274" customWidth="1"/>
    <col min="14591" max="14591" width="13.42578125" style="1274" customWidth="1"/>
    <col min="14592" max="14592" width="17.140625" style="1274" customWidth="1"/>
    <col min="14593" max="14593" width="13.85546875" style="1274" customWidth="1"/>
    <col min="14594" max="14787" width="10.28515625" style="1274"/>
    <col min="14788" max="14788" width="2.85546875" style="1274" customWidth="1"/>
    <col min="14789" max="14842" width="10.28515625" style="1274"/>
    <col min="14843" max="14843" width="33.85546875" style="1274" customWidth="1"/>
    <col min="14844" max="14844" width="14" style="1274" customWidth="1"/>
    <col min="14845" max="14846" width="13.28515625" style="1274" customWidth="1"/>
    <col min="14847" max="14847" width="13.42578125" style="1274" customWidth="1"/>
    <col min="14848" max="14848" width="17.140625" style="1274" customWidth="1"/>
    <col min="14849" max="14849" width="13.85546875" style="1274" customWidth="1"/>
    <col min="14850" max="15043" width="10.28515625" style="1274"/>
    <col min="15044" max="15044" width="2.85546875" style="1274" customWidth="1"/>
    <col min="15045" max="15098" width="10.28515625" style="1274"/>
    <col min="15099" max="15099" width="33.85546875" style="1274" customWidth="1"/>
    <col min="15100" max="15100" width="14" style="1274" customWidth="1"/>
    <col min="15101" max="15102" width="13.28515625" style="1274" customWidth="1"/>
    <col min="15103" max="15103" width="13.42578125" style="1274" customWidth="1"/>
    <col min="15104" max="15104" width="17.140625" style="1274" customWidth="1"/>
    <col min="15105" max="15105" width="13.85546875" style="1274" customWidth="1"/>
    <col min="15106" max="15299" width="10.28515625" style="1274"/>
    <col min="15300" max="15300" width="2.85546875" style="1274" customWidth="1"/>
    <col min="15301" max="15354" width="10.28515625" style="1274"/>
    <col min="15355" max="15355" width="33.85546875" style="1274" customWidth="1"/>
    <col min="15356" max="15356" width="14" style="1274" customWidth="1"/>
    <col min="15357" max="15358" width="13.28515625" style="1274" customWidth="1"/>
    <col min="15359" max="15359" width="13.42578125" style="1274" customWidth="1"/>
    <col min="15360" max="15360" width="17.140625" style="1274" customWidth="1"/>
    <col min="15361" max="15361" width="13.85546875" style="1274" customWidth="1"/>
    <col min="15362" max="15555" width="10.28515625" style="1274"/>
    <col min="15556" max="15556" width="2.85546875" style="1274" customWidth="1"/>
    <col min="15557" max="15610" width="10.28515625" style="1274"/>
    <col min="15611" max="15611" width="33.85546875" style="1274" customWidth="1"/>
    <col min="15612" max="15612" width="14" style="1274" customWidth="1"/>
    <col min="15613" max="15614" width="13.28515625" style="1274" customWidth="1"/>
    <col min="15615" max="15615" width="13.42578125" style="1274" customWidth="1"/>
    <col min="15616" max="15616" width="17.140625" style="1274" customWidth="1"/>
    <col min="15617" max="15617" width="13.85546875" style="1274" customWidth="1"/>
    <col min="15618" max="15811" width="10.28515625" style="1274"/>
    <col min="15812" max="15812" width="2.85546875" style="1274" customWidth="1"/>
    <col min="15813" max="15866" width="10.28515625" style="1274"/>
    <col min="15867" max="15867" width="33.85546875" style="1274" customWidth="1"/>
    <col min="15868" max="15868" width="14" style="1274" customWidth="1"/>
    <col min="15869" max="15870" width="13.28515625" style="1274" customWidth="1"/>
    <col min="15871" max="15871" width="13.42578125" style="1274" customWidth="1"/>
    <col min="15872" max="15872" width="17.140625" style="1274" customWidth="1"/>
    <col min="15873" max="15873" width="13.85546875" style="1274" customWidth="1"/>
    <col min="15874" max="16067" width="10.28515625" style="1274"/>
    <col min="16068" max="16068" width="2.85546875" style="1274" customWidth="1"/>
    <col min="16069" max="16122" width="10.28515625" style="1274"/>
    <col min="16123" max="16123" width="33.85546875" style="1274" customWidth="1"/>
    <col min="16124" max="16124" width="14" style="1274" customWidth="1"/>
    <col min="16125" max="16126" width="13.28515625" style="1274" customWidth="1"/>
    <col min="16127" max="16127" width="13.42578125" style="1274" customWidth="1"/>
    <col min="16128" max="16128" width="17.140625" style="1274" customWidth="1"/>
    <col min="16129" max="16129" width="13.85546875" style="1274" customWidth="1"/>
    <col min="16130" max="16323" width="10.28515625" style="1274"/>
    <col min="16324" max="16324" width="2.85546875" style="1274" customWidth="1"/>
    <col min="16325" max="16384" width="10.28515625" style="1274"/>
  </cols>
  <sheetData>
    <row r="4" spans="2:9" ht="18" x14ac:dyDescent="0.25">
      <c r="B4" s="1956" t="s">
        <v>1784</v>
      </c>
      <c r="C4" s="1956"/>
      <c r="D4" s="1956"/>
      <c r="E4" s="1956"/>
      <c r="F4" s="1956"/>
      <c r="G4" s="1956"/>
      <c r="H4" s="1956"/>
      <c r="I4" s="767" t="s">
        <v>1</v>
      </c>
    </row>
    <row r="5" spans="2:9" ht="15.75" x14ac:dyDescent="0.25">
      <c r="B5" s="1964" t="s">
        <v>1785</v>
      </c>
      <c r="C5" s="1964"/>
      <c r="D5" s="1964"/>
      <c r="E5" s="1964"/>
      <c r="F5" s="1964"/>
      <c r="G5" s="1964"/>
      <c r="H5" s="1964"/>
    </row>
    <row r="6" spans="2:9" ht="16.5" thickBot="1" x14ac:dyDescent="0.3">
      <c r="B6" s="1959">
        <v>2016</v>
      </c>
      <c r="C6" s="1959"/>
      <c r="D6" s="1959"/>
      <c r="E6" s="1959"/>
      <c r="F6" s="1959"/>
      <c r="G6" s="1959"/>
      <c r="H6" s="1959"/>
    </row>
    <row r="7" spans="2:9" ht="15.75" x14ac:dyDescent="0.25">
      <c r="B7" s="1275"/>
      <c r="C7" s="1275"/>
      <c r="D7" s="1275"/>
      <c r="E7" s="1275"/>
      <c r="F7" s="1275"/>
      <c r="G7" s="1275"/>
      <c r="H7" s="1275"/>
    </row>
    <row r="8" spans="2:9" s="1276" customFormat="1" ht="63" x14ac:dyDescent="0.25">
      <c r="B8" s="1246" t="s">
        <v>1185</v>
      </c>
      <c r="C8" s="1246" t="s">
        <v>1778</v>
      </c>
      <c r="D8" s="1246" t="s">
        <v>1731</v>
      </c>
      <c r="E8" s="1246" t="s">
        <v>1779</v>
      </c>
      <c r="F8" s="1246" t="s">
        <v>1732</v>
      </c>
      <c r="G8" s="1246" t="s">
        <v>1780</v>
      </c>
      <c r="H8" s="1246" t="s">
        <v>24</v>
      </c>
    </row>
    <row r="9" spans="2:9" s="1276" customFormat="1" ht="15.75" x14ac:dyDescent="0.25">
      <c r="B9" s="1263" t="s">
        <v>1733</v>
      </c>
      <c r="C9" s="1277">
        <v>847293</v>
      </c>
      <c r="D9" s="1277">
        <v>1565637</v>
      </c>
      <c r="E9" s="1277">
        <v>1737967</v>
      </c>
      <c r="F9" s="1277">
        <v>206697</v>
      </c>
      <c r="G9" s="1277">
        <v>21871</v>
      </c>
      <c r="H9" s="1278">
        <v>4379465</v>
      </c>
    </row>
    <row r="10" spans="2:9" ht="28.5" x14ac:dyDescent="0.25">
      <c r="B10" s="1273" t="s">
        <v>1734</v>
      </c>
      <c r="C10" s="1279">
        <v>10587</v>
      </c>
      <c r="D10" s="1279">
        <v>19604</v>
      </c>
      <c r="E10" s="1279">
        <v>20838</v>
      </c>
      <c r="F10" s="1279">
        <v>7979</v>
      </c>
      <c r="G10" s="1279"/>
      <c r="H10" s="1278">
        <v>59008</v>
      </c>
    </row>
    <row r="11" spans="2:9" ht="15.75" x14ac:dyDescent="0.25">
      <c r="B11" s="1260" t="s">
        <v>1735</v>
      </c>
      <c r="C11" s="1279">
        <v>215374</v>
      </c>
      <c r="D11" s="1279">
        <v>390269</v>
      </c>
      <c r="E11" s="1279">
        <v>420847</v>
      </c>
      <c r="F11" s="1279">
        <v>100928</v>
      </c>
      <c r="G11" s="1279"/>
      <c r="H11" s="1278">
        <v>1127418</v>
      </c>
    </row>
    <row r="12" spans="2:9" ht="15.75" x14ac:dyDescent="0.25">
      <c r="B12" s="1260" t="s">
        <v>1736</v>
      </c>
      <c r="C12" s="1279">
        <v>1244</v>
      </c>
      <c r="D12" s="1279">
        <v>2848</v>
      </c>
      <c r="E12" s="1279">
        <v>3290</v>
      </c>
      <c r="F12" s="1279">
        <v>238</v>
      </c>
      <c r="G12" s="1279"/>
      <c r="H12" s="1278">
        <v>7620</v>
      </c>
    </row>
    <row r="13" spans="2:9" ht="15.75" x14ac:dyDescent="0.25">
      <c r="B13" s="1260" t="s">
        <v>1737</v>
      </c>
      <c r="C13" s="1279">
        <v>248945</v>
      </c>
      <c r="D13" s="1279">
        <v>468032</v>
      </c>
      <c r="E13" s="1279">
        <v>522407</v>
      </c>
      <c r="F13" s="1279">
        <v>133495</v>
      </c>
      <c r="G13" s="1279"/>
      <c r="H13" s="1278">
        <v>1372879</v>
      </c>
    </row>
    <row r="14" spans="2:9" ht="15.75" x14ac:dyDescent="0.25">
      <c r="B14" s="1260" t="s">
        <v>1738</v>
      </c>
      <c r="C14" s="1279">
        <v>143814</v>
      </c>
      <c r="D14" s="1279">
        <v>343750</v>
      </c>
      <c r="E14" s="1279">
        <v>345744</v>
      </c>
      <c r="F14" s="1279">
        <v>90215</v>
      </c>
      <c r="G14" s="1279"/>
      <c r="H14" s="1278">
        <v>923523</v>
      </c>
    </row>
    <row r="15" spans="2:9" ht="15.75" x14ac:dyDescent="0.25">
      <c r="B15" s="1260" t="s">
        <v>1739</v>
      </c>
      <c r="C15" s="1279">
        <v>326674</v>
      </c>
      <c r="D15" s="1279">
        <v>619765</v>
      </c>
      <c r="E15" s="1279">
        <v>681757</v>
      </c>
      <c r="F15" s="1279">
        <v>166647</v>
      </c>
      <c r="G15" s="1279"/>
      <c r="H15" s="1278">
        <v>1794843</v>
      </c>
    </row>
    <row r="16" spans="2:9" ht="15.75" x14ac:dyDescent="0.25">
      <c r="B16" s="1260" t="s">
        <v>1740</v>
      </c>
      <c r="C16" s="1279">
        <v>47</v>
      </c>
      <c r="D16" s="1279">
        <v>211</v>
      </c>
      <c r="E16" s="1279">
        <v>252</v>
      </c>
      <c r="F16" s="1279">
        <v>50</v>
      </c>
      <c r="G16" s="1279"/>
      <c r="H16" s="1278">
        <v>560</v>
      </c>
    </row>
    <row r="17" spans="2:8" ht="15.75" x14ac:dyDescent="0.25">
      <c r="B17" s="1260" t="s">
        <v>1781</v>
      </c>
      <c r="C17" s="1279">
        <v>786</v>
      </c>
      <c r="D17" s="1279">
        <v>2130</v>
      </c>
      <c r="E17" s="1279">
        <v>1777</v>
      </c>
      <c r="F17" s="1279">
        <v>375</v>
      </c>
      <c r="G17" s="1279"/>
      <c r="H17" s="1278">
        <v>5068</v>
      </c>
    </row>
    <row r="18" spans="2:8" ht="15.75" x14ac:dyDescent="0.25">
      <c r="B18" s="1260" t="s">
        <v>1742</v>
      </c>
      <c r="C18" s="1279">
        <v>1121</v>
      </c>
      <c r="D18" s="1279">
        <v>2143</v>
      </c>
      <c r="E18" s="1279">
        <v>2664</v>
      </c>
      <c r="F18" s="1279">
        <v>359</v>
      </c>
      <c r="G18" s="1279"/>
      <c r="H18" s="1278">
        <v>6287</v>
      </c>
    </row>
    <row r="19" spans="2:8" ht="15.75" x14ac:dyDescent="0.25">
      <c r="B19" s="1260" t="s">
        <v>1743</v>
      </c>
      <c r="C19" s="1279">
        <v>253938</v>
      </c>
      <c r="D19" s="1279">
        <v>486502</v>
      </c>
      <c r="E19" s="1279">
        <v>474363</v>
      </c>
      <c r="F19" s="1279">
        <v>155338</v>
      </c>
      <c r="G19" s="1279"/>
      <c r="H19" s="1278">
        <v>1370141</v>
      </c>
    </row>
    <row r="20" spans="2:8" ht="15.75" x14ac:dyDescent="0.25">
      <c r="B20" s="1260" t="s">
        <v>1744</v>
      </c>
      <c r="C20" s="1279">
        <v>139</v>
      </c>
      <c r="D20" s="1279">
        <v>261</v>
      </c>
      <c r="E20" s="1279">
        <v>336</v>
      </c>
      <c r="F20" s="1279">
        <v>91</v>
      </c>
      <c r="G20" s="1279"/>
      <c r="H20" s="1278">
        <v>827</v>
      </c>
    </row>
    <row r="21" spans="2:8" ht="15.75" x14ac:dyDescent="0.25">
      <c r="B21" s="1260" t="s">
        <v>1745</v>
      </c>
      <c r="C21" s="1279">
        <v>26</v>
      </c>
      <c r="D21" s="1279"/>
      <c r="E21" s="1279"/>
      <c r="F21" s="1279"/>
      <c r="G21" s="1279"/>
      <c r="H21" s="1278">
        <v>26</v>
      </c>
    </row>
    <row r="22" spans="2:8" ht="15.75" x14ac:dyDescent="0.25">
      <c r="B22" s="1260" t="s">
        <v>1746</v>
      </c>
      <c r="C22" s="1279">
        <v>48213</v>
      </c>
      <c r="D22" s="1279">
        <v>86375</v>
      </c>
      <c r="E22" s="1279">
        <v>91636</v>
      </c>
      <c r="F22" s="1279">
        <v>17705</v>
      </c>
      <c r="G22" s="1279"/>
      <c r="H22" s="1278">
        <v>243929</v>
      </c>
    </row>
    <row r="23" spans="2:8" ht="15.75" x14ac:dyDescent="0.25">
      <c r="B23" s="1263" t="s">
        <v>1747</v>
      </c>
      <c r="C23" s="1277">
        <v>1250908</v>
      </c>
      <c r="D23" s="1277">
        <v>2421890</v>
      </c>
      <c r="E23" s="1277">
        <v>2565911</v>
      </c>
      <c r="F23" s="1277">
        <v>673420</v>
      </c>
      <c r="G23" s="1277">
        <v>0</v>
      </c>
      <c r="H23" s="1278">
        <v>6912129</v>
      </c>
    </row>
    <row r="24" spans="2:8" ht="15.75" x14ac:dyDescent="0.25">
      <c r="B24" s="1260" t="s">
        <v>1748</v>
      </c>
      <c r="C24" s="1279">
        <v>1215139</v>
      </c>
      <c r="D24" s="1279">
        <v>2258514</v>
      </c>
      <c r="E24" s="1279">
        <v>2450043</v>
      </c>
      <c r="F24" s="1279">
        <v>497617</v>
      </c>
      <c r="G24" s="1279"/>
      <c r="H24" s="1278">
        <v>6421313</v>
      </c>
    </row>
    <row r="25" spans="2:8" ht="15.75" x14ac:dyDescent="0.25">
      <c r="B25" s="1260" t="s">
        <v>1749</v>
      </c>
      <c r="C25" s="1279">
        <v>479709</v>
      </c>
      <c r="D25" s="1279">
        <v>924561</v>
      </c>
      <c r="E25" s="1279">
        <v>1021225</v>
      </c>
      <c r="F25" s="1279">
        <v>182039</v>
      </c>
      <c r="G25" s="1279"/>
      <c r="H25" s="1278">
        <v>2607534</v>
      </c>
    </row>
    <row r="26" spans="2:8" ht="15.75" x14ac:dyDescent="0.25">
      <c r="B26" s="1260" t="s">
        <v>1750</v>
      </c>
      <c r="C26" s="1279">
        <v>144575</v>
      </c>
      <c r="D26" s="1279">
        <v>273844</v>
      </c>
      <c r="E26" s="1279">
        <v>298499</v>
      </c>
      <c r="F26" s="1279">
        <v>68133</v>
      </c>
      <c r="G26" s="1279"/>
      <c r="H26" s="1278">
        <v>785051</v>
      </c>
    </row>
    <row r="27" spans="2:8" ht="15.75" x14ac:dyDescent="0.25">
      <c r="B27" s="1260" t="s">
        <v>1783</v>
      </c>
      <c r="C27" s="1279">
        <v>155727</v>
      </c>
      <c r="D27" s="1279">
        <v>299243</v>
      </c>
      <c r="E27" s="1279">
        <v>332778</v>
      </c>
      <c r="F27" s="1279">
        <v>64006</v>
      </c>
      <c r="G27" s="1279"/>
      <c r="H27" s="1278">
        <v>851754</v>
      </c>
    </row>
    <row r="28" spans="2:8" ht="15.75" x14ac:dyDescent="0.25">
      <c r="B28" s="1260" t="s">
        <v>1752</v>
      </c>
      <c r="C28" s="1279">
        <v>49312</v>
      </c>
      <c r="D28" s="1279">
        <v>89116</v>
      </c>
      <c r="E28" s="1279">
        <v>96026</v>
      </c>
      <c r="F28" s="1279">
        <v>15147</v>
      </c>
      <c r="G28" s="1279"/>
      <c r="H28" s="1278">
        <v>249601</v>
      </c>
    </row>
    <row r="29" spans="2:8" ht="15.75" x14ac:dyDescent="0.25">
      <c r="B29" s="1263" t="s">
        <v>1753</v>
      </c>
      <c r="C29" s="1277">
        <v>2044462</v>
      </c>
      <c r="D29" s="1277">
        <v>3845278</v>
      </c>
      <c r="E29" s="1277">
        <v>4198571</v>
      </c>
      <c r="F29" s="1277">
        <v>826942</v>
      </c>
      <c r="G29" s="1277">
        <v>0</v>
      </c>
      <c r="H29" s="1278">
        <v>10915253</v>
      </c>
    </row>
    <row r="30" spans="2:8" ht="15.75" x14ac:dyDescent="0.25">
      <c r="B30" s="1265" t="s">
        <v>24</v>
      </c>
      <c r="C30" s="1278">
        <v>4142663</v>
      </c>
      <c r="D30" s="1278">
        <v>7832805</v>
      </c>
      <c r="E30" s="1278">
        <v>8502449</v>
      </c>
      <c r="F30" s="1278">
        <v>1707059</v>
      </c>
      <c r="G30" s="1278">
        <v>21871</v>
      </c>
      <c r="H30" s="1278">
        <v>22206847</v>
      </c>
    </row>
    <row r="31" spans="2:8" x14ac:dyDescent="0.25">
      <c r="B31" s="1965" t="s">
        <v>1773</v>
      </c>
      <c r="C31" s="1965"/>
      <c r="D31" s="1965"/>
      <c r="E31" s="1965"/>
      <c r="F31" s="1965"/>
      <c r="G31" s="1965"/>
    </row>
    <row r="32" spans="2:8" x14ac:dyDescent="0.25">
      <c r="B32" s="1973" t="s">
        <v>1756</v>
      </c>
      <c r="C32" s="1974"/>
      <c r="D32" s="1974"/>
      <c r="E32" s="1974"/>
      <c r="F32" s="1974"/>
      <c r="G32" s="1974"/>
    </row>
    <row r="33" spans="2:7" ht="28.5" customHeight="1" x14ac:dyDescent="0.25">
      <c r="B33" s="1972"/>
      <c r="C33" s="1972"/>
      <c r="D33" s="1972"/>
      <c r="E33" s="1972"/>
      <c r="F33" s="1972"/>
      <c r="G33" s="1972"/>
    </row>
    <row r="34" spans="2:7" ht="15" customHeight="1" x14ac:dyDescent="0.25">
      <c r="B34" s="1280"/>
    </row>
    <row r="35" spans="2:7" x14ac:dyDescent="0.25">
      <c r="B35" s="1281"/>
    </row>
  </sheetData>
  <mergeCells count="6">
    <mergeCell ref="B33:G33"/>
    <mergeCell ref="B4:H4"/>
    <mergeCell ref="B5:H5"/>
    <mergeCell ref="B6:H6"/>
    <mergeCell ref="B31:G31"/>
    <mergeCell ref="B32:G32"/>
  </mergeCells>
  <hyperlinks>
    <hyperlink ref="I4" location="'Indice Total'!A108" display="Volver" xr:uid="{00000000-0004-0000-5A00-000000000000}"/>
  </hyperlinks>
  <pageMargins left="0.70866141732283472" right="0.70866141732283472" top="0.74803149606299213" bottom="0.74803149606299213" header="0.31496062992125984" footer="0.31496062992125984"/>
  <pageSetup scale="9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tint="-0.249977111117893"/>
  </sheetPr>
  <dimension ref="B4:J40"/>
  <sheetViews>
    <sheetView showGridLines="0" zoomScale="90" zoomScaleNormal="90" workbookViewId="0"/>
  </sheetViews>
  <sheetFormatPr baseColWidth="10" defaultColWidth="10.28515625" defaultRowHeight="15" x14ac:dyDescent="0.2"/>
  <cols>
    <col min="1" max="1" width="23.5703125" style="1282" customWidth="1"/>
    <col min="2" max="2" width="33.28515625" style="1282" customWidth="1"/>
    <col min="3" max="5" width="16.85546875" style="1282" customWidth="1"/>
    <col min="6" max="7" width="20.7109375" style="1282" customWidth="1"/>
    <col min="8" max="8" width="17.7109375" style="1282" customWidth="1"/>
    <col min="9" max="9" width="4.5703125" style="1282" customWidth="1"/>
    <col min="10" max="199" width="10.28515625" style="1282"/>
    <col min="200" max="200" width="2.85546875" style="1282" customWidth="1"/>
    <col min="201" max="250" width="10.28515625" style="1282"/>
    <col min="251" max="251" width="38.7109375" style="1282" customWidth="1"/>
    <col min="252" max="252" width="15.85546875" style="1282" customWidth="1"/>
    <col min="253" max="253" width="13.28515625" style="1282" customWidth="1"/>
    <col min="254" max="254" width="14" style="1282" customWidth="1"/>
    <col min="255" max="255" width="17.85546875" style="1282" customWidth="1"/>
    <col min="256" max="256" width="19.85546875" style="1282" customWidth="1"/>
    <col min="257" max="259" width="17.85546875" style="1282" customWidth="1"/>
    <col min="260" max="260" width="8.5703125" style="1282" customWidth="1"/>
    <col min="261" max="261" width="13.85546875" style="1282" customWidth="1"/>
    <col min="262" max="455" width="10.28515625" style="1282"/>
    <col min="456" max="456" width="2.85546875" style="1282" customWidth="1"/>
    <col min="457" max="506" width="10.28515625" style="1282"/>
    <col min="507" max="507" width="38.7109375" style="1282" customWidth="1"/>
    <col min="508" max="508" width="15.85546875" style="1282" customWidth="1"/>
    <col min="509" max="509" width="13.28515625" style="1282" customWidth="1"/>
    <col min="510" max="510" width="14" style="1282" customWidth="1"/>
    <col min="511" max="511" width="17.85546875" style="1282" customWidth="1"/>
    <col min="512" max="512" width="19.85546875" style="1282" customWidth="1"/>
    <col min="513" max="515" width="17.85546875" style="1282" customWidth="1"/>
    <col min="516" max="516" width="8.5703125" style="1282" customWidth="1"/>
    <col min="517" max="517" width="13.85546875" style="1282" customWidth="1"/>
    <col min="518" max="711" width="10.28515625" style="1282"/>
    <col min="712" max="712" width="2.85546875" style="1282" customWidth="1"/>
    <col min="713" max="762" width="10.28515625" style="1282"/>
    <col min="763" max="763" width="38.7109375" style="1282" customWidth="1"/>
    <col min="764" max="764" width="15.85546875" style="1282" customWidth="1"/>
    <col min="765" max="765" width="13.28515625" style="1282" customWidth="1"/>
    <col min="766" max="766" width="14" style="1282" customWidth="1"/>
    <col min="767" max="767" width="17.85546875" style="1282" customWidth="1"/>
    <col min="768" max="768" width="19.85546875" style="1282" customWidth="1"/>
    <col min="769" max="771" width="17.85546875" style="1282" customWidth="1"/>
    <col min="772" max="772" width="8.5703125" style="1282" customWidth="1"/>
    <col min="773" max="773" width="13.85546875" style="1282" customWidth="1"/>
    <col min="774" max="967" width="10.28515625" style="1282"/>
    <col min="968" max="968" width="2.85546875" style="1282" customWidth="1"/>
    <col min="969" max="1018" width="10.28515625" style="1282"/>
    <col min="1019" max="1019" width="38.7109375" style="1282" customWidth="1"/>
    <col min="1020" max="1020" width="15.85546875" style="1282" customWidth="1"/>
    <col min="1021" max="1021" width="13.28515625" style="1282" customWidth="1"/>
    <col min="1022" max="1022" width="14" style="1282" customWidth="1"/>
    <col min="1023" max="1023" width="17.85546875" style="1282" customWidth="1"/>
    <col min="1024" max="1024" width="19.85546875" style="1282" customWidth="1"/>
    <col min="1025" max="1027" width="17.85546875" style="1282" customWidth="1"/>
    <col min="1028" max="1028" width="8.5703125" style="1282" customWidth="1"/>
    <col min="1029" max="1029" width="13.85546875" style="1282" customWidth="1"/>
    <col min="1030" max="1223" width="10.28515625" style="1282"/>
    <col min="1224" max="1224" width="2.85546875" style="1282" customWidth="1"/>
    <col min="1225" max="1274" width="10.28515625" style="1282"/>
    <col min="1275" max="1275" width="38.7109375" style="1282" customWidth="1"/>
    <col min="1276" max="1276" width="15.85546875" style="1282" customWidth="1"/>
    <col min="1277" max="1277" width="13.28515625" style="1282" customWidth="1"/>
    <col min="1278" max="1278" width="14" style="1282" customWidth="1"/>
    <col min="1279" max="1279" width="17.85546875" style="1282" customWidth="1"/>
    <col min="1280" max="1280" width="19.85546875" style="1282" customWidth="1"/>
    <col min="1281" max="1283" width="17.85546875" style="1282" customWidth="1"/>
    <col min="1284" max="1284" width="8.5703125" style="1282" customWidth="1"/>
    <col min="1285" max="1285" width="13.85546875" style="1282" customWidth="1"/>
    <col min="1286" max="1479" width="10.28515625" style="1282"/>
    <col min="1480" max="1480" width="2.85546875" style="1282" customWidth="1"/>
    <col min="1481" max="1530" width="10.28515625" style="1282"/>
    <col min="1531" max="1531" width="38.7109375" style="1282" customWidth="1"/>
    <col min="1532" max="1532" width="15.85546875" style="1282" customWidth="1"/>
    <col min="1533" max="1533" width="13.28515625" style="1282" customWidth="1"/>
    <col min="1534" max="1534" width="14" style="1282" customWidth="1"/>
    <col min="1535" max="1535" width="17.85546875" style="1282" customWidth="1"/>
    <col min="1536" max="1536" width="19.85546875" style="1282" customWidth="1"/>
    <col min="1537" max="1539" width="17.85546875" style="1282" customWidth="1"/>
    <col min="1540" max="1540" width="8.5703125" style="1282" customWidth="1"/>
    <col min="1541" max="1541" width="13.85546875" style="1282" customWidth="1"/>
    <col min="1542" max="1735" width="10.28515625" style="1282"/>
    <col min="1736" max="1736" width="2.85546875" style="1282" customWidth="1"/>
    <col min="1737" max="1786" width="10.28515625" style="1282"/>
    <col min="1787" max="1787" width="38.7109375" style="1282" customWidth="1"/>
    <col min="1788" max="1788" width="15.85546875" style="1282" customWidth="1"/>
    <col min="1789" max="1789" width="13.28515625" style="1282" customWidth="1"/>
    <col min="1790" max="1790" width="14" style="1282" customWidth="1"/>
    <col min="1791" max="1791" width="17.85546875" style="1282" customWidth="1"/>
    <col min="1792" max="1792" width="19.85546875" style="1282" customWidth="1"/>
    <col min="1793" max="1795" width="17.85546875" style="1282" customWidth="1"/>
    <col min="1796" max="1796" width="8.5703125" style="1282" customWidth="1"/>
    <col min="1797" max="1797" width="13.85546875" style="1282" customWidth="1"/>
    <col min="1798" max="1991" width="10.28515625" style="1282"/>
    <col min="1992" max="1992" width="2.85546875" style="1282" customWidth="1"/>
    <col min="1993" max="2042" width="10.28515625" style="1282"/>
    <col min="2043" max="2043" width="38.7109375" style="1282" customWidth="1"/>
    <col min="2044" max="2044" width="15.85546875" style="1282" customWidth="1"/>
    <col min="2045" max="2045" width="13.28515625" style="1282" customWidth="1"/>
    <col min="2046" max="2046" width="14" style="1282" customWidth="1"/>
    <col min="2047" max="2047" width="17.85546875" style="1282" customWidth="1"/>
    <col min="2048" max="2048" width="19.85546875" style="1282" customWidth="1"/>
    <col min="2049" max="2051" width="17.85546875" style="1282" customWidth="1"/>
    <col min="2052" max="2052" width="8.5703125" style="1282" customWidth="1"/>
    <col min="2053" max="2053" width="13.85546875" style="1282" customWidth="1"/>
    <col min="2054" max="2247" width="10.28515625" style="1282"/>
    <col min="2248" max="2248" width="2.85546875" style="1282" customWidth="1"/>
    <col min="2249" max="2298" width="10.28515625" style="1282"/>
    <col min="2299" max="2299" width="38.7109375" style="1282" customWidth="1"/>
    <col min="2300" max="2300" width="15.85546875" style="1282" customWidth="1"/>
    <col min="2301" max="2301" width="13.28515625" style="1282" customWidth="1"/>
    <col min="2302" max="2302" width="14" style="1282" customWidth="1"/>
    <col min="2303" max="2303" width="17.85546875" style="1282" customWidth="1"/>
    <col min="2304" max="2304" width="19.85546875" style="1282" customWidth="1"/>
    <col min="2305" max="2307" width="17.85546875" style="1282" customWidth="1"/>
    <col min="2308" max="2308" width="8.5703125" style="1282" customWidth="1"/>
    <col min="2309" max="2309" width="13.85546875" style="1282" customWidth="1"/>
    <col min="2310" max="2503" width="10.28515625" style="1282"/>
    <col min="2504" max="2504" width="2.85546875" style="1282" customWidth="1"/>
    <col min="2505" max="2554" width="10.28515625" style="1282"/>
    <col min="2555" max="2555" width="38.7109375" style="1282" customWidth="1"/>
    <col min="2556" max="2556" width="15.85546875" style="1282" customWidth="1"/>
    <col min="2557" max="2557" width="13.28515625" style="1282" customWidth="1"/>
    <col min="2558" max="2558" width="14" style="1282" customWidth="1"/>
    <col min="2559" max="2559" width="17.85546875" style="1282" customWidth="1"/>
    <col min="2560" max="2560" width="19.85546875" style="1282" customWidth="1"/>
    <col min="2561" max="2563" width="17.85546875" style="1282" customWidth="1"/>
    <col min="2564" max="2564" width="8.5703125" style="1282" customWidth="1"/>
    <col min="2565" max="2565" width="13.85546875" style="1282" customWidth="1"/>
    <col min="2566" max="2759" width="10.28515625" style="1282"/>
    <col min="2760" max="2760" width="2.85546875" style="1282" customWidth="1"/>
    <col min="2761" max="2810" width="10.28515625" style="1282"/>
    <col min="2811" max="2811" width="38.7109375" style="1282" customWidth="1"/>
    <col min="2812" max="2812" width="15.85546875" style="1282" customWidth="1"/>
    <col min="2813" max="2813" width="13.28515625" style="1282" customWidth="1"/>
    <col min="2814" max="2814" width="14" style="1282" customWidth="1"/>
    <col min="2815" max="2815" width="17.85546875" style="1282" customWidth="1"/>
    <col min="2816" max="2816" width="19.85546875" style="1282" customWidth="1"/>
    <col min="2817" max="2819" width="17.85546875" style="1282" customWidth="1"/>
    <col min="2820" max="2820" width="8.5703125" style="1282" customWidth="1"/>
    <col min="2821" max="2821" width="13.85546875" style="1282" customWidth="1"/>
    <col min="2822" max="3015" width="10.28515625" style="1282"/>
    <col min="3016" max="3016" width="2.85546875" style="1282" customWidth="1"/>
    <col min="3017" max="3066" width="10.28515625" style="1282"/>
    <col min="3067" max="3067" width="38.7109375" style="1282" customWidth="1"/>
    <col min="3068" max="3068" width="15.85546875" style="1282" customWidth="1"/>
    <col min="3069" max="3069" width="13.28515625" style="1282" customWidth="1"/>
    <col min="3070" max="3070" width="14" style="1282" customWidth="1"/>
    <col min="3071" max="3071" width="17.85546875" style="1282" customWidth="1"/>
    <col min="3072" max="3072" width="19.85546875" style="1282" customWidth="1"/>
    <col min="3073" max="3075" width="17.85546875" style="1282" customWidth="1"/>
    <col min="3076" max="3076" width="8.5703125" style="1282" customWidth="1"/>
    <col min="3077" max="3077" width="13.85546875" style="1282" customWidth="1"/>
    <col min="3078" max="3271" width="10.28515625" style="1282"/>
    <col min="3272" max="3272" width="2.85546875" style="1282" customWidth="1"/>
    <col min="3273" max="3322" width="10.28515625" style="1282"/>
    <col min="3323" max="3323" width="38.7109375" style="1282" customWidth="1"/>
    <col min="3324" max="3324" width="15.85546875" style="1282" customWidth="1"/>
    <col min="3325" max="3325" width="13.28515625" style="1282" customWidth="1"/>
    <col min="3326" max="3326" width="14" style="1282" customWidth="1"/>
    <col min="3327" max="3327" width="17.85546875" style="1282" customWidth="1"/>
    <col min="3328" max="3328" width="19.85546875" style="1282" customWidth="1"/>
    <col min="3329" max="3331" width="17.85546875" style="1282" customWidth="1"/>
    <col min="3332" max="3332" width="8.5703125" style="1282" customWidth="1"/>
    <col min="3333" max="3333" width="13.85546875" style="1282" customWidth="1"/>
    <col min="3334" max="3527" width="10.28515625" style="1282"/>
    <col min="3528" max="3528" width="2.85546875" style="1282" customWidth="1"/>
    <col min="3529" max="3578" width="10.28515625" style="1282"/>
    <col min="3579" max="3579" width="38.7109375" style="1282" customWidth="1"/>
    <col min="3580" max="3580" width="15.85546875" style="1282" customWidth="1"/>
    <col min="3581" max="3581" width="13.28515625" style="1282" customWidth="1"/>
    <col min="3582" max="3582" width="14" style="1282" customWidth="1"/>
    <col min="3583" max="3583" width="17.85546875" style="1282" customWidth="1"/>
    <col min="3584" max="3584" width="19.85546875" style="1282" customWidth="1"/>
    <col min="3585" max="3587" width="17.85546875" style="1282" customWidth="1"/>
    <col min="3588" max="3588" width="8.5703125" style="1282" customWidth="1"/>
    <col min="3589" max="3589" width="13.85546875" style="1282" customWidth="1"/>
    <col min="3590" max="3783" width="10.28515625" style="1282"/>
    <col min="3784" max="3784" width="2.85546875" style="1282" customWidth="1"/>
    <col min="3785" max="3834" width="10.28515625" style="1282"/>
    <col min="3835" max="3835" width="38.7109375" style="1282" customWidth="1"/>
    <col min="3836" max="3836" width="15.85546875" style="1282" customWidth="1"/>
    <col min="3837" max="3837" width="13.28515625" style="1282" customWidth="1"/>
    <col min="3838" max="3838" width="14" style="1282" customWidth="1"/>
    <col min="3839" max="3839" width="17.85546875" style="1282" customWidth="1"/>
    <col min="3840" max="3840" width="19.85546875" style="1282" customWidth="1"/>
    <col min="3841" max="3843" width="17.85546875" style="1282" customWidth="1"/>
    <col min="3844" max="3844" width="8.5703125" style="1282" customWidth="1"/>
    <col min="3845" max="3845" width="13.85546875" style="1282" customWidth="1"/>
    <col min="3846" max="4039" width="10.28515625" style="1282"/>
    <col min="4040" max="4040" width="2.85546875" style="1282" customWidth="1"/>
    <col min="4041" max="4090" width="10.28515625" style="1282"/>
    <col min="4091" max="4091" width="38.7109375" style="1282" customWidth="1"/>
    <col min="4092" max="4092" width="15.85546875" style="1282" customWidth="1"/>
    <col min="4093" max="4093" width="13.28515625" style="1282" customWidth="1"/>
    <col min="4094" max="4094" width="14" style="1282" customWidth="1"/>
    <col min="4095" max="4095" width="17.85546875" style="1282" customWidth="1"/>
    <col min="4096" max="4096" width="19.85546875" style="1282" customWidth="1"/>
    <col min="4097" max="4099" width="17.85546875" style="1282" customWidth="1"/>
    <col min="4100" max="4100" width="8.5703125" style="1282" customWidth="1"/>
    <col min="4101" max="4101" width="13.85546875" style="1282" customWidth="1"/>
    <col min="4102" max="4295" width="10.28515625" style="1282"/>
    <col min="4296" max="4296" width="2.85546875" style="1282" customWidth="1"/>
    <col min="4297" max="4346" width="10.28515625" style="1282"/>
    <col min="4347" max="4347" width="38.7109375" style="1282" customWidth="1"/>
    <col min="4348" max="4348" width="15.85546875" style="1282" customWidth="1"/>
    <col min="4349" max="4349" width="13.28515625" style="1282" customWidth="1"/>
    <col min="4350" max="4350" width="14" style="1282" customWidth="1"/>
    <col min="4351" max="4351" width="17.85546875" style="1282" customWidth="1"/>
    <col min="4352" max="4352" width="19.85546875" style="1282" customWidth="1"/>
    <col min="4353" max="4355" width="17.85546875" style="1282" customWidth="1"/>
    <col min="4356" max="4356" width="8.5703125" style="1282" customWidth="1"/>
    <col min="4357" max="4357" width="13.85546875" style="1282" customWidth="1"/>
    <col min="4358" max="4551" width="10.28515625" style="1282"/>
    <col min="4552" max="4552" width="2.85546875" style="1282" customWidth="1"/>
    <col min="4553" max="4602" width="10.28515625" style="1282"/>
    <col min="4603" max="4603" width="38.7109375" style="1282" customWidth="1"/>
    <col min="4604" max="4604" width="15.85546875" style="1282" customWidth="1"/>
    <col min="4605" max="4605" width="13.28515625" style="1282" customWidth="1"/>
    <col min="4606" max="4606" width="14" style="1282" customWidth="1"/>
    <col min="4607" max="4607" width="17.85546875" style="1282" customWidth="1"/>
    <col min="4608" max="4608" width="19.85546875" style="1282" customWidth="1"/>
    <col min="4609" max="4611" width="17.85546875" style="1282" customWidth="1"/>
    <col min="4612" max="4612" width="8.5703125" style="1282" customWidth="1"/>
    <col min="4613" max="4613" width="13.85546875" style="1282" customWidth="1"/>
    <col min="4614" max="4807" width="10.28515625" style="1282"/>
    <col min="4808" max="4808" width="2.85546875" style="1282" customWidth="1"/>
    <col min="4809" max="4858" width="10.28515625" style="1282"/>
    <col min="4859" max="4859" width="38.7109375" style="1282" customWidth="1"/>
    <col min="4860" max="4860" width="15.85546875" style="1282" customWidth="1"/>
    <col min="4861" max="4861" width="13.28515625" style="1282" customWidth="1"/>
    <col min="4862" max="4862" width="14" style="1282" customWidth="1"/>
    <col min="4863" max="4863" width="17.85546875" style="1282" customWidth="1"/>
    <col min="4864" max="4864" width="19.85546875" style="1282" customWidth="1"/>
    <col min="4865" max="4867" width="17.85546875" style="1282" customWidth="1"/>
    <col min="4868" max="4868" width="8.5703125" style="1282" customWidth="1"/>
    <col min="4869" max="4869" width="13.85546875" style="1282" customWidth="1"/>
    <col min="4870" max="5063" width="10.28515625" style="1282"/>
    <col min="5064" max="5064" width="2.85546875" style="1282" customWidth="1"/>
    <col min="5065" max="5114" width="10.28515625" style="1282"/>
    <col min="5115" max="5115" width="38.7109375" style="1282" customWidth="1"/>
    <col min="5116" max="5116" width="15.85546875" style="1282" customWidth="1"/>
    <col min="5117" max="5117" width="13.28515625" style="1282" customWidth="1"/>
    <col min="5118" max="5118" width="14" style="1282" customWidth="1"/>
    <col min="5119" max="5119" width="17.85546875" style="1282" customWidth="1"/>
    <col min="5120" max="5120" width="19.85546875" style="1282" customWidth="1"/>
    <col min="5121" max="5123" width="17.85546875" style="1282" customWidth="1"/>
    <col min="5124" max="5124" width="8.5703125" style="1282" customWidth="1"/>
    <col min="5125" max="5125" width="13.85546875" style="1282" customWidth="1"/>
    <col min="5126" max="5319" width="10.28515625" style="1282"/>
    <col min="5320" max="5320" width="2.85546875" style="1282" customWidth="1"/>
    <col min="5321" max="5370" width="10.28515625" style="1282"/>
    <col min="5371" max="5371" width="38.7109375" style="1282" customWidth="1"/>
    <col min="5372" max="5372" width="15.85546875" style="1282" customWidth="1"/>
    <col min="5373" max="5373" width="13.28515625" style="1282" customWidth="1"/>
    <col min="5374" max="5374" width="14" style="1282" customWidth="1"/>
    <col min="5375" max="5375" width="17.85546875" style="1282" customWidth="1"/>
    <col min="5376" max="5376" width="19.85546875" style="1282" customWidth="1"/>
    <col min="5377" max="5379" width="17.85546875" style="1282" customWidth="1"/>
    <col min="5380" max="5380" width="8.5703125" style="1282" customWidth="1"/>
    <col min="5381" max="5381" width="13.85546875" style="1282" customWidth="1"/>
    <col min="5382" max="5575" width="10.28515625" style="1282"/>
    <col min="5576" max="5576" width="2.85546875" style="1282" customWidth="1"/>
    <col min="5577" max="5626" width="10.28515625" style="1282"/>
    <col min="5627" max="5627" width="38.7109375" style="1282" customWidth="1"/>
    <col min="5628" max="5628" width="15.85546875" style="1282" customWidth="1"/>
    <col min="5629" max="5629" width="13.28515625" style="1282" customWidth="1"/>
    <col min="5630" max="5630" width="14" style="1282" customWidth="1"/>
    <col min="5631" max="5631" width="17.85546875" style="1282" customWidth="1"/>
    <col min="5632" max="5632" width="19.85546875" style="1282" customWidth="1"/>
    <col min="5633" max="5635" width="17.85546875" style="1282" customWidth="1"/>
    <col min="5636" max="5636" width="8.5703125" style="1282" customWidth="1"/>
    <col min="5637" max="5637" width="13.85546875" style="1282" customWidth="1"/>
    <col min="5638" max="5831" width="10.28515625" style="1282"/>
    <col min="5832" max="5832" width="2.85546875" style="1282" customWidth="1"/>
    <col min="5833" max="5882" width="10.28515625" style="1282"/>
    <col min="5883" max="5883" width="38.7109375" style="1282" customWidth="1"/>
    <col min="5884" max="5884" width="15.85546875" style="1282" customWidth="1"/>
    <col min="5885" max="5885" width="13.28515625" style="1282" customWidth="1"/>
    <col min="5886" max="5886" width="14" style="1282" customWidth="1"/>
    <col min="5887" max="5887" width="17.85546875" style="1282" customWidth="1"/>
    <col min="5888" max="5888" width="19.85546875" style="1282" customWidth="1"/>
    <col min="5889" max="5891" width="17.85546875" style="1282" customWidth="1"/>
    <col min="5892" max="5892" width="8.5703125" style="1282" customWidth="1"/>
    <col min="5893" max="5893" width="13.85546875" style="1282" customWidth="1"/>
    <col min="5894" max="6087" width="10.28515625" style="1282"/>
    <col min="6088" max="6088" width="2.85546875" style="1282" customWidth="1"/>
    <col min="6089" max="6138" width="10.28515625" style="1282"/>
    <col min="6139" max="6139" width="38.7109375" style="1282" customWidth="1"/>
    <col min="6140" max="6140" width="15.85546875" style="1282" customWidth="1"/>
    <col min="6141" max="6141" width="13.28515625" style="1282" customWidth="1"/>
    <col min="6142" max="6142" width="14" style="1282" customWidth="1"/>
    <col min="6143" max="6143" width="17.85546875" style="1282" customWidth="1"/>
    <col min="6144" max="6144" width="19.85546875" style="1282" customWidth="1"/>
    <col min="6145" max="6147" width="17.85546875" style="1282" customWidth="1"/>
    <col min="6148" max="6148" width="8.5703125" style="1282" customWidth="1"/>
    <col min="6149" max="6149" width="13.85546875" style="1282" customWidth="1"/>
    <col min="6150" max="6343" width="10.28515625" style="1282"/>
    <col min="6344" max="6344" width="2.85546875" style="1282" customWidth="1"/>
    <col min="6345" max="6394" width="10.28515625" style="1282"/>
    <col min="6395" max="6395" width="38.7109375" style="1282" customWidth="1"/>
    <col min="6396" max="6396" width="15.85546875" style="1282" customWidth="1"/>
    <col min="6397" max="6397" width="13.28515625" style="1282" customWidth="1"/>
    <col min="6398" max="6398" width="14" style="1282" customWidth="1"/>
    <col min="6399" max="6399" width="17.85546875" style="1282" customWidth="1"/>
    <col min="6400" max="6400" width="19.85546875" style="1282" customWidth="1"/>
    <col min="6401" max="6403" width="17.85546875" style="1282" customWidth="1"/>
    <col min="6404" max="6404" width="8.5703125" style="1282" customWidth="1"/>
    <col min="6405" max="6405" width="13.85546875" style="1282" customWidth="1"/>
    <col min="6406" max="6599" width="10.28515625" style="1282"/>
    <col min="6600" max="6600" width="2.85546875" style="1282" customWidth="1"/>
    <col min="6601" max="6650" width="10.28515625" style="1282"/>
    <col min="6651" max="6651" width="38.7109375" style="1282" customWidth="1"/>
    <col min="6652" max="6652" width="15.85546875" style="1282" customWidth="1"/>
    <col min="6653" max="6653" width="13.28515625" style="1282" customWidth="1"/>
    <col min="6654" max="6654" width="14" style="1282" customWidth="1"/>
    <col min="6655" max="6655" width="17.85546875" style="1282" customWidth="1"/>
    <col min="6656" max="6656" width="19.85546875" style="1282" customWidth="1"/>
    <col min="6657" max="6659" width="17.85546875" style="1282" customWidth="1"/>
    <col min="6660" max="6660" width="8.5703125" style="1282" customWidth="1"/>
    <col min="6661" max="6661" width="13.85546875" style="1282" customWidth="1"/>
    <col min="6662" max="6855" width="10.28515625" style="1282"/>
    <col min="6856" max="6856" width="2.85546875" style="1282" customWidth="1"/>
    <col min="6857" max="6906" width="10.28515625" style="1282"/>
    <col min="6907" max="6907" width="38.7109375" style="1282" customWidth="1"/>
    <col min="6908" max="6908" width="15.85546875" style="1282" customWidth="1"/>
    <col min="6909" max="6909" width="13.28515625" style="1282" customWidth="1"/>
    <col min="6910" max="6910" width="14" style="1282" customWidth="1"/>
    <col min="6911" max="6911" width="17.85546875" style="1282" customWidth="1"/>
    <col min="6912" max="6912" width="19.85546875" style="1282" customWidth="1"/>
    <col min="6913" max="6915" width="17.85546875" style="1282" customWidth="1"/>
    <col min="6916" max="6916" width="8.5703125" style="1282" customWidth="1"/>
    <col min="6917" max="6917" width="13.85546875" style="1282" customWidth="1"/>
    <col min="6918" max="7111" width="10.28515625" style="1282"/>
    <col min="7112" max="7112" width="2.85546875" style="1282" customWidth="1"/>
    <col min="7113" max="7162" width="10.28515625" style="1282"/>
    <col min="7163" max="7163" width="38.7109375" style="1282" customWidth="1"/>
    <col min="7164" max="7164" width="15.85546875" style="1282" customWidth="1"/>
    <col min="7165" max="7165" width="13.28515625" style="1282" customWidth="1"/>
    <col min="7166" max="7166" width="14" style="1282" customWidth="1"/>
    <col min="7167" max="7167" width="17.85546875" style="1282" customWidth="1"/>
    <col min="7168" max="7168" width="19.85546875" style="1282" customWidth="1"/>
    <col min="7169" max="7171" width="17.85546875" style="1282" customWidth="1"/>
    <col min="7172" max="7172" width="8.5703125" style="1282" customWidth="1"/>
    <col min="7173" max="7173" width="13.85546875" style="1282" customWidth="1"/>
    <col min="7174" max="7367" width="10.28515625" style="1282"/>
    <col min="7368" max="7368" width="2.85546875" style="1282" customWidth="1"/>
    <col min="7369" max="7418" width="10.28515625" style="1282"/>
    <col min="7419" max="7419" width="38.7109375" style="1282" customWidth="1"/>
    <col min="7420" max="7420" width="15.85546875" style="1282" customWidth="1"/>
    <col min="7421" max="7421" width="13.28515625" style="1282" customWidth="1"/>
    <col min="7422" max="7422" width="14" style="1282" customWidth="1"/>
    <col min="7423" max="7423" width="17.85546875" style="1282" customWidth="1"/>
    <col min="7424" max="7424" width="19.85546875" style="1282" customWidth="1"/>
    <col min="7425" max="7427" width="17.85546875" style="1282" customWidth="1"/>
    <col min="7428" max="7428" width="8.5703125" style="1282" customWidth="1"/>
    <col min="7429" max="7429" width="13.85546875" style="1282" customWidth="1"/>
    <col min="7430" max="7623" width="10.28515625" style="1282"/>
    <col min="7624" max="7624" width="2.85546875" style="1282" customWidth="1"/>
    <col min="7625" max="7674" width="10.28515625" style="1282"/>
    <col min="7675" max="7675" width="38.7109375" style="1282" customWidth="1"/>
    <col min="7676" max="7676" width="15.85546875" style="1282" customWidth="1"/>
    <col min="7677" max="7677" width="13.28515625" style="1282" customWidth="1"/>
    <col min="7678" max="7678" width="14" style="1282" customWidth="1"/>
    <col min="7679" max="7679" width="17.85546875" style="1282" customWidth="1"/>
    <col min="7680" max="7680" width="19.85546875" style="1282" customWidth="1"/>
    <col min="7681" max="7683" width="17.85546875" style="1282" customWidth="1"/>
    <col min="7684" max="7684" width="8.5703125" style="1282" customWidth="1"/>
    <col min="7685" max="7685" width="13.85546875" style="1282" customWidth="1"/>
    <col min="7686" max="7879" width="10.28515625" style="1282"/>
    <col min="7880" max="7880" width="2.85546875" style="1282" customWidth="1"/>
    <col min="7881" max="7930" width="10.28515625" style="1282"/>
    <col min="7931" max="7931" width="38.7109375" style="1282" customWidth="1"/>
    <col min="7932" max="7932" width="15.85546875" style="1282" customWidth="1"/>
    <col min="7933" max="7933" width="13.28515625" style="1282" customWidth="1"/>
    <col min="7934" max="7934" width="14" style="1282" customWidth="1"/>
    <col min="7935" max="7935" width="17.85546875" style="1282" customWidth="1"/>
    <col min="7936" max="7936" width="19.85546875" style="1282" customWidth="1"/>
    <col min="7937" max="7939" width="17.85546875" style="1282" customWidth="1"/>
    <col min="7940" max="7940" width="8.5703125" style="1282" customWidth="1"/>
    <col min="7941" max="7941" width="13.85546875" style="1282" customWidth="1"/>
    <col min="7942" max="8135" width="10.28515625" style="1282"/>
    <col min="8136" max="8136" width="2.85546875" style="1282" customWidth="1"/>
    <col min="8137" max="8186" width="10.28515625" style="1282"/>
    <col min="8187" max="8187" width="38.7109375" style="1282" customWidth="1"/>
    <col min="8188" max="8188" width="15.85546875" style="1282" customWidth="1"/>
    <col min="8189" max="8189" width="13.28515625" style="1282" customWidth="1"/>
    <col min="8190" max="8190" width="14" style="1282" customWidth="1"/>
    <col min="8191" max="8191" width="17.85546875" style="1282" customWidth="1"/>
    <col min="8192" max="8192" width="19.85546875" style="1282" customWidth="1"/>
    <col min="8193" max="8195" width="17.85546875" style="1282" customWidth="1"/>
    <col min="8196" max="8196" width="8.5703125" style="1282" customWidth="1"/>
    <col min="8197" max="8197" width="13.85546875" style="1282" customWidth="1"/>
    <col min="8198" max="8391" width="10.28515625" style="1282"/>
    <col min="8392" max="8392" width="2.85546875" style="1282" customWidth="1"/>
    <col min="8393" max="8442" width="10.28515625" style="1282"/>
    <col min="8443" max="8443" width="38.7109375" style="1282" customWidth="1"/>
    <col min="8444" max="8444" width="15.85546875" style="1282" customWidth="1"/>
    <col min="8445" max="8445" width="13.28515625" style="1282" customWidth="1"/>
    <col min="8446" max="8446" width="14" style="1282" customWidth="1"/>
    <col min="8447" max="8447" width="17.85546875" style="1282" customWidth="1"/>
    <col min="8448" max="8448" width="19.85546875" style="1282" customWidth="1"/>
    <col min="8449" max="8451" width="17.85546875" style="1282" customWidth="1"/>
    <col min="8452" max="8452" width="8.5703125" style="1282" customWidth="1"/>
    <col min="8453" max="8453" width="13.85546875" style="1282" customWidth="1"/>
    <col min="8454" max="8647" width="10.28515625" style="1282"/>
    <col min="8648" max="8648" width="2.85546875" style="1282" customWidth="1"/>
    <col min="8649" max="8698" width="10.28515625" style="1282"/>
    <col min="8699" max="8699" width="38.7109375" style="1282" customWidth="1"/>
    <col min="8700" max="8700" width="15.85546875" style="1282" customWidth="1"/>
    <col min="8701" max="8701" width="13.28515625" style="1282" customWidth="1"/>
    <col min="8702" max="8702" width="14" style="1282" customWidth="1"/>
    <col min="8703" max="8703" width="17.85546875" style="1282" customWidth="1"/>
    <col min="8704" max="8704" width="19.85546875" style="1282" customWidth="1"/>
    <col min="8705" max="8707" width="17.85546875" style="1282" customWidth="1"/>
    <col min="8708" max="8708" width="8.5703125" style="1282" customWidth="1"/>
    <col min="8709" max="8709" width="13.85546875" style="1282" customWidth="1"/>
    <col min="8710" max="8903" width="10.28515625" style="1282"/>
    <col min="8904" max="8904" width="2.85546875" style="1282" customWidth="1"/>
    <col min="8905" max="8954" width="10.28515625" style="1282"/>
    <col min="8955" max="8955" width="38.7109375" style="1282" customWidth="1"/>
    <col min="8956" max="8956" width="15.85546875" style="1282" customWidth="1"/>
    <col min="8957" max="8957" width="13.28515625" style="1282" customWidth="1"/>
    <col min="8958" max="8958" width="14" style="1282" customWidth="1"/>
    <col min="8959" max="8959" width="17.85546875" style="1282" customWidth="1"/>
    <col min="8960" max="8960" width="19.85546875" style="1282" customWidth="1"/>
    <col min="8961" max="8963" width="17.85546875" style="1282" customWidth="1"/>
    <col min="8964" max="8964" width="8.5703125" style="1282" customWidth="1"/>
    <col min="8965" max="8965" width="13.85546875" style="1282" customWidth="1"/>
    <col min="8966" max="9159" width="10.28515625" style="1282"/>
    <col min="9160" max="9160" width="2.85546875" style="1282" customWidth="1"/>
    <col min="9161" max="9210" width="10.28515625" style="1282"/>
    <col min="9211" max="9211" width="38.7109375" style="1282" customWidth="1"/>
    <col min="9212" max="9212" width="15.85546875" style="1282" customWidth="1"/>
    <col min="9213" max="9213" width="13.28515625" style="1282" customWidth="1"/>
    <col min="9214" max="9214" width="14" style="1282" customWidth="1"/>
    <col min="9215" max="9215" width="17.85546875" style="1282" customWidth="1"/>
    <col min="9216" max="9216" width="19.85546875" style="1282" customWidth="1"/>
    <col min="9217" max="9219" width="17.85546875" style="1282" customWidth="1"/>
    <col min="9220" max="9220" width="8.5703125" style="1282" customWidth="1"/>
    <col min="9221" max="9221" width="13.85546875" style="1282" customWidth="1"/>
    <col min="9222" max="9415" width="10.28515625" style="1282"/>
    <col min="9416" max="9416" width="2.85546875" style="1282" customWidth="1"/>
    <col min="9417" max="9466" width="10.28515625" style="1282"/>
    <col min="9467" max="9467" width="38.7109375" style="1282" customWidth="1"/>
    <col min="9468" max="9468" width="15.85546875" style="1282" customWidth="1"/>
    <col min="9469" max="9469" width="13.28515625" style="1282" customWidth="1"/>
    <col min="9470" max="9470" width="14" style="1282" customWidth="1"/>
    <col min="9471" max="9471" width="17.85546875" style="1282" customWidth="1"/>
    <col min="9472" max="9472" width="19.85546875" style="1282" customWidth="1"/>
    <col min="9473" max="9475" width="17.85546875" style="1282" customWidth="1"/>
    <col min="9476" max="9476" width="8.5703125" style="1282" customWidth="1"/>
    <col min="9477" max="9477" width="13.85546875" style="1282" customWidth="1"/>
    <col min="9478" max="9671" width="10.28515625" style="1282"/>
    <col min="9672" max="9672" width="2.85546875" style="1282" customWidth="1"/>
    <col min="9673" max="9722" width="10.28515625" style="1282"/>
    <col min="9723" max="9723" width="38.7109375" style="1282" customWidth="1"/>
    <col min="9724" max="9724" width="15.85546875" style="1282" customWidth="1"/>
    <col min="9725" max="9725" width="13.28515625" style="1282" customWidth="1"/>
    <col min="9726" max="9726" width="14" style="1282" customWidth="1"/>
    <col min="9727" max="9727" width="17.85546875" style="1282" customWidth="1"/>
    <col min="9728" max="9728" width="19.85546875" style="1282" customWidth="1"/>
    <col min="9729" max="9731" width="17.85546875" style="1282" customWidth="1"/>
    <col min="9732" max="9732" width="8.5703125" style="1282" customWidth="1"/>
    <col min="9733" max="9733" width="13.85546875" style="1282" customWidth="1"/>
    <col min="9734" max="9927" width="10.28515625" style="1282"/>
    <col min="9928" max="9928" width="2.85546875" style="1282" customWidth="1"/>
    <col min="9929" max="9978" width="10.28515625" style="1282"/>
    <col min="9979" max="9979" width="38.7109375" style="1282" customWidth="1"/>
    <col min="9980" max="9980" width="15.85546875" style="1282" customWidth="1"/>
    <col min="9981" max="9981" width="13.28515625" style="1282" customWidth="1"/>
    <col min="9982" max="9982" width="14" style="1282" customWidth="1"/>
    <col min="9983" max="9983" width="17.85546875" style="1282" customWidth="1"/>
    <col min="9984" max="9984" width="19.85546875" style="1282" customWidth="1"/>
    <col min="9985" max="9987" width="17.85546875" style="1282" customWidth="1"/>
    <col min="9988" max="9988" width="8.5703125" style="1282" customWidth="1"/>
    <col min="9989" max="9989" width="13.85546875" style="1282" customWidth="1"/>
    <col min="9990" max="10183" width="10.28515625" style="1282"/>
    <col min="10184" max="10184" width="2.85546875" style="1282" customWidth="1"/>
    <col min="10185" max="10234" width="10.28515625" style="1282"/>
    <col min="10235" max="10235" width="38.7109375" style="1282" customWidth="1"/>
    <col min="10236" max="10236" width="15.85546875" style="1282" customWidth="1"/>
    <col min="10237" max="10237" width="13.28515625" style="1282" customWidth="1"/>
    <col min="10238" max="10238" width="14" style="1282" customWidth="1"/>
    <col min="10239" max="10239" width="17.85546875" style="1282" customWidth="1"/>
    <col min="10240" max="10240" width="19.85546875" style="1282" customWidth="1"/>
    <col min="10241" max="10243" width="17.85546875" style="1282" customWidth="1"/>
    <col min="10244" max="10244" width="8.5703125" style="1282" customWidth="1"/>
    <col min="10245" max="10245" width="13.85546875" style="1282" customWidth="1"/>
    <col min="10246" max="10439" width="10.28515625" style="1282"/>
    <col min="10440" max="10440" width="2.85546875" style="1282" customWidth="1"/>
    <col min="10441" max="10490" width="10.28515625" style="1282"/>
    <col min="10491" max="10491" width="38.7109375" style="1282" customWidth="1"/>
    <col min="10492" max="10492" width="15.85546875" style="1282" customWidth="1"/>
    <col min="10493" max="10493" width="13.28515625" style="1282" customWidth="1"/>
    <col min="10494" max="10494" width="14" style="1282" customWidth="1"/>
    <col min="10495" max="10495" width="17.85546875" style="1282" customWidth="1"/>
    <col min="10496" max="10496" width="19.85546875" style="1282" customWidth="1"/>
    <col min="10497" max="10499" width="17.85546875" style="1282" customWidth="1"/>
    <col min="10500" max="10500" width="8.5703125" style="1282" customWidth="1"/>
    <col min="10501" max="10501" width="13.85546875" style="1282" customWidth="1"/>
    <col min="10502" max="10695" width="10.28515625" style="1282"/>
    <col min="10696" max="10696" width="2.85546875" style="1282" customWidth="1"/>
    <col min="10697" max="10746" width="10.28515625" style="1282"/>
    <col min="10747" max="10747" width="38.7109375" style="1282" customWidth="1"/>
    <col min="10748" max="10748" width="15.85546875" style="1282" customWidth="1"/>
    <col min="10749" max="10749" width="13.28515625" style="1282" customWidth="1"/>
    <col min="10750" max="10750" width="14" style="1282" customWidth="1"/>
    <col min="10751" max="10751" width="17.85546875" style="1282" customWidth="1"/>
    <col min="10752" max="10752" width="19.85546875" style="1282" customWidth="1"/>
    <col min="10753" max="10755" width="17.85546875" style="1282" customWidth="1"/>
    <col min="10756" max="10756" width="8.5703125" style="1282" customWidth="1"/>
    <col min="10757" max="10757" width="13.85546875" style="1282" customWidth="1"/>
    <col min="10758" max="10951" width="10.28515625" style="1282"/>
    <col min="10952" max="10952" width="2.85546875" style="1282" customWidth="1"/>
    <col min="10953" max="11002" width="10.28515625" style="1282"/>
    <col min="11003" max="11003" width="38.7109375" style="1282" customWidth="1"/>
    <col min="11004" max="11004" width="15.85546875" style="1282" customWidth="1"/>
    <col min="11005" max="11005" width="13.28515625" style="1282" customWidth="1"/>
    <col min="11006" max="11006" width="14" style="1282" customWidth="1"/>
    <col min="11007" max="11007" width="17.85546875" style="1282" customWidth="1"/>
    <col min="11008" max="11008" width="19.85546875" style="1282" customWidth="1"/>
    <col min="11009" max="11011" width="17.85546875" style="1282" customWidth="1"/>
    <col min="11012" max="11012" width="8.5703125" style="1282" customWidth="1"/>
    <col min="11013" max="11013" width="13.85546875" style="1282" customWidth="1"/>
    <col min="11014" max="11207" width="10.28515625" style="1282"/>
    <col min="11208" max="11208" width="2.85546875" style="1282" customWidth="1"/>
    <col min="11209" max="11258" width="10.28515625" style="1282"/>
    <col min="11259" max="11259" width="38.7109375" style="1282" customWidth="1"/>
    <col min="11260" max="11260" width="15.85546875" style="1282" customWidth="1"/>
    <col min="11261" max="11261" width="13.28515625" style="1282" customWidth="1"/>
    <col min="11262" max="11262" width="14" style="1282" customWidth="1"/>
    <col min="11263" max="11263" width="17.85546875" style="1282" customWidth="1"/>
    <col min="11264" max="11264" width="19.85546875" style="1282" customWidth="1"/>
    <col min="11265" max="11267" width="17.85546875" style="1282" customWidth="1"/>
    <col min="11268" max="11268" width="8.5703125" style="1282" customWidth="1"/>
    <col min="11269" max="11269" width="13.85546875" style="1282" customWidth="1"/>
    <col min="11270" max="11463" width="10.28515625" style="1282"/>
    <col min="11464" max="11464" width="2.85546875" style="1282" customWidth="1"/>
    <col min="11465" max="11514" width="10.28515625" style="1282"/>
    <col min="11515" max="11515" width="38.7109375" style="1282" customWidth="1"/>
    <col min="11516" max="11516" width="15.85546875" style="1282" customWidth="1"/>
    <col min="11517" max="11517" width="13.28515625" style="1282" customWidth="1"/>
    <col min="11518" max="11518" width="14" style="1282" customWidth="1"/>
    <col min="11519" max="11519" width="17.85546875" style="1282" customWidth="1"/>
    <col min="11520" max="11520" width="19.85546875" style="1282" customWidth="1"/>
    <col min="11521" max="11523" width="17.85546875" style="1282" customWidth="1"/>
    <col min="11524" max="11524" width="8.5703125" style="1282" customWidth="1"/>
    <col min="11525" max="11525" width="13.85546875" style="1282" customWidth="1"/>
    <col min="11526" max="11719" width="10.28515625" style="1282"/>
    <col min="11720" max="11720" width="2.85546875" style="1282" customWidth="1"/>
    <col min="11721" max="11770" width="10.28515625" style="1282"/>
    <col min="11771" max="11771" width="38.7109375" style="1282" customWidth="1"/>
    <col min="11772" max="11772" width="15.85546875" style="1282" customWidth="1"/>
    <col min="11773" max="11773" width="13.28515625" style="1282" customWidth="1"/>
    <col min="11774" max="11774" width="14" style="1282" customWidth="1"/>
    <col min="11775" max="11775" width="17.85546875" style="1282" customWidth="1"/>
    <col min="11776" max="11776" width="19.85546875" style="1282" customWidth="1"/>
    <col min="11777" max="11779" width="17.85546875" style="1282" customWidth="1"/>
    <col min="11780" max="11780" width="8.5703125" style="1282" customWidth="1"/>
    <col min="11781" max="11781" width="13.85546875" style="1282" customWidth="1"/>
    <col min="11782" max="11975" width="10.28515625" style="1282"/>
    <col min="11976" max="11976" width="2.85546875" style="1282" customWidth="1"/>
    <col min="11977" max="12026" width="10.28515625" style="1282"/>
    <col min="12027" max="12027" width="38.7109375" style="1282" customWidth="1"/>
    <col min="12028" max="12028" width="15.85546875" style="1282" customWidth="1"/>
    <col min="12029" max="12029" width="13.28515625" style="1282" customWidth="1"/>
    <col min="12030" max="12030" width="14" style="1282" customWidth="1"/>
    <col min="12031" max="12031" width="17.85546875" style="1282" customWidth="1"/>
    <col min="12032" max="12032" width="19.85546875" style="1282" customWidth="1"/>
    <col min="12033" max="12035" width="17.85546875" style="1282" customWidth="1"/>
    <col min="12036" max="12036" width="8.5703125" style="1282" customWidth="1"/>
    <col min="12037" max="12037" width="13.85546875" style="1282" customWidth="1"/>
    <col min="12038" max="12231" width="10.28515625" style="1282"/>
    <col min="12232" max="12232" width="2.85546875" style="1282" customWidth="1"/>
    <col min="12233" max="12282" width="10.28515625" style="1282"/>
    <col min="12283" max="12283" width="38.7109375" style="1282" customWidth="1"/>
    <col min="12284" max="12284" width="15.85546875" style="1282" customWidth="1"/>
    <col min="12285" max="12285" width="13.28515625" style="1282" customWidth="1"/>
    <col min="12286" max="12286" width="14" style="1282" customWidth="1"/>
    <col min="12287" max="12287" width="17.85546875" style="1282" customWidth="1"/>
    <col min="12288" max="12288" width="19.85546875" style="1282" customWidth="1"/>
    <col min="12289" max="12291" width="17.85546875" style="1282" customWidth="1"/>
    <col min="12292" max="12292" width="8.5703125" style="1282" customWidth="1"/>
    <col min="12293" max="12293" width="13.85546875" style="1282" customWidth="1"/>
    <col min="12294" max="12487" width="10.28515625" style="1282"/>
    <col min="12488" max="12488" width="2.85546875" style="1282" customWidth="1"/>
    <col min="12489" max="12538" width="10.28515625" style="1282"/>
    <col min="12539" max="12539" width="38.7109375" style="1282" customWidth="1"/>
    <col min="12540" max="12540" width="15.85546875" style="1282" customWidth="1"/>
    <col min="12541" max="12541" width="13.28515625" style="1282" customWidth="1"/>
    <col min="12542" max="12542" width="14" style="1282" customWidth="1"/>
    <col min="12543" max="12543" width="17.85546875" style="1282" customWidth="1"/>
    <col min="12544" max="12544" width="19.85546875" style="1282" customWidth="1"/>
    <col min="12545" max="12547" width="17.85546875" style="1282" customWidth="1"/>
    <col min="12548" max="12548" width="8.5703125" style="1282" customWidth="1"/>
    <col min="12549" max="12549" width="13.85546875" style="1282" customWidth="1"/>
    <col min="12550" max="12743" width="10.28515625" style="1282"/>
    <col min="12744" max="12744" width="2.85546875" style="1282" customWidth="1"/>
    <col min="12745" max="12794" width="10.28515625" style="1282"/>
    <col min="12795" max="12795" width="38.7109375" style="1282" customWidth="1"/>
    <col min="12796" max="12796" width="15.85546875" style="1282" customWidth="1"/>
    <col min="12797" max="12797" width="13.28515625" style="1282" customWidth="1"/>
    <col min="12798" max="12798" width="14" style="1282" customWidth="1"/>
    <col min="12799" max="12799" width="17.85546875" style="1282" customWidth="1"/>
    <col min="12800" max="12800" width="19.85546875" style="1282" customWidth="1"/>
    <col min="12801" max="12803" width="17.85546875" style="1282" customWidth="1"/>
    <col min="12804" max="12804" width="8.5703125" style="1282" customWidth="1"/>
    <col min="12805" max="12805" width="13.85546875" style="1282" customWidth="1"/>
    <col min="12806" max="12999" width="10.28515625" style="1282"/>
    <col min="13000" max="13000" width="2.85546875" style="1282" customWidth="1"/>
    <col min="13001" max="13050" width="10.28515625" style="1282"/>
    <col min="13051" max="13051" width="38.7109375" style="1282" customWidth="1"/>
    <col min="13052" max="13052" width="15.85546875" style="1282" customWidth="1"/>
    <col min="13053" max="13053" width="13.28515625" style="1282" customWidth="1"/>
    <col min="13054" max="13054" width="14" style="1282" customWidth="1"/>
    <col min="13055" max="13055" width="17.85546875" style="1282" customWidth="1"/>
    <col min="13056" max="13056" width="19.85546875" style="1282" customWidth="1"/>
    <col min="13057" max="13059" width="17.85546875" style="1282" customWidth="1"/>
    <col min="13060" max="13060" width="8.5703125" style="1282" customWidth="1"/>
    <col min="13061" max="13061" width="13.85546875" style="1282" customWidth="1"/>
    <col min="13062" max="13255" width="10.28515625" style="1282"/>
    <col min="13256" max="13256" width="2.85546875" style="1282" customWidth="1"/>
    <col min="13257" max="13306" width="10.28515625" style="1282"/>
    <col min="13307" max="13307" width="38.7109375" style="1282" customWidth="1"/>
    <col min="13308" max="13308" width="15.85546875" style="1282" customWidth="1"/>
    <col min="13309" max="13309" width="13.28515625" style="1282" customWidth="1"/>
    <col min="13310" max="13310" width="14" style="1282" customWidth="1"/>
    <col min="13311" max="13311" width="17.85546875" style="1282" customWidth="1"/>
    <col min="13312" max="13312" width="19.85546875" style="1282" customWidth="1"/>
    <col min="13313" max="13315" width="17.85546875" style="1282" customWidth="1"/>
    <col min="13316" max="13316" width="8.5703125" style="1282" customWidth="1"/>
    <col min="13317" max="13317" width="13.85546875" style="1282" customWidth="1"/>
    <col min="13318" max="13511" width="10.28515625" style="1282"/>
    <col min="13512" max="13512" width="2.85546875" style="1282" customWidth="1"/>
    <col min="13513" max="13562" width="10.28515625" style="1282"/>
    <col min="13563" max="13563" width="38.7109375" style="1282" customWidth="1"/>
    <col min="13564" max="13564" width="15.85546875" style="1282" customWidth="1"/>
    <col min="13565" max="13565" width="13.28515625" style="1282" customWidth="1"/>
    <col min="13566" max="13566" width="14" style="1282" customWidth="1"/>
    <col min="13567" max="13567" width="17.85546875" style="1282" customWidth="1"/>
    <col min="13568" max="13568" width="19.85546875" style="1282" customWidth="1"/>
    <col min="13569" max="13571" width="17.85546875" style="1282" customWidth="1"/>
    <col min="13572" max="13572" width="8.5703125" style="1282" customWidth="1"/>
    <col min="13573" max="13573" width="13.85546875" style="1282" customWidth="1"/>
    <col min="13574" max="13767" width="10.28515625" style="1282"/>
    <col min="13768" max="13768" width="2.85546875" style="1282" customWidth="1"/>
    <col min="13769" max="13818" width="10.28515625" style="1282"/>
    <col min="13819" max="13819" width="38.7109375" style="1282" customWidth="1"/>
    <col min="13820" max="13820" width="15.85546875" style="1282" customWidth="1"/>
    <col min="13821" max="13821" width="13.28515625" style="1282" customWidth="1"/>
    <col min="13822" max="13822" width="14" style="1282" customWidth="1"/>
    <col min="13823" max="13823" width="17.85546875" style="1282" customWidth="1"/>
    <col min="13824" max="13824" width="19.85546875" style="1282" customWidth="1"/>
    <col min="13825" max="13827" width="17.85546875" style="1282" customWidth="1"/>
    <col min="13828" max="13828" width="8.5703125" style="1282" customWidth="1"/>
    <col min="13829" max="13829" width="13.85546875" style="1282" customWidth="1"/>
    <col min="13830" max="14023" width="10.28515625" style="1282"/>
    <col min="14024" max="14024" width="2.85546875" style="1282" customWidth="1"/>
    <col min="14025" max="14074" width="10.28515625" style="1282"/>
    <col min="14075" max="14075" width="38.7109375" style="1282" customWidth="1"/>
    <col min="14076" max="14076" width="15.85546875" style="1282" customWidth="1"/>
    <col min="14077" max="14077" width="13.28515625" style="1282" customWidth="1"/>
    <col min="14078" max="14078" width="14" style="1282" customWidth="1"/>
    <col min="14079" max="14079" width="17.85546875" style="1282" customWidth="1"/>
    <col min="14080" max="14080" width="19.85546875" style="1282" customWidth="1"/>
    <col min="14081" max="14083" width="17.85546875" style="1282" customWidth="1"/>
    <col min="14084" max="14084" width="8.5703125" style="1282" customWidth="1"/>
    <col min="14085" max="14085" width="13.85546875" style="1282" customWidth="1"/>
    <col min="14086" max="14279" width="10.28515625" style="1282"/>
    <col min="14280" max="14280" width="2.85546875" style="1282" customWidth="1"/>
    <col min="14281" max="14330" width="10.28515625" style="1282"/>
    <col min="14331" max="14331" width="38.7109375" style="1282" customWidth="1"/>
    <col min="14332" max="14332" width="15.85546875" style="1282" customWidth="1"/>
    <col min="14333" max="14333" width="13.28515625" style="1282" customWidth="1"/>
    <col min="14334" max="14334" width="14" style="1282" customWidth="1"/>
    <col min="14335" max="14335" width="17.85546875" style="1282" customWidth="1"/>
    <col min="14336" max="14336" width="19.85546875" style="1282" customWidth="1"/>
    <col min="14337" max="14339" width="17.85546875" style="1282" customWidth="1"/>
    <col min="14340" max="14340" width="8.5703125" style="1282" customWidth="1"/>
    <col min="14341" max="14341" width="13.85546875" style="1282" customWidth="1"/>
    <col min="14342" max="14535" width="10.28515625" style="1282"/>
    <col min="14536" max="14536" width="2.85546875" style="1282" customWidth="1"/>
    <col min="14537" max="14586" width="10.28515625" style="1282"/>
    <col min="14587" max="14587" width="38.7109375" style="1282" customWidth="1"/>
    <col min="14588" max="14588" width="15.85546875" style="1282" customWidth="1"/>
    <col min="14589" max="14589" width="13.28515625" style="1282" customWidth="1"/>
    <col min="14590" max="14590" width="14" style="1282" customWidth="1"/>
    <col min="14591" max="14591" width="17.85546875" style="1282" customWidth="1"/>
    <col min="14592" max="14592" width="19.85546875" style="1282" customWidth="1"/>
    <col min="14593" max="14595" width="17.85546875" style="1282" customWidth="1"/>
    <col min="14596" max="14596" width="8.5703125" style="1282" customWidth="1"/>
    <col min="14597" max="14597" width="13.85546875" style="1282" customWidth="1"/>
    <col min="14598" max="14791" width="10.28515625" style="1282"/>
    <col min="14792" max="14792" width="2.85546875" style="1282" customWidth="1"/>
    <col min="14793" max="14842" width="10.28515625" style="1282"/>
    <col min="14843" max="14843" width="38.7109375" style="1282" customWidth="1"/>
    <col min="14844" max="14844" width="15.85546875" style="1282" customWidth="1"/>
    <col min="14845" max="14845" width="13.28515625" style="1282" customWidth="1"/>
    <col min="14846" max="14846" width="14" style="1282" customWidth="1"/>
    <col min="14847" max="14847" width="17.85546875" style="1282" customWidth="1"/>
    <col min="14848" max="14848" width="19.85546875" style="1282" customWidth="1"/>
    <col min="14849" max="14851" width="17.85546875" style="1282" customWidth="1"/>
    <col min="14852" max="14852" width="8.5703125" style="1282" customWidth="1"/>
    <col min="14853" max="14853" width="13.85546875" style="1282" customWidth="1"/>
    <col min="14854" max="15047" width="10.28515625" style="1282"/>
    <col min="15048" max="15048" width="2.85546875" style="1282" customWidth="1"/>
    <col min="15049" max="15098" width="10.28515625" style="1282"/>
    <col min="15099" max="15099" width="38.7109375" style="1282" customWidth="1"/>
    <col min="15100" max="15100" width="15.85546875" style="1282" customWidth="1"/>
    <col min="15101" max="15101" width="13.28515625" style="1282" customWidth="1"/>
    <col min="15102" max="15102" width="14" style="1282" customWidth="1"/>
    <col min="15103" max="15103" width="17.85546875" style="1282" customWidth="1"/>
    <col min="15104" max="15104" width="19.85546875" style="1282" customWidth="1"/>
    <col min="15105" max="15107" width="17.85546875" style="1282" customWidth="1"/>
    <col min="15108" max="15108" width="8.5703125" style="1282" customWidth="1"/>
    <col min="15109" max="15109" width="13.85546875" style="1282" customWidth="1"/>
    <col min="15110" max="15303" width="10.28515625" style="1282"/>
    <col min="15304" max="15304" width="2.85546875" style="1282" customWidth="1"/>
    <col min="15305" max="15354" width="10.28515625" style="1282"/>
    <col min="15355" max="15355" width="38.7109375" style="1282" customWidth="1"/>
    <col min="15356" max="15356" width="15.85546875" style="1282" customWidth="1"/>
    <col min="15357" max="15357" width="13.28515625" style="1282" customWidth="1"/>
    <col min="15358" max="15358" width="14" style="1282" customWidth="1"/>
    <col min="15359" max="15359" width="17.85546875" style="1282" customWidth="1"/>
    <col min="15360" max="15360" width="19.85546875" style="1282" customWidth="1"/>
    <col min="15361" max="15363" width="17.85546875" style="1282" customWidth="1"/>
    <col min="15364" max="15364" width="8.5703125" style="1282" customWidth="1"/>
    <col min="15365" max="15365" width="13.85546875" style="1282" customWidth="1"/>
    <col min="15366" max="15559" width="10.28515625" style="1282"/>
    <col min="15560" max="15560" width="2.85546875" style="1282" customWidth="1"/>
    <col min="15561" max="15610" width="10.28515625" style="1282"/>
    <col min="15611" max="15611" width="38.7109375" style="1282" customWidth="1"/>
    <col min="15612" max="15612" width="15.85546875" style="1282" customWidth="1"/>
    <col min="15613" max="15613" width="13.28515625" style="1282" customWidth="1"/>
    <col min="15614" max="15614" width="14" style="1282" customWidth="1"/>
    <col min="15615" max="15615" width="17.85546875" style="1282" customWidth="1"/>
    <col min="15616" max="15616" width="19.85546875" style="1282" customWidth="1"/>
    <col min="15617" max="15619" width="17.85546875" style="1282" customWidth="1"/>
    <col min="15620" max="15620" width="8.5703125" style="1282" customWidth="1"/>
    <col min="15621" max="15621" width="13.85546875" style="1282" customWidth="1"/>
    <col min="15622" max="15815" width="10.28515625" style="1282"/>
    <col min="15816" max="15816" width="2.85546875" style="1282" customWidth="1"/>
    <col min="15817" max="15866" width="10.28515625" style="1282"/>
    <col min="15867" max="15867" width="38.7109375" style="1282" customWidth="1"/>
    <col min="15868" max="15868" width="15.85546875" style="1282" customWidth="1"/>
    <col min="15869" max="15869" width="13.28515625" style="1282" customWidth="1"/>
    <col min="15870" max="15870" width="14" style="1282" customWidth="1"/>
    <col min="15871" max="15871" width="17.85546875" style="1282" customWidth="1"/>
    <col min="15872" max="15872" width="19.85546875" style="1282" customWidth="1"/>
    <col min="15873" max="15875" width="17.85546875" style="1282" customWidth="1"/>
    <col min="15876" max="15876" width="8.5703125" style="1282" customWidth="1"/>
    <col min="15877" max="15877" width="13.85546875" style="1282" customWidth="1"/>
    <col min="15878" max="16071" width="10.28515625" style="1282"/>
    <col min="16072" max="16072" width="2.85546875" style="1282" customWidth="1"/>
    <col min="16073" max="16122" width="10.28515625" style="1282"/>
    <col min="16123" max="16123" width="38.7109375" style="1282" customWidth="1"/>
    <col min="16124" max="16124" width="15.85546875" style="1282" customWidth="1"/>
    <col min="16125" max="16125" width="13.28515625" style="1282" customWidth="1"/>
    <col min="16126" max="16126" width="14" style="1282" customWidth="1"/>
    <col min="16127" max="16127" width="17.85546875" style="1282" customWidth="1"/>
    <col min="16128" max="16128" width="19.85546875" style="1282" customWidth="1"/>
    <col min="16129" max="16131" width="17.85546875" style="1282" customWidth="1"/>
    <col min="16132" max="16132" width="8.5703125" style="1282" customWidth="1"/>
    <col min="16133" max="16133" width="13.85546875" style="1282" customWidth="1"/>
    <col min="16134" max="16327" width="10.28515625" style="1282"/>
    <col min="16328" max="16328" width="2.85546875" style="1282" customWidth="1"/>
    <col min="16329" max="16384" width="10.28515625" style="1282"/>
  </cols>
  <sheetData>
    <row r="4" spans="2:10" ht="18" x14ac:dyDescent="0.25">
      <c r="B4" s="1956" t="s">
        <v>1786</v>
      </c>
      <c r="C4" s="1956"/>
      <c r="D4" s="1956"/>
      <c r="E4" s="1956"/>
      <c r="F4" s="1956"/>
      <c r="G4" s="1956"/>
      <c r="H4" s="1956"/>
      <c r="J4" s="767" t="s">
        <v>1</v>
      </c>
    </row>
    <row r="5" spans="2:10" ht="15.75" x14ac:dyDescent="0.2">
      <c r="B5" s="1964" t="s">
        <v>1787</v>
      </c>
      <c r="C5" s="1964"/>
      <c r="D5" s="1964"/>
      <c r="E5" s="1964"/>
      <c r="F5" s="1964"/>
      <c r="G5" s="1964"/>
      <c r="H5" s="1964"/>
    </row>
    <row r="6" spans="2:10" ht="15.75" x14ac:dyDescent="0.25">
      <c r="B6" s="1975" t="s">
        <v>178</v>
      </c>
      <c r="C6" s="1975"/>
      <c r="D6" s="1975"/>
      <c r="E6" s="1975"/>
      <c r="F6" s="1975"/>
      <c r="G6" s="1975"/>
      <c r="H6" s="1975"/>
    </row>
    <row r="7" spans="2:10" ht="16.5" thickBot="1" x14ac:dyDescent="0.3">
      <c r="B7" s="1959">
        <v>2016</v>
      </c>
      <c r="C7" s="1959"/>
      <c r="D7" s="1959"/>
      <c r="E7" s="1959"/>
      <c r="F7" s="1959"/>
      <c r="G7" s="1959"/>
      <c r="H7" s="1959"/>
    </row>
    <row r="8" spans="2:10" x14ac:dyDescent="0.2">
      <c r="B8" s="1283"/>
      <c r="C8" s="1284"/>
      <c r="D8" s="1284"/>
      <c r="E8" s="1283"/>
      <c r="F8" s="1283"/>
      <c r="G8" s="1283"/>
      <c r="H8" s="1283"/>
    </row>
    <row r="9" spans="2:10" s="1270" customFormat="1" ht="63" x14ac:dyDescent="0.2">
      <c r="B9" s="1246" t="s">
        <v>1185</v>
      </c>
      <c r="C9" s="1246" t="s">
        <v>1778</v>
      </c>
      <c r="D9" s="1246" t="s">
        <v>1731</v>
      </c>
      <c r="E9" s="1246" t="s">
        <v>1779</v>
      </c>
      <c r="F9" s="1246" t="s">
        <v>1732</v>
      </c>
      <c r="G9" s="1246" t="s">
        <v>1780</v>
      </c>
      <c r="H9" s="1246" t="s">
        <v>24</v>
      </c>
    </row>
    <row r="10" spans="2:10" s="1270" customFormat="1" ht="21.75" customHeight="1" x14ac:dyDescent="0.2">
      <c r="B10" s="1263" t="s">
        <v>1788</v>
      </c>
      <c r="C10" s="1264">
        <v>9711769</v>
      </c>
      <c r="D10" s="1264">
        <v>17561824</v>
      </c>
      <c r="E10" s="1264">
        <v>18871390</v>
      </c>
      <c r="F10" s="1264">
        <v>3270798</v>
      </c>
      <c r="G10" s="1264">
        <v>155931</v>
      </c>
      <c r="H10" s="1285">
        <v>49571712</v>
      </c>
    </row>
    <row r="11" spans="2:10" ht="28.5" x14ac:dyDescent="0.2">
      <c r="B11" s="1273" t="s">
        <v>1734</v>
      </c>
      <c r="C11" s="1261">
        <v>409974</v>
      </c>
      <c r="D11" s="1261">
        <v>756869</v>
      </c>
      <c r="E11" s="1261">
        <v>799982</v>
      </c>
      <c r="F11" s="1261">
        <v>318824</v>
      </c>
      <c r="G11" s="1261"/>
      <c r="H11" s="1286">
        <v>2285649</v>
      </c>
    </row>
    <row r="12" spans="2:10" x14ac:dyDescent="0.2">
      <c r="B12" s="1260" t="s">
        <v>1735</v>
      </c>
      <c r="C12" s="1261">
        <v>7678200</v>
      </c>
      <c r="D12" s="1261">
        <v>14675892</v>
      </c>
      <c r="E12" s="1261">
        <v>15703616</v>
      </c>
      <c r="F12" s="1261">
        <v>3827134</v>
      </c>
      <c r="G12" s="1261"/>
      <c r="H12" s="1286">
        <v>41884842</v>
      </c>
    </row>
    <row r="13" spans="2:10" x14ac:dyDescent="0.2">
      <c r="B13" s="1260" t="s">
        <v>1736</v>
      </c>
      <c r="C13" s="1261">
        <v>58031</v>
      </c>
      <c r="D13" s="1261">
        <v>129581</v>
      </c>
      <c r="E13" s="1261">
        <v>151255</v>
      </c>
      <c r="F13" s="1261">
        <v>13011</v>
      </c>
      <c r="G13" s="1261"/>
      <c r="H13" s="1286">
        <v>351878</v>
      </c>
    </row>
    <row r="14" spans="2:10" x14ac:dyDescent="0.2">
      <c r="B14" s="1260" t="s">
        <v>1737</v>
      </c>
      <c r="C14" s="1261">
        <v>10658738</v>
      </c>
      <c r="D14" s="1261">
        <v>20126078</v>
      </c>
      <c r="E14" s="1261">
        <v>21809260</v>
      </c>
      <c r="F14" s="1261">
        <v>5654343</v>
      </c>
      <c r="G14" s="1261"/>
      <c r="H14" s="1286">
        <v>58248419</v>
      </c>
    </row>
    <row r="15" spans="2:10" x14ac:dyDescent="0.2">
      <c r="B15" s="1260" t="s">
        <v>1738</v>
      </c>
      <c r="C15" s="1261">
        <v>4890418</v>
      </c>
      <c r="D15" s="1261">
        <v>11164211</v>
      </c>
      <c r="E15" s="1261">
        <v>11051006</v>
      </c>
      <c r="F15" s="1261">
        <v>2884078</v>
      </c>
      <c r="G15" s="1261"/>
      <c r="H15" s="1286">
        <v>29989713</v>
      </c>
    </row>
    <row r="16" spans="2:10" x14ac:dyDescent="0.2">
      <c r="B16" s="1260" t="s">
        <v>1739</v>
      </c>
      <c r="C16" s="1261">
        <v>11846628</v>
      </c>
      <c r="D16" s="1261">
        <v>22830329</v>
      </c>
      <c r="E16" s="1261">
        <v>24583452</v>
      </c>
      <c r="F16" s="1287">
        <v>6050706</v>
      </c>
      <c r="G16" s="1261"/>
      <c r="H16" s="1286">
        <v>65311115</v>
      </c>
    </row>
    <row r="17" spans="2:8" x14ac:dyDescent="0.2">
      <c r="B17" s="1260" t="s">
        <v>1740</v>
      </c>
      <c r="C17" s="1261">
        <v>1682</v>
      </c>
      <c r="D17" s="1261">
        <v>5890</v>
      </c>
      <c r="E17" s="1261">
        <v>7213</v>
      </c>
      <c r="F17" s="1261">
        <v>1211</v>
      </c>
      <c r="G17" s="1261"/>
      <c r="H17" s="1286">
        <v>15996</v>
      </c>
    </row>
    <row r="18" spans="2:8" x14ac:dyDescent="0.2">
      <c r="B18" s="1260" t="s">
        <v>1781</v>
      </c>
      <c r="C18" s="1261">
        <v>18328</v>
      </c>
      <c r="D18" s="1261">
        <v>60775</v>
      </c>
      <c r="E18" s="1261">
        <v>49332</v>
      </c>
      <c r="F18" s="1261">
        <v>7535</v>
      </c>
      <c r="G18" s="1261"/>
      <c r="H18" s="1286">
        <v>135970</v>
      </c>
    </row>
    <row r="19" spans="2:8" x14ac:dyDescent="0.2">
      <c r="B19" s="1260" t="s">
        <v>1742</v>
      </c>
      <c r="C19" s="1261">
        <v>30680</v>
      </c>
      <c r="D19" s="1261">
        <v>58856</v>
      </c>
      <c r="E19" s="1261">
        <v>75938</v>
      </c>
      <c r="F19" s="1261">
        <v>9592</v>
      </c>
      <c r="G19" s="1261"/>
      <c r="H19" s="1286">
        <v>175066</v>
      </c>
    </row>
    <row r="20" spans="2:8" x14ac:dyDescent="0.2">
      <c r="B20" s="1260" t="s">
        <v>1743</v>
      </c>
      <c r="C20" s="1261">
        <v>9438037</v>
      </c>
      <c r="D20" s="1261">
        <v>18328849</v>
      </c>
      <c r="E20" s="1261">
        <v>17342387</v>
      </c>
      <c r="F20" s="1261">
        <v>5848851</v>
      </c>
      <c r="G20" s="1261"/>
      <c r="H20" s="1286">
        <v>50958124</v>
      </c>
    </row>
    <row r="21" spans="2:8" x14ac:dyDescent="0.2">
      <c r="B21" s="1260" t="s">
        <v>1744</v>
      </c>
      <c r="C21" s="1261">
        <v>3919</v>
      </c>
      <c r="D21" s="1261">
        <v>9653</v>
      </c>
      <c r="E21" s="1261">
        <v>13380</v>
      </c>
      <c r="F21" s="1261">
        <v>4820</v>
      </c>
      <c r="G21" s="1261"/>
      <c r="H21" s="1286">
        <v>31772</v>
      </c>
    </row>
    <row r="22" spans="2:8" x14ac:dyDescent="0.2">
      <c r="B22" s="1260" t="s">
        <v>1745</v>
      </c>
      <c r="C22" s="1261">
        <v>1652</v>
      </c>
      <c r="D22" s="1261">
        <v>0</v>
      </c>
      <c r="E22" s="1261">
        <v>0</v>
      </c>
      <c r="F22" s="1261">
        <v>0</v>
      </c>
      <c r="G22" s="1261"/>
      <c r="H22" s="1286">
        <v>1652</v>
      </c>
    </row>
    <row r="23" spans="2:8" x14ac:dyDescent="0.2">
      <c r="B23" s="1260" t="s">
        <v>1746</v>
      </c>
      <c r="C23" s="1261">
        <v>2103153</v>
      </c>
      <c r="D23" s="1261">
        <v>3961152</v>
      </c>
      <c r="E23" s="1261">
        <v>4094505</v>
      </c>
      <c r="F23" s="1261">
        <v>751444</v>
      </c>
      <c r="G23" s="1261"/>
      <c r="H23" s="1286">
        <v>10910254</v>
      </c>
    </row>
    <row r="24" spans="2:8" ht="21" customHeight="1" x14ac:dyDescent="0.2">
      <c r="B24" s="1263" t="s">
        <v>1747</v>
      </c>
      <c r="C24" s="1264">
        <v>47139440</v>
      </c>
      <c r="D24" s="1264">
        <v>92108135</v>
      </c>
      <c r="E24" s="1264">
        <v>95681326</v>
      </c>
      <c r="F24" s="1264">
        <v>25371549</v>
      </c>
      <c r="G24" s="1264"/>
      <c r="H24" s="1285">
        <v>260300450</v>
      </c>
    </row>
    <row r="25" spans="2:8" x14ac:dyDescent="0.2">
      <c r="B25" s="1260" t="s">
        <v>1748</v>
      </c>
      <c r="C25" s="1261">
        <v>18408947</v>
      </c>
      <c r="D25" s="1261">
        <v>33952195</v>
      </c>
      <c r="E25" s="1261">
        <v>36315883</v>
      </c>
      <c r="F25" s="1287">
        <v>7699493</v>
      </c>
      <c r="G25" s="1261"/>
      <c r="H25" s="1286">
        <v>96376518</v>
      </c>
    </row>
    <row r="26" spans="2:8" x14ac:dyDescent="0.2">
      <c r="B26" s="1260" t="s">
        <v>1749</v>
      </c>
      <c r="C26" s="1261">
        <v>6856807</v>
      </c>
      <c r="D26" s="1261">
        <v>13042081</v>
      </c>
      <c r="E26" s="1261">
        <v>14167521</v>
      </c>
      <c r="F26" s="1261">
        <v>2718726</v>
      </c>
      <c r="G26" s="1261"/>
      <c r="H26" s="1286">
        <v>36785135</v>
      </c>
    </row>
    <row r="27" spans="2:8" x14ac:dyDescent="0.2">
      <c r="B27" s="1260" t="s">
        <v>1750</v>
      </c>
      <c r="C27" s="1261">
        <v>2263822</v>
      </c>
      <c r="D27" s="1261">
        <v>4250548</v>
      </c>
      <c r="E27" s="1261">
        <v>4556348</v>
      </c>
      <c r="F27" s="1261">
        <v>1089835</v>
      </c>
      <c r="G27" s="1261"/>
      <c r="H27" s="1286">
        <v>12160553</v>
      </c>
    </row>
    <row r="28" spans="2:8" x14ac:dyDescent="0.2">
      <c r="B28" s="1260" t="s">
        <v>1783</v>
      </c>
      <c r="C28" s="1261">
        <v>2053285</v>
      </c>
      <c r="D28" s="1261">
        <v>3883077</v>
      </c>
      <c r="E28" s="1261">
        <v>4180546</v>
      </c>
      <c r="F28" s="1261">
        <v>880943</v>
      </c>
      <c r="G28" s="1261"/>
      <c r="H28" s="1286">
        <v>10997851</v>
      </c>
    </row>
    <row r="29" spans="2:8" x14ac:dyDescent="0.2">
      <c r="B29" s="1260" t="s">
        <v>1752</v>
      </c>
      <c r="C29" s="1261">
        <v>602628</v>
      </c>
      <c r="D29" s="1261">
        <v>1065792</v>
      </c>
      <c r="E29" s="1261">
        <v>1130545</v>
      </c>
      <c r="F29" s="1261">
        <v>187068</v>
      </c>
      <c r="G29" s="1261"/>
      <c r="H29" s="1286">
        <v>2986033</v>
      </c>
    </row>
    <row r="30" spans="2:8" x14ac:dyDescent="0.2">
      <c r="B30" s="1263" t="s">
        <v>1753</v>
      </c>
      <c r="C30" s="1264">
        <v>30185489</v>
      </c>
      <c r="D30" s="1264">
        <v>56193693</v>
      </c>
      <c r="E30" s="1264">
        <v>60350843</v>
      </c>
      <c r="F30" s="1264">
        <v>12576065</v>
      </c>
      <c r="G30" s="1264"/>
      <c r="H30" s="1285">
        <v>159306090</v>
      </c>
    </row>
    <row r="31" spans="2:8" ht="15.75" x14ac:dyDescent="0.2">
      <c r="B31" s="1265" t="s">
        <v>35</v>
      </c>
      <c r="C31" s="1266">
        <v>87036698</v>
      </c>
      <c r="D31" s="1266">
        <v>165863652</v>
      </c>
      <c r="E31" s="1266">
        <v>174903559</v>
      </c>
      <c r="F31" s="1266">
        <v>41218412</v>
      </c>
      <c r="G31" s="1266">
        <v>155931</v>
      </c>
      <c r="H31" s="1266">
        <v>469178252</v>
      </c>
    </row>
    <row r="32" spans="2:8" x14ac:dyDescent="0.2">
      <c r="B32" s="1976" t="s">
        <v>1789</v>
      </c>
      <c r="C32" s="1976"/>
      <c r="D32" s="1976"/>
      <c r="E32" s="1976"/>
      <c r="F32" s="1976"/>
      <c r="G32" s="1976"/>
    </row>
    <row r="34" spans="2:7" ht="15.75" x14ac:dyDescent="0.25">
      <c r="B34" s="1288"/>
      <c r="C34" s="1289"/>
      <c r="D34" s="1289"/>
      <c r="E34" s="1290"/>
      <c r="F34" s="1290"/>
      <c r="G34" s="1290"/>
    </row>
    <row r="35" spans="2:7" x14ac:dyDescent="0.2">
      <c r="E35" s="1291"/>
    </row>
    <row r="36" spans="2:7" x14ac:dyDescent="0.2">
      <c r="B36" s="1292"/>
      <c r="C36" s="1291"/>
      <c r="E36" s="1291"/>
    </row>
    <row r="37" spans="2:7" x14ac:dyDescent="0.2">
      <c r="C37" s="1291"/>
      <c r="E37" s="1291"/>
    </row>
    <row r="38" spans="2:7" x14ac:dyDescent="0.2">
      <c r="C38" s="1291"/>
      <c r="E38" s="1291"/>
    </row>
    <row r="39" spans="2:7" x14ac:dyDescent="0.2">
      <c r="C39" s="1291"/>
      <c r="E39" s="1291"/>
    </row>
    <row r="40" spans="2:7" x14ac:dyDescent="0.2">
      <c r="C40" s="1291"/>
    </row>
  </sheetData>
  <mergeCells count="5">
    <mergeCell ref="B4:H4"/>
    <mergeCell ref="B5:H5"/>
    <mergeCell ref="B6:H6"/>
    <mergeCell ref="B7:H7"/>
    <mergeCell ref="B32:G32"/>
  </mergeCells>
  <hyperlinks>
    <hyperlink ref="J4" location="'Indice Total'!A108" display="Volver" xr:uid="{00000000-0004-0000-5B00-000000000000}"/>
  </hyperlinks>
  <pageMargins left="0.70866141732283472" right="0.70866141732283472" top="0.74803149606299213" bottom="0.74803149606299213" header="0.31496062992125984" footer="0.31496062992125984"/>
  <pageSetup scale="8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tint="-0.249977111117893"/>
    <pageSetUpPr fitToPage="1"/>
  </sheetPr>
  <dimension ref="B4:G75"/>
  <sheetViews>
    <sheetView showGridLines="0" zoomScale="90" zoomScaleNormal="90" workbookViewId="0"/>
  </sheetViews>
  <sheetFormatPr baseColWidth="10" defaultColWidth="10.28515625" defaultRowHeight="15" x14ac:dyDescent="0.2"/>
  <cols>
    <col min="1" max="1" width="18.140625" style="1282" customWidth="1"/>
    <col min="2" max="2" width="42.42578125" style="1282" customWidth="1"/>
    <col min="3" max="4" width="15.85546875" style="1282" customWidth="1"/>
    <col min="5" max="5" width="17.7109375" style="1282" customWidth="1"/>
    <col min="6" max="6" width="17.5703125" style="1282" customWidth="1"/>
    <col min="7" max="182" width="10.28515625" style="1282"/>
    <col min="183" max="183" width="1.85546875" style="1282" customWidth="1"/>
    <col min="184" max="236" width="10.28515625" style="1282"/>
    <col min="237" max="237" width="22.5703125" style="1282" customWidth="1"/>
    <col min="238" max="238" width="54.28515625" style="1282" customWidth="1"/>
    <col min="239" max="240" width="15.85546875" style="1282" customWidth="1"/>
    <col min="241" max="241" width="17.7109375" style="1282" customWidth="1"/>
    <col min="242" max="242" width="17.5703125" style="1282" customWidth="1"/>
    <col min="243" max="243" width="16.140625" style="1282" customWidth="1"/>
    <col min="244" max="244" width="14.85546875" style="1282" customWidth="1"/>
    <col min="245" max="245" width="15.42578125" style="1282" customWidth="1"/>
    <col min="246" max="246" width="14.28515625" style="1282" customWidth="1"/>
    <col min="247" max="438" width="10.28515625" style="1282"/>
    <col min="439" max="439" width="1.85546875" style="1282" customWidth="1"/>
    <col min="440" max="492" width="10.28515625" style="1282"/>
    <col min="493" max="493" width="22.5703125" style="1282" customWidth="1"/>
    <col min="494" max="494" width="54.28515625" style="1282" customWidth="1"/>
    <col min="495" max="496" width="15.85546875" style="1282" customWidth="1"/>
    <col min="497" max="497" width="17.7109375" style="1282" customWidth="1"/>
    <col min="498" max="498" width="17.5703125" style="1282" customWidth="1"/>
    <col min="499" max="499" width="16.140625" style="1282" customWidth="1"/>
    <col min="500" max="500" width="14.85546875" style="1282" customWidth="1"/>
    <col min="501" max="501" width="15.42578125" style="1282" customWidth="1"/>
    <col min="502" max="502" width="14.28515625" style="1282" customWidth="1"/>
    <col min="503" max="694" width="10.28515625" style="1282"/>
    <col min="695" max="695" width="1.85546875" style="1282" customWidth="1"/>
    <col min="696" max="748" width="10.28515625" style="1282"/>
    <col min="749" max="749" width="22.5703125" style="1282" customWidth="1"/>
    <col min="750" max="750" width="54.28515625" style="1282" customWidth="1"/>
    <col min="751" max="752" width="15.85546875" style="1282" customWidth="1"/>
    <col min="753" max="753" width="17.7109375" style="1282" customWidth="1"/>
    <col min="754" max="754" width="17.5703125" style="1282" customWidth="1"/>
    <col min="755" max="755" width="16.140625" style="1282" customWidth="1"/>
    <col min="756" max="756" width="14.85546875" style="1282" customWidth="1"/>
    <col min="757" max="757" width="15.42578125" style="1282" customWidth="1"/>
    <col min="758" max="758" width="14.28515625" style="1282" customWidth="1"/>
    <col min="759" max="950" width="10.28515625" style="1282"/>
    <col min="951" max="951" width="1.85546875" style="1282" customWidth="1"/>
    <col min="952" max="1004" width="10.28515625" style="1282"/>
    <col min="1005" max="1005" width="22.5703125" style="1282" customWidth="1"/>
    <col min="1006" max="1006" width="54.28515625" style="1282" customWidth="1"/>
    <col min="1007" max="1008" width="15.85546875" style="1282" customWidth="1"/>
    <col min="1009" max="1009" width="17.7109375" style="1282" customWidth="1"/>
    <col min="1010" max="1010" width="17.5703125" style="1282" customWidth="1"/>
    <col min="1011" max="1011" width="16.140625" style="1282" customWidth="1"/>
    <col min="1012" max="1012" width="14.85546875" style="1282" customWidth="1"/>
    <col min="1013" max="1013" width="15.42578125" style="1282" customWidth="1"/>
    <col min="1014" max="1014" width="14.28515625" style="1282" customWidth="1"/>
    <col min="1015" max="1206" width="10.28515625" style="1282"/>
    <col min="1207" max="1207" width="1.85546875" style="1282" customWidth="1"/>
    <col min="1208" max="1260" width="10.28515625" style="1282"/>
    <col min="1261" max="1261" width="22.5703125" style="1282" customWidth="1"/>
    <col min="1262" max="1262" width="54.28515625" style="1282" customWidth="1"/>
    <col min="1263" max="1264" width="15.85546875" style="1282" customWidth="1"/>
    <col min="1265" max="1265" width="17.7109375" style="1282" customWidth="1"/>
    <col min="1266" max="1266" width="17.5703125" style="1282" customWidth="1"/>
    <col min="1267" max="1267" width="16.140625" style="1282" customWidth="1"/>
    <col min="1268" max="1268" width="14.85546875" style="1282" customWidth="1"/>
    <col min="1269" max="1269" width="15.42578125" style="1282" customWidth="1"/>
    <col min="1270" max="1270" width="14.28515625" style="1282" customWidth="1"/>
    <col min="1271" max="1462" width="10.28515625" style="1282"/>
    <col min="1463" max="1463" width="1.85546875" style="1282" customWidth="1"/>
    <col min="1464" max="1516" width="10.28515625" style="1282"/>
    <col min="1517" max="1517" width="22.5703125" style="1282" customWidth="1"/>
    <col min="1518" max="1518" width="54.28515625" style="1282" customWidth="1"/>
    <col min="1519" max="1520" width="15.85546875" style="1282" customWidth="1"/>
    <col min="1521" max="1521" width="17.7109375" style="1282" customWidth="1"/>
    <col min="1522" max="1522" width="17.5703125" style="1282" customWidth="1"/>
    <col min="1523" max="1523" width="16.140625" style="1282" customWidth="1"/>
    <col min="1524" max="1524" width="14.85546875" style="1282" customWidth="1"/>
    <col min="1525" max="1525" width="15.42578125" style="1282" customWidth="1"/>
    <col min="1526" max="1526" width="14.28515625" style="1282" customWidth="1"/>
    <col min="1527" max="1718" width="10.28515625" style="1282"/>
    <col min="1719" max="1719" width="1.85546875" style="1282" customWidth="1"/>
    <col min="1720" max="1772" width="10.28515625" style="1282"/>
    <col min="1773" max="1773" width="22.5703125" style="1282" customWidth="1"/>
    <col min="1774" max="1774" width="54.28515625" style="1282" customWidth="1"/>
    <col min="1775" max="1776" width="15.85546875" style="1282" customWidth="1"/>
    <col min="1777" max="1777" width="17.7109375" style="1282" customWidth="1"/>
    <col min="1778" max="1778" width="17.5703125" style="1282" customWidth="1"/>
    <col min="1779" max="1779" width="16.140625" style="1282" customWidth="1"/>
    <col min="1780" max="1780" width="14.85546875" style="1282" customWidth="1"/>
    <col min="1781" max="1781" width="15.42578125" style="1282" customWidth="1"/>
    <col min="1782" max="1782" width="14.28515625" style="1282" customWidth="1"/>
    <col min="1783" max="1974" width="10.28515625" style="1282"/>
    <col min="1975" max="1975" width="1.85546875" style="1282" customWidth="1"/>
    <col min="1976" max="2028" width="10.28515625" style="1282"/>
    <col min="2029" max="2029" width="22.5703125" style="1282" customWidth="1"/>
    <col min="2030" max="2030" width="54.28515625" style="1282" customWidth="1"/>
    <col min="2031" max="2032" width="15.85546875" style="1282" customWidth="1"/>
    <col min="2033" max="2033" width="17.7109375" style="1282" customWidth="1"/>
    <col min="2034" max="2034" width="17.5703125" style="1282" customWidth="1"/>
    <col min="2035" max="2035" width="16.140625" style="1282" customWidth="1"/>
    <col min="2036" max="2036" width="14.85546875" style="1282" customWidth="1"/>
    <col min="2037" max="2037" width="15.42578125" style="1282" customWidth="1"/>
    <col min="2038" max="2038" width="14.28515625" style="1282" customWidth="1"/>
    <col min="2039" max="2230" width="10.28515625" style="1282"/>
    <col min="2231" max="2231" width="1.85546875" style="1282" customWidth="1"/>
    <col min="2232" max="2284" width="10.28515625" style="1282"/>
    <col min="2285" max="2285" width="22.5703125" style="1282" customWidth="1"/>
    <col min="2286" max="2286" width="54.28515625" style="1282" customWidth="1"/>
    <col min="2287" max="2288" width="15.85546875" style="1282" customWidth="1"/>
    <col min="2289" max="2289" width="17.7109375" style="1282" customWidth="1"/>
    <col min="2290" max="2290" width="17.5703125" style="1282" customWidth="1"/>
    <col min="2291" max="2291" width="16.140625" style="1282" customWidth="1"/>
    <col min="2292" max="2292" width="14.85546875" style="1282" customWidth="1"/>
    <col min="2293" max="2293" width="15.42578125" style="1282" customWidth="1"/>
    <col min="2294" max="2294" width="14.28515625" style="1282" customWidth="1"/>
    <col min="2295" max="2486" width="10.28515625" style="1282"/>
    <col min="2487" max="2487" width="1.85546875" style="1282" customWidth="1"/>
    <col min="2488" max="2540" width="10.28515625" style="1282"/>
    <col min="2541" max="2541" width="22.5703125" style="1282" customWidth="1"/>
    <col min="2542" max="2542" width="54.28515625" style="1282" customWidth="1"/>
    <col min="2543" max="2544" width="15.85546875" style="1282" customWidth="1"/>
    <col min="2545" max="2545" width="17.7109375" style="1282" customWidth="1"/>
    <col min="2546" max="2546" width="17.5703125" style="1282" customWidth="1"/>
    <col min="2547" max="2547" width="16.140625" style="1282" customWidth="1"/>
    <col min="2548" max="2548" width="14.85546875" style="1282" customWidth="1"/>
    <col min="2549" max="2549" width="15.42578125" style="1282" customWidth="1"/>
    <col min="2550" max="2550" width="14.28515625" style="1282" customWidth="1"/>
    <col min="2551" max="2742" width="10.28515625" style="1282"/>
    <col min="2743" max="2743" width="1.85546875" style="1282" customWidth="1"/>
    <col min="2744" max="2796" width="10.28515625" style="1282"/>
    <col min="2797" max="2797" width="22.5703125" style="1282" customWidth="1"/>
    <col min="2798" max="2798" width="54.28515625" style="1282" customWidth="1"/>
    <col min="2799" max="2800" width="15.85546875" style="1282" customWidth="1"/>
    <col min="2801" max="2801" width="17.7109375" style="1282" customWidth="1"/>
    <col min="2802" max="2802" width="17.5703125" style="1282" customWidth="1"/>
    <col min="2803" max="2803" width="16.140625" style="1282" customWidth="1"/>
    <col min="2804" max="2804" width="14.85546875" style="1282" customWidth="1"/>
    <col min="2805" max="2805" width="15.42578125" style="1282" customWidth="1"/>
    <col min="2806" max="2806" width="14.28515625" style="1282" customWidth="1"/>
    <col min="2807" max="2998" width="10.28515625" style="1282"/>
    <col min="2999" max="2999" width="1.85546875" style="1282" customWidth="1"/>
    <col min="3000" max="3052" width="10.28515625" style="1282"/>
    <col min="3053" max="3053" width="22.5703125" style="1282" customWidth="1"/>
    <col min="3054" max="3054" width="54.28515625" style="1282" customWidth="1"/>
    <col min="3055" max="3056" width="15.85546875" style="1282" customWidth="1"/>
    <col min="3057" max="3057" width="17.7109375" style="1282" customWidth="1"/>
    <col min="3058" max="3058" width="17.5703125" style="1282" customWidth="1"/>
    <col min="3059" max="3059" width="16.140625" style="1282" customWidth="1"/>
    <col min="3060" max="3060" width="14.85546875" style="1282" customWidth="1"/>
    <col min="3061" max="3061" width="15.42578125" style="1282" customWidth="1"/>
    <col min="3062" max="3062" width="14.28515625" style="1282" customWidth="1"/>
    <col min="3063" max="3254" width="10.28515625" style="1282"/>
    <col min="3255" max="3255" width="1.85546875" style="1282" customWidth="1"/>
    <col min="3256" max="3308" width="10.28515625" style="1282"/>
    <col min="3309" max="3309" width="22.5703125" style="1282" customWidth="1"/>
    <col min="3310" max="3310" width="54.28515625" style="1282" customWidth="1"/>
    <col min="3311" max="3312" width="15.85546875" style="1282" customWidth="1"/>
    <col min="3313" max="3313" width="17.7109375" style="1282" customWidth="1"/>
    <col min="3314" max="3314" width="17.5703125" style="1282" customWidth="1"/>
    <col min="3315" max="3315" width="16.140625" style="1282" customWidth="1"/>
    <col min="3316" max="3316" width="14.85546875" style="1282" customWidth="1"/>
    <col min="3317" max="3317" width="15.42578125" style="1282" customWidth="1"/>
    <col min="3318" max="3318" width="14.28515625" style="1282" customWidth="1"/>
    <col min="3319" max="3510" width="10.28515625" style="1282"/>
    <col min="3511" max="3511" width="1.85546875" style="1282" customWidth="1"/>
    <col min="3512" max="3564" width="10.28515625" style="1282"/>
    <col min="3565" max="3565" width="22.5703125" style="1282" customWidth="1"/>
    <col min="3566" max="3566" width="54.28515625" style="1282" customWidth="1"/>
    <col min="3567" max="3568" width="15.85546875" style="1282" customWidth="1"/>
    <col min="3569" max="3569" width="17.7109375" style="1282" customWidth="1"/>
    <col min="3570" max="3570" width="17.5703125" style="1282" customWidth="1"/>
    <col min="3571" max="3571" width="16.140625" style="1282" customWidth="1"/>
    <col min="3572" max="3572" width="14.85546875" style="1282" customWidth="1"/>
    <col min="3573" max="3573" width="15.42578125" style="1282" customWidth="1"/>
    <col min="3574" max="3574" width="14.28515625" style="1282" customWidth="1"/>
    <col min="3575" max="3766" width="10.28515625" style="1282"/>
    <col min="3767" max="3767" width="1.85546875" style="1282" customWidth="1"/>
    <col min="3768" max="3820" width="10.28515625" style="1282"/>
    <col min="3821" max="3821" width="22.5703125" style="1282" customWidth="1"/>
    <col min="3822" max="3822" width="54.28515625" style="1282" customWidth="1"/>
    <col min="3823" max="3824" width="15.85546875" style="1282" customWidth="1"/>
    <col min="3825" max="3825" width="17.7109375" style="1282" customWidth="1"/>
    <col min="3826" max="3826" width="17.5703125" style="1282" customWidth="1"/>
    <col min="3827" max="3827" width="16.140625" style="1282" customWidth="1"/>
    <col min="3828" max="3828" width="14.85546875" style="1282" customWidth="1"/>
    <col min="3829" max="3829" width="15.42578125" style="1282" customWidth="1"/>
    <col min="3830" max="3830" width="14.28515625" style="1282" customWidth="1"/>
    <col min="3831" max="4022" width="10.28515625" style="1282"/>
    <col min="4023" max="4023" width="1.85546875" style="1282" customWidth="1"/>
    <col min="4024" max="4076" width="10.28515625" style="1282"/>
    <col min="4077" max="4077" width="22.5703125" style="1282" customWidth="1"/>
    <col min="4078" max="4078" width="54.28515625" style="1282" customWidth="1"/>
    <col min="4079" max="4080" width="15.85546875" style="1282" customWidth="1"/>
    <col min="4081" max="4081" width="17.7109375" style="1282" customWidth="1"/>
    <col min="4082" max="4082" width="17.5703125" style="1282" customWidth="1"/>
    <col min="4083" max="4083" width="16.140625" style="1282" customWidth="1"/>
    <col min="4084" max="4084" width="14.85546875" style="1282" customWidth="1"/>
    <col min="4085" max="4085" width="15.42578125" style="1282" customWidth="1"/>
    <col min="4086" max="4086" width="14.28515625" style="1282" customWidth="1"/>
    <col min="4087" max="4278" width="10.28515625" style="1282"/>
    <col min="4279" max="4279" width="1.85546875" style="1282" customWidth="1"/>
    <col min="4280" max="4332" width="10.28515625" style="1282"/>
    <col min="4333" max="4333" width="22.5703125" style="1282" customWidth="1"/>
    <col min="4334" max="4334" width="54.28515625" style="1282" customWidth="1"/>
    <col min="4335" max="4336" width="15.85546875" style="1282" customWidth="1"/>
    <col min="4337" max="4337" width="17.7109375" style="1282" customWidth="1"/>
    <col min="4338" max="4338" width="17.5703125" style="1282" customWidth="1"/>
    <col min="4339" max="4339" width="16.140625" style="1282" customWidth="1"/>
    <col min="4340" max="4340" width="14.85546875" style="1282" customWidth="1"/>
    <col min="4341" max="4341" width="15.42578125" style="1282" customWidth="1"/>
    <col min="4342" max="4342" width="14.28515625" style="1282" customWidth="1"/>
    <col min="4343" max="4534" width="10.28515625" style="1282"/>
    <col min="4535" max="4535" width="1.85546875" style="1282" customWidth="1"/>
    <col min="4536" max="4588" width="10.28515625" style="1282"/>
    <col min="4589" max="4589" width="22.5703125" style="1282" customWidth="1"/>
    <col min="4590" max="4590" width="54.28515625" style="1282" customWidth="1"/>
    <col min="4591" max="4592" width="15.85546875" style="1282" customWidth="1"/>
    <col min="4593" max="4593" width="17.7109375" style="1282" customWidth="1"/>
    <col min="4594" max="4594" width="17.5703125" style="1282" customWidth="1"/>
    <col min="4595" max="4595" width="16.140625" style="1282" customWidth="1"/>
    <col min="4596" max="4596" width="14.85546875" style="1282" customWidth="1"/>
    <col min="4597" max="4597" width="15.42578125" style="1282" customWidth="1"/>
    <col min="4598" max="4598" width="14.28515625" style="1282" customWidth="1"/>
    <col min="4599" max="4790" width="10.28515625" style="1282"/>
    <col min="4791" max="4791" width="1.85546875" style="1282" customWidth="1"/>
    <col min="4792" max="4844" width="10.28515625" style="1282"/>
    <col min="4845" max="4845" width="22.5703125" style="1282" customWidth="1"/>
    <col min="4846" max="4846" width="54.28515625" style="1282" customWidth="1"/>
    <col min="4847" max="4848" width="15.85546875" style="1282" customWidth="1"/>
    <col min="4849" max="4849" width="17.7109375" style="1282" customWidth="1"/>
    <col min="4850" max="4850" width="17.5703125" style="1282" customWidth="1"/>
    <col min="4851" max="4851" width="16.140625" style="1282" customWidth="1"/>
    <col min="4852" max="4852" width="14.85546875" style="1282" customWidth="1"/>
    <col min="4853" max="4853" width="15.42578125" style="1282" customWidth="1"/>
    <col min="4854" max="4854" width="14.28515625" style="1282" customWidth="1"/>
    <col min="4855" max="5046" width="10.28515625" style="1282"/>
    <col min="5047" max="5047" width="1.85546875" style="1282" customWidth="1"/>
    <col min="5048" max="5100" width="10.28515625" style="1282"/>
    <col min="5101" max="5101" width="22.5703125" style="1282" customWidth="1"/>
    <col min="5102" max="5102" width="54.28515625" style="1282" customWidth="1"/>
    <col min="5103" max="5104" width="15.85546875" style="1282" customWidth="1"/>
    <col min="5105" max="5105" width="17.7109375" style="1282" customWidth="1"/>
    <col min="5106" max="5106" width="17.5703125" style="1282" customWidth="1"/>
    <col min="5107" max="5107" width="16.140625" style="1282" customWidth="1"/>
    <col min="5108" max="5108" width="14.85546875" style="1282" customWidth="1"/>
    <col min="5109" max="5109" width="15.42578125" style="1282" customWidth="1"/>
    <col min="5110" max="5110" width="14.28515625" style="1282" customWidth="1"/>
    <col min="5111" max="5302" width="10.28515625" style="1282"/>
    <col min="5303" max="5303" width="1.85546875" style="1282" customWidth="1"/>
    <col min="5304" max="5356" width="10.28515625" style="1282"/>
    <col min="5357" max="5357" width="22.5703125" style="1282" customWidth="1"/>
    <col min="5358" max="5358" width="54.28515625" style="1282" customWidth="1"/>
    <col min="5359" max="5360" width="15.85546875" style="1282" customWidth="1"/>
    <col min="5361" max="5361" width="17.7109375" style="1282" customWidth="1"/>
    <col min="5362" max="5362" width="17.5703125" style="1282" customWidth="1"/>
    <col min="5363" max="5363" width="16.140625" style="1282" customWidth="1"/>
    <col min="5364" max="5364" width="14.85546875" style="1282" customWidth="1"/>
    <col min="5365" max="5365" width="15.42578125" style="1282" customWidth="1"/>
    <col min="5366" max="5366" width="14.28515625" style="1282" customWidth="1"/>
    <col min="5367" max="5558" width="10.28515625" style="1282"/>
    <col min="5559" max="5559" width="1.85546875" style="1282" customWidth="1"/>
    <col min="5560" max="5612" width="10.28515625" style="1282"/>
    <col min="5613" max="5613" width="22.5703125" style="1282" customWidth="1"/>
    <col min="5614" max="5614" width="54.28515625" style="1282" customWidth="1"/>
    <col min="5615" max="5616" width="15.85546875" style="1282" customWidth="1"/>
    <col min="5617" max="5617" width="17.7109375" style="1282" customWidth="1"/>
    <col min="5618" max="5618" width="17.5703125" style="1282" customWidth="1"/>
    <col min="5619" max="5619" width="16.140625" style="1282" customWidth="1"/>
    <col min="5620" max="5620" width="14.85546875" style="1282" customWidth="1"/>
    <col min="5621" max="5621" width="15.42578125" style="1282" customWidth="1"/>
    <col min="5622" max="5622" width="14.28515625" style="1282" customWidth="1"/>
    <col min="5623" max="5814" width="10.28515625" style="1282"/>
    <col min="5815" max="5815" width="1.85546875" style="1282" customWidth="1"/>
    <col min="5816" max="5868" width="10.28515625" style="1282"/>
    <col min="5869" max="5869" width="22.5703125" style="1282" customWidth="1"/>
    <col min="5870" max="5870" width="54.28515625" style="1282" customWidth="1"/>
    <col min="5871" max="5872" width="15.85546875" style="1282" customWidth="1"/>
    <col min="5873" max="5873" width="17.7109375" style="1282" customWidth="1"/>
    <col min="5874" max="5874" width="17.5703125" style="1282" customWidth="1"/>
    <col min="5875" max="5875" width="16.140625" style="1282" customWidth="1"/>
    <col min="5876" max="5876" width="14.85546875" style="1282" customWidth="1"/>
    <col min="5877" max="5877" width="15.42578125" style="1282" customWidth="1"/>
    <col min="5878" max="5878" width="14.28515625" style="1282" customWidth="1"/>
    <col min="5879" max="6070" width="10.28515625" style="1282"/>
    <col min="6071" max="6071" width="1.85546875" style="1282" customWidth="1"/>
    <col min="6072" max="6124" width="10.28515625" style="1282"/>
    <col min="6125" max="6125" width="22.5703125" style="1282" customWidth="1"/>
    <col min="6126" max="6126" width="54.28515625" style="1282" customWidth="1"/>
    <col min="6127" max="6128" width="15.85546875" style="1282" customWidth="1"/>
    <col min="6129" max="6129" width="17.7109375" style="1282" customWidth="1"/>
    <col min="6130" max="6130" width="17.5703125" style="1282" customWidth="1"/>
    <col min="6131" max="6131" width="16.140625" style="1282" customWidth="1"/>
    <col min="6132" max="6132" width="14.85546875" style="1282" customWidth="1"/>
    <col min="6133" max="6133" width="15.42578125" style="1282" customWidth="1"/>
    <col min="6134" max="6134" width="14.28515625" style="1282" customWidth="1"/>
    <col min="6135" max="6326" width="10.28515625" style="1282"/>
    <col min="6327" max="6327" width="1.85546875" style="1282" customWidth="1"/>
    <col min="6328" max="6380" width="10.28515625" style="1282"/>
    <col min="6381" max="6381" width="22.5703125" style="1282" customWidth="1"/>
    <col min="6382" max="6382" width="54.28515625" style="1282" customWidth="1"/>
    <col min="6383" max="6384" width="15.85546875" style="1282" customWidth="1"/>
    <col min="6385" max="6385" width="17.7109375" style="1282" customWidth="1"/>
    <col min="6386" max="6386" width="17.5703125" style="1282" customWidth="1"/>
    <col min="6387" max="6387" width="16.140625" style="1282" customWidth="1"/>
    <col min="6388" max="6388" width="14.85546875" style="1282" customWidth="1"/>
    <col min="6389" max="6389" width="15.42578125" style="1282" customWidth="1"/>
    <col min="6390" max="6390" width="14.28515625" style="1282" customWidth="1"/>
    <col min="6391" max="6582" width="10.28515625" style="1282"/>
    <col min="6583" max="6583" width="1.85546875" style="1282" customWidth="1"/>
    <col min="6584" max="6636" width="10.28515625" style="1282"/>
    <col min="6637" max="6637" width="22.5703125" style="1282" customWidth="1"/>
    <col min="6638" max="6638" width="54.28515625" style="1282" customWidth="1"/>
    <col min="6639" max="6640" width="15.85546875" style="1282" customWidth="1"/>
    <col min="6641" max="6641" width="17.7109375" style="1282" customWidth="1"/>
    <col min="6642" max="6642" width="17.5703125" style="1282" customWidth="1"/>
    <col min="6643" max="6643" width="16.140625" style="1282" customWidth="1"/>
    <col min="6644" max="6644" width="14.85546875" style="1282" customWidth="1"/>
    <col min="6645" max="6645" width="15.42578125" style="1282" customWidth="1"/>
    <col min="6646" max="6646" width="14.28515625" style="1282" customWidth="1"/>
    <col min="6647" max="6838" width="10.28515625" style="1282"/>
    <col min="6839" max="6839" width="1.85546875" style="1282" customWidth="1"/>
    <col min="6840" max="6892" width="10.28515625" style="1282"/>
    <col min="6893" max="6893" width="22.5703125" style="1282" customWidth="1"/>
    <col min="6894" max="6894" width="54.28515625" style="1282" customWidth="1"/>
    <col min="6895" max="6896" width="15.85546875" style="1282" customWidth="1"/>
    <col min="6897" max="6897" width="17.7109375" style="1282" customWidth="1"/>
    <col min="6898" max="6898" width="17.5703125" style="1282" customWidth="1"/>
    <col min="6899" max="6899" width="16.140625" style="1282" customWidth="1"/>
    <col min="6900" max="6900" width="14.85546875" style="1282" customWidth="1"/>
    <col min="6901" max="6901" width="15.42578125" style="1282" customWidth="1"/>
    <col min="6902" max="6902" width="14.28515625" style="1282" customWidth="1"/>
    <col min="6903" max="7094" width="10.28515625" style="1282"/>
    <col min="7095" max="7095" width="1.85546875" style="1282" customWidth="1"/>
    <col min="7096" max="7148" width="10.28515625" style="1282"/>
    <col min="7149" max="7149" width="22.5703125" style="1282" customWidth="1"/>
    <col min="7150" max="7150" width="54.28515625" style="1282" customWidth="1"/>
    <col min="7151" max="7152" width="15.85546875" style="1282" customWidth="1"/>
    <col min="7153" max="7153" width="17.7109375" style="1282" customWidth="1"/>
    <col min="7154" max="7154" width="17.5703125" style="1282" customWidth="1"/>
    <col min="7155" max="7155" width="16.140625" style="1282" customWidth="1"/>
    <col min="7156" max="7156" width="14.85546875" style="1282" customWidth="1"/>
    <col min="7157" max="7157" width="15.42578125" style="1282" customWidth="1"/>
    <col min="7158" max="7158" width="14.28515625" style="1282" customWidth="1"/>
    <col min="7159" max="7350" width="10.28515625" style="1282"/>
    <col min="7351" max="7351" width="1.85546875" style="1282" customWidth="1"/>
    <col min="7352" max="7404" width="10.28515625" style="1282"/>
    <col min="7405" max="7405" width="22.5703125" style="1282" customWidth="1"/>
    <col min="7406" max="7406" width="54.28515625" style="1282" customWidth="1"/>
    <col min="7407" max="7408" width="15.85546875" style="1282" customWidth="1"/>
    <col min="7409" max="7409" width="17.7109375" style="1282" customWidth="1"/>
    <col min="7410" max="7410" width="17.5703125" style="1282" customWidth="1"/>
    <col min="7411" max="7411" width="16.140625" style="1282" customWidth="1"/>
    <col min="7412" max="7412" width="14.85546875" style="1282" customWidth="1"/>
    <col min="7413" max="7413" width="15.42578125" style="1282" customWidth="1"/>
    <col min="7414" max="7414" width="14.28515625" style="1282" customWidth="1"/>
    <col min="7415" max="7606" width="10.28515625" style="1282"/>
    <col min="7607" max="7607" width="1.85546875" style="1282" customWidth="1"/>
    <col min="7608" max="7660" width="10.28515625" style="1282"/>
    <col min="7661" max="7661" width="22.5703125" style="1282" customWidth="1"/>
    <col min="7662" max="7662" width="54.28515625" style="1282" customWidth="1"/>
    <col min="7663" max="7664" width="15.85546875" style="1282" customWidth="1"/>
    <col min="7665" max="7665" width="17.7109375" style="1282" customWidth="1"/>
    <col min="7666" max="7666" width="17.5703125" style="1282" customWidth="1"/>
    <col min="7667" max="7667" width="16.140625" style="1282" customWidth="1"/>
    <col min="7668" max="7668" width="14.85546875" style="1282" customWidth="1"/>
    <col min="7669" max="7669" width="15.42578125" style="1282" customWidth="1"/>
    <col min="7670" max="7670" width="14.28515625" style="1282" customWidth="1"/>
    <col min="7671" max="7862" width="10.28515625" style="1282"/>
    <col min="7863" max="7863" width="1.85546875" style="1282" customWidth="1"/>
    <col min="7864" max="7916" width="10.28515625" style="1282"/>
    <col min="7917" max="7917" width="22.5703125" style="1282" customWidth="1"/>
    <col min="7918" max="7918" width="54.28515625" style="1282" customWidth="1"/>
    <col min="7919" max="7920" width="15.85546875" style="1282" customWidth="1"/>
    <col min="7921" max="7921" width="17.7109375" style="1282" customWidth="1"/>
    <col min="7922" max="7922" width="17.5703125" style="1282" customWidth="1"/>
    <col min="7923" max="7923" width="16.140625" style="1282" customWidth="1"/>
    <col min="7924" max="7924" width="14.85546875" style="1282" customWidth="1"/>
    <col min="7925" max="7925" width="15.42578125" style="1282" customWidth="1"/>
    <col min="7926" max="7926" width="14.28515625" style="1282" customWidth="1"/>
    <col min="7927" max="8118" width="10.28515625" style="1282"/>
    <col min="8119" max="8119" width="1.85546875" style="1282" customWidth="1"/>
    <col min="8120" max="8172" width="10.28515625" style="1282"/>
    <col min="8173" max="8173" width="22.5703125" style="1282" customWidth="1"/>
    <col min="8174" max="8174" width="54.28515625" style="1282" customWidth="1"/>
    <col min="8175" max="8176" width="15.85546875" style="1282" customWidth="1"/>
    <col min="8177" max="8177" width="17.7109375" style="1282" customWidth="1"/>
    <col min="8178" max="8178" width="17.5703125" style="1282" customWidth="1"/>
    <col min="8179" max="8179" width="16.140625" style="1282" customWidth="1"/>
    <col min="8180" max="8180" width="14.85546875" style="1282" customWidth="1"/>
    <col min="8181" max="8181" width="15.42578125" style="1282" customWidth="1"/>
    <col min="8182" max="8182" width="14.28515625" style="1282" customWidth="1"/>
    <col min="8183" max="8374" width="10.28515625" style="1282"/>
    <col min="8375" max="8375" width="1.85546875" style="1282" customWidth="1"/>
    <col min="8376" max="8428" width="10.28515625" style="1282"/>
    <col min="8429" max="8429" width="22.5703125" style="1282" customWidth="1"/>
    <col min="8430" max="8430" width="54.28515625" style="1282" customWidth="1"/>
    <col min="8431" max="8432" width="15.85546875" style="1282" customWidth="1"/>
    <col min="8433" max="8433" width="17.7109375" style="1282" customWidth="1"/>
    <col min="8434" max="8434" width="17.5703125" style="1282" customWidth="1"/>
    <col min="8435" max="8435" width="16.140625" style="1282" customWidth="1"/>
    <col min="8436" max="8436" width="14.85546875" style="1282" customWidth="1"/>
    <col min="8437" max="8437" width="15.42578125" style="1282" customWidth="1"/>
    <col min="8438" max="8438" width="14.28515625" style="1282" customWidth="1"/>
    <col min="8439" max="8630" width="10.28515625" style="1282"/>
    <col min="8631" max="8631" width="1.85546875" style="1282" customWidth="1"/>
    <col min="8632" max="8684" width="10.28515625" style="1282"/>
    <col min="8685" max="8685" width="22.5703125" style="1282" customWidth="1"/>
    <col min="8686" max="8686" width="54.28515625" style="1282" customWidth="1"/>
    <col min="8687" max="8688" width="15.85546875" style="1282" customWidth="1"/>
    <col min="8689" max="8689" width="17.7109375" style="1282" customWidth="1"/>
    <col min="8690" max="8690" width="17.5703125" style="1282" customWidth="1"/>
    <col min="8691" max="8691" width="16.140625" style="1282" customWidth="1"/>
    <col min="8692" max="8692" width="14.85546875" style="1282" customWidth="1"/>
    <col min="8693" max="8693" width="15.42578125" style="1282" customWidth="1"/>
    <col min="8694" max="8694" width="14.28515625" style="1282" customWidth="1"/>
    <col min="8695" max="8886" width="10.28515625" style="1282"/>
    <col min="8887" max="8887" width="1.85546875" style="1282" customWidth="1"/>
    <col min="8888" max="8940" width="10.28515625" style="1282"/>
    <col min="8941" max="8941" width="22.5703125" style="1282" customWidth="1"/>
    <col min="8942" max="8942" width="54.28515625" style="1282" customWidth="1"/>
    <col min="8943" max="8944" width="15.85546875" style="1282" customWidth="1"/>
    <col min="8945" max="8945" width="17.7109375" style="1282" customWidth="1"/>
    <col min="8946" max="8946" width="17.5703125" style="1282" customWidth="1"/>
    <col min="8947" max="8947" width="16.140625" style="1282" customWidth="1"/>
    <col min="8948" max="8948" width="14.85546875" style="1282" customWidth="1"/>
    <col min="8949" max="8949" width="15.42578125" style="1282" customWidth="1"/>
    <col min="8950" max="8950" width="14.28515625" style="1282" customWidth="1"/>
    <col min="8951" max="9142" width="10.28515625" style="1282"/>
    <col min="9143" max="9143" width="1.85546875" style="1282" customWidth="1"/>
    <col min="9144" max="9196" width="10.28515625" style="1282"/>
    <col min="9197" max="9197" width="22.5703125" style="1282" customWidth="1"/>
    <col min="9198" max="9198" width="54.28515625" style="1282" customWidth="1"/>
    <col min="9199" max="9200" width="15.85546875" style="1282" customWidth="1"/>
    <col min="9201" max="9201" width="17.7109375" style="1282" customWidth="1"/>
    <col min="9202" max="9202" width="17.5703125" style="1282" customWidth="1"/>
    <col min="9203" max="9203" width="16.140625" style="1282" customWidth="1"/>
    <col min="9204" max="9204" width="14.85546875" style="1282" customWidth="1"/>
    <col min="9205" max="9205" width="15.42578125" style="1282" customWidth="1"/>
    <col min="9206" max="9206" width="14.28515625" style="1282" customWidth="1"/>
    <col min="9207" max="9398" width="10.28515625" style="1282"/>
    <col min="9399" max="9399" width="1.85546875" style="1282" customWidth="1"/>
    <col min="9400" max="9452" width="10.28515625" style="1282"/>
    <col min="9453" max="9453" width="22.5703125" style="1282" customWidth="1"/>
    <col min="9454" max="9454" width="54.28515625" style="1282" customWidth="1"/>
    <col min="9455" max="9456" width="15.85546875" style="1282" customWidth="1"/>
    <col min="9457" max="9457" width="17.7109375" style="1282" customWidth="1"/>
    <col min="9458" max="9458" width="17.5703125" style="1282" customWidth="1"/>
    <col min="9459" max="9459" width="16.140625" style="1282" customWidth="1"/>
    <col min="9460" max="9460" width="14.85546875" style="1282" customWidth="1"/>
    <col min="9461" max="9461" width="15.42578125" style="1282" customWidth="1"/>
    <col min="9462" max="9462" width="14.28515625" style="1282" customWidth="1"/>
    <col min="9463" max="9654" width="10.28515625" style="1282"/>
    <col min="9655" max="9655" width="1.85546875" style="1282" customWidth="1"/>
    <col min="9656" max="9708" width="10.28515625" style="1282"/>
    <col min="9709" max="9709" width="22.5703125" style="1282" customWidth="1"/>
    <col min="9710" max="9710" width="54.28515625" style="1282" customWidth="1"/>
    <col min="9711" max="9712" width="15.85546875" style="1282" customWidth="1"/>
    <col min="9713" max="9713" width="17.7109375" style="1282" customWidth="1"/>
    <col min="9714" max="9714" width="17.5703125" style="1282" customWidth="1"/>
    <col min="9715" max="9715" width="16.140625" style="1282" customWidth="1"/>
    <col min="9716" max="9716" width="14.85546875" style="1282" customWidth="1"/>
    <col min="9717" max="9717" width="15.42578125" style="1282" customWidth="1"/>
    <col min="9718" max="9718" width="14.28515625" style="1282" customWidth="1"/>
    <col min="9719" max="9910" width="10.28515625" style="1282"/>
    <col min="9911" max="9911" width="1.85546875" style="1282" customWidth="1"/>
    <col min="9912" max="9964" width="10.28515625" style="1282"/>
    <col min="9965" max="9965" width="22.5703125" style="1282" customWidth="1"/>
    <col min="9966" max="9966" width="54.28515625" style="1282" customWidth="1"/>
    <col min="9967" max="9968" width="15.85546875" style="1282" customWidth="1"/>
    <col min="9969" max="9969" width="17.7109375" style="1282" customWidth="1"/>
    <col min="9970" max="9970" width="17.5703125" style="1282" customWidth="1"/>
    <col min="9971" max="9971" width="16.140625" style="1282" customWidth="1"/>
    <col min="9972" max="9972" width="14.85546875" style="1282" customWidth="1"/>
    <col min="9973" max="9973" width="15.42578125" style="1282" customWidth="1"/>
    <col min="9974" max="9974" width="14.28515625" style="1282" customWidth="1"/>
    <col min="9975" max="10166" width="10.28515625" style="1282"/>
    <col min="10167" max="10167" width="1.85546875" style="1282" customWidth="1"/>
    <col min="10168" max="10220" width="10.28515625" style="1282"/>
    <col min="10221" max="10221" width="22.5703125" style="1282" customWidth="1"/>
    <col min="10222" max="10222" width="54.28515625" style="1282" customWidth="1"/>
    <col min="10223" max="10224" width="15.85546875" style="1282" customWidth="1"/>
    <col min="10225" max="10225" width="17.7109375" style="1282" customWidth="1"/>
    <col min="10226" max="10226" width="17.5703125" style="1282" customWidth="1"/>
    <col min="10227" max="10227" width="16.140625" style="1282" customWidth="1"/>
    <col min="10228" max="10228" width="14.85546875" style="1282" customWidth="1"/>
    <col min="10229" max="10229" width="15.42578125" style="1282" customWidth="1"/>
    <col min="10230" max="10230" width="14.28515625" style="1282" customWidth="1"/>
    <col min="10231" max="10422" width="10.28515625" style="1282"/>
    <col min="10423" max="10423" width="1.85546875" style="1282" customWidth="1"/>
    <col min="10424" max="10476" width="10.28515625" style="1282"/>
    <col min="10477" max="10477" width="22.5703125" style="1282" customWidth="1"/>
    <col min="10478" max="10478" width="54.28515625" style="1282" customWidth="1"/>
    <col min="10479" max="10480" width="15.85546875" style="1282" customWidth="1"/>
    <col min="10481" max="10481" width="17.7109375" style="1282" customWidth="1"/>
    <col min="10482" max="10482" width="17.5703125" style="1282" customWidth="1"/>
    <col min="10483" max="10483" width="16.140625" style="1282" customWidth="1"/>
    <col min="10484" max="10484" width="14.85546875" style="1282" customWidth="1"/>
    <col min="10485" max="10485" width="15.42578125" style="1282" customWidth="1"/>
    <col min="10486" max="10486" width="14.28515625" style="1282" customWidth="1"/>
    <col min="10487" max="10678" width="10.28515625" style="1282"/>
    <col min="10679" max="10679" width="1.85546875" style="1282" customWidth="1"/>
    <col min="10680" max="10732" width="10.28515625" style="1282"/>
    <col min="10733" max="10733" width="22.5703125" style="1282" customWidth="1"/>
    <col min="10734" max="10734" width="54.28515625" style="1282" customWidth="1"/>
    <col min="10735" max="10736" width="15.85546875" style="1282" customWidth="1"/>
    <col min="10737" max="10737" width="17.7109375" style="1282" customWidth="1"/>
    <col min="10738" max="10738" width="17.5703125" style="1282" customWidth="1"/>
    <col min="10739" max="10739" width="16.140625" style="1282" customWidth="1"/>
    <col min="10740" max="10740" width="14.85546875" style="1282" customWidth="1"/>
    <col min="10741" max="10741" width="15.42578125" style="1282" customWidth="1"/>
    <col min="10742" max="10742" width="14.28515625" style="1282" customWidth="1"/>
    <col min="10743" max="10934" width="10.28515625" style="1282"/>
    <col min="10935" max="10935" width="1.85546875" style="1282" customWidth="1"/>
    <col min="10936" max="10988" width="10.28515625" style="1282"/>
    <col min="10989" max="10989" width="22.5703125" style="1282" customWidth="1"/>
    <col min="10990" max="10990" width="54.28515625" style="1282" customWidth="1"/>
    <col min="10991" max="10992" width="15.85546875" style="1282" customWidth="1"/>
    <col min="10993" max="10993" width="17.7109375" style="1282" customWidth="1"/>
    <col min="10994" max="10994" width="17.5703125" style="1282" customWidth="1"/>
    <col min="10995" max="10995" width="16.140625" style="1282" customWidth="1"/>
    <col min="10996" max="10996" width="14.85546875" style="1282" customWidth="1"/>
    <col min="10997" max="10997" width="15.42578125" style="1282" customWidth="1"/>
    <col min="10998" max="10998" width="14.28515625" style="1282" customWidth="1"/>
    <col min="10999" max="11190" width="10.28515625" style="1282"/>
    <col min="11191" max="11191" width="1.85546875" style="1282" customWidth="1"/>
    <col min="11192" max="11244" width="10.28515625" style="1282"/>
    <col min="11245" max="11245" width="22.5703125" style="1282" customWidth="1"/>
    <col min="11246" max="11246" width="54.28515625" style="1282" customWidth="1"/>
    <col min="11247" max="11248" width="15.85546875" style="1282" customWidth="1"/>
    <col min="11249" max="11249" width="17.7109375" style="1282" customWidth="1"/>
    <col min="11250" max="11250" width="17.5703125" style="1282" customWidth="1"/>
    <col min="11251" max="11251" width="16.140625" style="1282" customWidth="1"/>
    <col min="11252" max="11252" width="14.85546875" style="1282" customWidth="1"/>
    <col min="11253" max="11253" width="15.42578125" style="1282" customWidth="1"/>
    <col min="11254" max="11254" width="14.28515625" style="1282" customWidth="1"/>
    <col min="11255" max="11446" width="10.28515625" style="1282"/>
    <col min="11447" max="11447" width="1.85546875" style="1282" customWidth="1"/>
    <col min="11448" max="11500" width="10.28515625" style="1282"/>
    <col min="11501" max="11501" width="22.5703125" style="1282" customWidth="1"/>
    <col min="11502" max="11502" width="54.28515625" style="1282" customWidth="1"/>
    <col min="11503" max="11504" width="15.85546875" style="1282" customWidth="1"/>
    <col min="11505" max="11505" width="17.7109375" style="1282" customWidth="1"/>
    <col min="11506" max="11506" width="17.5703125" style="1282" customWidth="1"/>
    <col min="11507" max="11507" width="16.140625" style="1282" customWidth="1"/>
    <col min="11508" max="11508" width="14.85546875" style="1282" customWidth="1"/>
    <col min="11509" max="11509" width="15.42578125" style="1282" customWidth="1"/>
    <col min="11510" max="11510" width="14.28515625" style="1282" customWidth="1"/>
    <col min="11511" max="11702" width="10.28515625" style="1282"/>
    <col min="11703" max="11703" width="1.85546875" style="1282" customWidth="1"/>
    <col min="11704" max="11756" width="10.28515625" style="1282"/>
    <col min="11757" max="11757" width="22.5703125" style="1282" customWidth="1"/>
    <col min="11758" max="11758" width="54.28515625" style="1282" customWidth="1"/>
    <col min="11759" max="11760" width="15.85546875" style="1282" customWidth="1"/>
    <col min="11761" max="11761" width="17.7109375" style="1282" customWidth="1"/>
    <col min="11762" max="11762" width="17.5703125" style="1282" customWidth="1"/>
    <col min="11763" max="11763" width="16.140625" style="1282" customWidth="1"/>
    <col min="11764" max="11764" width="14.85546875" style="1282" customWidth="1"/>
    <col min="11765" max="11765" width="15.42578125" style="1282" customWidth="1"/>
    <col min="11766" max="11766" width="14.28515625" style="1282" customWidth="1"/>
    <col min="11767" max="11958" width="10.28515625" style="1282"/>
    <col min="11959" max="11959" width="1.85546875" style="1282" customWidth="1"/>
    <col min="11960" max="12012" width="10.28515625" style="1282"/>
    <col min="12013" max="12013" width="22.5703125" style="1282" customWidth="1"/>
    <col min="12014" max="12014" width="54.28515625" style="1282" customWidth="1"/>
    <col min="12015" max="12016" width="15.85546875" style="1282" customWidth="1"/>
    <col min="12017" max="12017" width="17.7109375" style="1282" customWidth="1"/>
    <col min="12018" max="12018" width="17.5703125" style="1282" customWidth="1"/>
    <col min="12019" max="12019" width="16.140625" style="1282" customWidth="1"/>
    <col min="12020" max="12020" width="14.85546875" style="1282" customWidth="1"/>
    <col min="12021" max="12021" width="15.42578125" style="1282" customWidth="1"/>
    <col min="12022" max="12022" width="14.28515625" style="1282" customWidth="1"/>
    <col min="12023" max="12214" width="10.28515625" style="1282"/>
    <col min="12215" max="12215" width="1.85546875" style="1282" customWidth="1"/>
    <col min="12216" max="12268" width="10.28515625" style="1282"/>
    <col min="12269" max="12269" width="22.5703125" style="1282" customWidth="1"/>
    <col min="12270" max="12270" width="54.28515625" style="1282" customWidth="1"/>
    <col min="12271" max="12272" width="15.85546875" style="1282" customWidth="1"/>
    <col min="12273" max="12273" width="17.7109375" style="1282" customWidth="1"/>
    <col min="12274" max="12274" width="17.5703125" style="1282" customWidth="1"/>
    <col min="12275" max="12275" width="16.140625" style="1282" customWidth="1"/>
    <col min="12276" max="12276" width="14.85546875" style="1282" customWidth="1"/>
    <col min="12277" max="12277" width="15.42578125" style="1282" customWidth="1"/>
    <col min="12278" max="12278" width="14.28515625" style="1282" customWidth="1"/>
    <col min="12279" max="12470" width="10.28515625" style="1282"/>
    <col min="12471" max="12471" width="1.85546875" style="1282" customWidth="1"/>
    <col min="12472" max="12524" width="10.28515625" style="1282"/>
    <col min="12525" max="12525" width="22.5703125" style="1282" customWidth="1"/>
    <col min="12526" max="12526" width="54.28515625" style="1282" customWidth="1"/>
    <col min="12527" max="12528" width="15.85546875" style="1282" customWidth="1"/>
    <col min="12529" max="12529" width="17.7109375" style="1282" customWidth="1"/>
    <col min="12530" max="12530" width="17.5703125" style="1282" customWidth="1"/>
    <col min="12531" max="12531" width="16.140625" style="1282" customWidth="1"/>
    <col min="12532" max="12532" width="14.85546875" style="1282" customWidth="1"/>
    <col min="12533" max="12533" width="15.42578125" style="1282" customWidth="1"/>
    <col min="12534" max="12534" width="14.28515625" style="1282" customWidth="1"/>
    <col min="12535" max="12726" width="10.28515625" style="1282"/>
    <col min="12727" max="12727" width="1.85546875" style="1282" customWidth="1"/>
    <col min="12728" max="12780" width="10.28515625" style="1282"/>
    <col min="12781" max="12781" width="22.5703125" style="1282" customWidth="1"/>
    <col min="12782" max="12782" width="54.28515625" style="1282" customWidth="1"/>
    <col min="12783" max="12784" width="15.85546875" style="1282" customWidth="1"/>
    <col min="12785" max="12785" width="17.7109375" style="1282" customWidth="1"/>
    <col min="12786" max="12786" width="17.5703125" style="1282" customWidth="1"/>
    <col min="12787" max="12787" width="16.140625" style="1282" customWidth="1"/>
    <col min="12788" max="12788" width="14.85546875" style="1282" customWidth="1"/>
    <col min="12789" max="12789" width="15.42578125" style="1282" customWidth="1"/>
    <col min="12790" max="12790" width="14.28515625" style="1282" customWidth="1"/>
    <col min="12791" max="12982" width="10.28515625" style="1282"/>
    <col min="12983" max="12983" width="1.85546875" style="1282" customWidth="1"/>
    <col min="12984" max="13036" width="10.28515625" style="1282"/>
    <col min="13037" max="13037" width="22.5703125" style="1282" customWidth="1"/>
    <col min="13038" max="13038" width="54.28515625" style="1282" customWidth="1"/>
    <col min="13039" max="13040" width="15.85546875" style="1282" customWidth="1"/>
    <col min="13041" max="13041" width="17.7109375" style="1282" customWidth="1"/>
    <col min="13042" max="13042" width="17.5703125" style="1282" customWidth="1"/>
    <col min="13043" max="13043" width="16.140625" style="1282" customWidth="1"/>
    <col min="13044" max="13044" width="14.85546875" style="1282" customWidth="1"/>
    <col min="13045" max="13045" width="15.42578125" style="1282" customWidth="1"/>
    <col min="13046" max="13046" width="14.28515625" style="1282" customWidth="1"/>
    <col min="13047" max="13238" width="10.28515625" style="1282"/>
    <col min="13239" max="13239" width="1.85546875" style="1282" customWidth="1"/>
    <col min="13240" max="13292" width="10.28515625" style="1282"/>
    <col min="13293" max="13293" width="22.5703125" style="1282" customWidth="1"/>
    <col min="13294" max="13294" width="54.28515625" style="1282" customWidth="1"/>
    <col min="13295" max="13296" width="15.85546875" style="1282" customWidth="1"/>
    <col min="13297" max="13297" width="17.7109375" style="1282" customWidth="1"/>
    <col min="13298" max="13298" width="17.5703125" style="1282" customWidth="1"/>
    <col min="13299" max="13299" width="16.140625" style="1282" customWidth="1"/>
    <col min="13300" max="13300" width="14.85546875" style="1282" customWidth="1"/>
    <col min="13301" max="13301" width="15.42578125" style="1282" customWidth="1"/>
    <col min="13302" max="13302" width="14.28515625" style="1282" customWidth="1"/>
    <col min="13303" max="13494" width="10.28515625" style="1282"/>
    <col min="13495" max="13495" width="1.85546875" style="1282" customWidth="1"/>
    <col min="13496" max="13548" width="10.28515625" style="1282"/>
    <col min="13549" max="13549" width="22.5703125" style="1282" customWidth="1"/>
    <col min="13550" max="13550" width="54.28515625" style="1282" customWidth="1"/>
    <col min="13551" max="13552" width="15.85546875" style="1282" customWidth="1"/>
    <col min="13553" max="13553" width="17.7109375" style="1282" customWidth="1"/>
    <col min="13554" max="13554" width="17.5703125" style="1282" customWidth="1"/>
    <col min="13555" max="13555" width="16.140625" style="1282" customWidth="1"/>
    <col min="13556" max="13556" width="14.85546875" style="1282" customWidth="1"/>
    <col min="13557" max="13557" width="15.42578125" style="1282" customWidth="1"/>
    <col min="13558" max="13558" width="14.28515625" style="1282" customWidth="1"/>
    <col min="13559" max="13750" width="10.28515625" style="1282"/>
    <col min="13751" max="13751" width="1.85546875" style="1282" customWidth="1"/>
    <col min="13752" max="13804" width="10.28515625" style="1282"/>
    <col min="13805" max="13805" width="22.5703125" style="1282" customWidth="1"/>
    <col min="13806" max="13806" width="54.28515625" style="1282" customWidth="1"/>
    <col min="13807" max="13808" width="15.85546875" style="1282" customWidth="1"/>
    <col min="13809" max="13809" width="17.7109375" style="1282" customWidth="1"/>
    <col min="13810" max="13810" width="17.5703125" style="1282" customWidth="1"/>
    <col min="13811" max="13811" width="16.140625" style="1282" customWidth="1"/>
    <col min="13812" max="13812" width="14.85546875" style="1282" customWidth="1"/>
    <col min="13813" max="13813" width="15.42578125" style="1282" customWidth="1"/>
    <col min="13814" max="13814" width="14.28515625" style="1282" customWidth="1"/>
    <col min="13815" max="14006" width="10.28515625" style="1282"/>
    <col min="14007" max="14007" width="1.85546875" style="1282" customWidth="1"/>
    <col min="14008" max="14060" width="10.28515625" style="1282"/>
    <col min="14061" max="14061" width="22.5703125" style="1282" customWidth="1"/>
    <col min="14062" max="14062" width="54.28515625" style="1282" customWidth="1"/>
    <col min="14063" max="14064" width="15.85546875" style="1282" customWidth="1"/>
    <col min="14065" max="14065" width="17.7109375" style="1282" customWidth="1"/>
    <col min="14066" max="14066" width="17.5703125" style="1282" customWidth="1"/>
    <col min="14067" max="14067" width="16.140625" style="1282" customWidth="1"/>
    <col min="14068" max="14068" width="14.85546875" style="1282" customWidth="1"/>
    <col min="14069" max="14069" width="15.42578125" style="1282" customWidth="1"/>
    <col min="14070" max="14070" width="14.28515625" style="1282" customWidth="1"/>
    <col min="14071" max="14262" width="10.28515625" style="1282"/>
    <col min="14263" max="14263" width="1.85546875" style="1282" customWidth="1"/>
    <col min="14264" max="14316" width="10.28515625" style="1282"/>
    <col min="14317" max="14317" width="22.5703125" style="1282" customWidth="1"/>
    <col min="14318" max="14318" width="54.28515625" style="1282" customWidth="1"/>
    <col min="14319" max="14320" width="15.85546875" style="1282" customWidth="1"/>
    <col min="14321" max="14321" width="17.7109375" style="1282" customWidth="1"/>
    <col min="14322" max="14322" width="17.5703125" style="1282" customWidth="1"/>
    <col min="14323" max="14323" width="16.140625" style="1282" customWidth="1"/>
    <col min="14324" max="14324" width="14.85546875" style="1282" customWidth="1"/>
    <col min="14325" max="14325" width="15.42578125" style="1282" customWidth="1"/>
    <col min="14326" max="14326" width="14.28515625" style="1282" customWidth="1"/>
    <col min="14327" max="14518" width="10.28515625" style="1282"/>
    <col min="14519" max="14519" width="1.85546875" style="1282" customWidth="1"/>
    <col min="14520" max="14572" width="10.28515625" style="1282"/>
    <col min="14573" max="14573" width="22.5703125" style="1282" customWidth="1"/>
    <col min="14574" max="14574" width="54.28515625" style="1282" customWidth="1"/>
    <col min="14575" max="14576" width="15.85546875" style="1282" customWidth="1"/>
    <col min="14577" max="14577" width="17.7109375" style="1282" customWidth="1"/>
    <col min="14578" max="14578" width="17.5703125" style="1282" customWidth="1"/>
    <col min="14579" max="14579" width="16.140625" style="1282" customWidth="1"/>
    <col min="14580" max="14580" width="14.85546875" style="1282" customWidth="1"/>
    <col min="14581" max="14581" width="15.42578125" style="1282" customWidth="1"/>
    <col min="14582" max="14582" width="14.28515625" style="1282" customWidth="1"/>
    <col min="14583" max="14774" width="10.28515625" style="1282"/>
    <col min="14775" max="14775" width="1.85546875" style="1282" customWidth="1"/>
    <col min="14776" max="14828" width="10.28515625" style="1282"/>
    <col min="14829" max="14829" width="22.5703125" style="1282" customWidth="1"/>
    <col min="14830" max="14830" width="54.28515625" style="1282" customWidth="1"/>
    <col min="14831" max="14832" width="15.85546875" style="1282" customWidth="1"/>
    <col min="14833" max="14833" width="17.7109375" style="1282" customWidth="1"/>
    <col min="14834" max="14834" width="17.5703125" style="1282" customWidth="1"/>
    <col min="14835" max="14835" width="16.140625" style="1282" customWidth="1"/>
    <col min="14836" max="14836" width="14.85546875" style="1282" customWidth="1"/>
    <col min="14837" max="14837" width="15.42578125" style="1282" customWidth="1"/>
    <col min="14838" max="14838" width="14.28515625" style="1282" customWidth="1"/>
    <col min="14839" max="15030" width="10.28515625" style="1282"/>
    <col min="15031" max="15031" width="1.85546875" style="1282" customWidth="1"/>
    <col min="15032" max="15084" width="10.28515625" style="1282"/>
    <col min="15085" max="15085" width="22.5703125" style="1282" customWidth="1"/>
    <col min="15086" max="15086" width="54.28515625" style="1282" customWidth="1"/>
    <col min="15087" max="15088" width="15.85546875" style="1282" customWidth="1"/>
    <col min="15089" max="15089" width="17.7109375" style="1282" customWidth="1"/>
    <col min="15090" max="15090" width="17.5703125" style="1282" customWidth="1"/>
    <col min="15091" max="15091" width="16.140625" style="1282" customWidth="1"/>
    <col min="15092" max="15092" width="14.85546875" style="1282" customWidth="1"/>
    <col min="15093" max="15093" width="15.42578125" style="1282" customWidth="1"/>
    <col min="15094" max="15094" width="14.28515625" style="1282" customWidth="1"/>
    <col min="15095" max="15286" width="10.28515625" style="1282"/>
    <col min="15287" max="15287" width="1.85546875" style="1282" customWidth="1"/>
    <col min="15288" max="15340" width="10.28515625" style="1282"/>
    <col min="15341" max="15341" width="22.5703125" style="1282" customWidth="1"/>
    <col min="15342" max="15342" width="54.28515625" style="1282" customWidth="1"/>
    <col min="15343" max="15344" width="15.85546875" style="1282" customWidth="1"/>
    <col min="15345" max="15345" width="17.7109375" style="1282" customWidth="1"/>
    <col min="15346" max="15346" width="17.5703125" style="1282" customWidth="1"/>
    <col min="15347" max="15347" width="16.140625" style="1282" customWidth="1"/>
    <col min="15348" max="15348" width="14.85546875" style="1282" customWidth="1"/>
    <col min="15349" max="15349" width="15.42578125" style="1282" customWidth="1"/>
    <col min="15350" max="15350" width="14.28515625" style="1282" customWidth="1"/>
    <col min="15351" max="15542" width="10.28515625" style="1282"/>
    <col min="15543" max="15543" width="1.85546875" style="1282" customWidth="1"/>
    <col min="15544" max="15596" width="10.28515625" style="1282"/>
    <col min="15597" max="15597" width="22.5703125" style="1282" customWidth="1"/>
    <col min="15598" max="15598" width="54.28515625" style="1282" customWidth="1"/>
    <col min="15599" max="15600" width="15.85546875" style="1282" customWidth="1"/>
    <col min="15601" max="15601" width="17.7109375" style="1282" customWidth="1"/>
    <col min="15602" max="15602" width="17.5703125" style="1282" customWidth="1"/>
    <col min="15603" max="15603" width="16.140625" style="1282" customWidth="1"/>
    <col min="15604" max="15604" width="14.85546875" style="1282" customWidth="1"/>
    <col min="15605" max="15605" width="15.42578125" style="1282" customWidth="1"/>
    <col min="15606" max="15606" width="14.28515625" style="1282" customWidth="1"/>
    <col min="15607" max="15798" width="10.28515625" style="1282"/>
    <col min="15799" max="15799" width="1.85546875" style="1282" customWidth="1"/>
    <col min="15800" max="15852" width="10.28515625" style="1282"/>
    <col min="15853" max="15853" width="22.5703125" style="1282" customWidth="1"/>
    <col min="15854" max="15854" width="54.28515625" style="1282" customWidth="1"/>
    <col min="15855" max="15856" width="15.85546875" style="1282" customWidth="1"/>
    <col min="15857" max="15857" width="17.7109375" style="1282" customWidth="1"/>
    <col min="15858" max="15858" width="17.5703125" style="1282" customWidth="1"/>
    <col min="15859" max="15859" width="16.140625" style="1282" customWidth="1"/>
    <col min="15860" max="15860" width="14.85546875" style="1282" customWidth="1"/>
    <col min="15861" max="15861" width="15.42578125" style="1282" customWidth="1"/>
    <col min="15862" max="15862" width="14.28515625" style="1282" customWidth="1"/>
    <col min="15863" max="16054" width="10.28515625" style="1282"/>
    <col min="16055" max="16055" width="1.85546875" style="1282" customWidth="1"/>
    <col min="16056" max="16108" width="10.28515625" style="1282"/>
    <col min="16109" max="16109" width="22.5703125" style="1282" customWidth="1"/>
    <col min="16110" max="16110" width="54.28515625" style="1282" customWidth="1"/>
    <col min="16111" max="16112" width="15.85546875" style="1282" customWidth="1"/>
    <col min="16113" max="16113" width="17.7109375" style="1282" customWidth="1"/>
    <col min="16114" max="16114" width="17.5703125" style="1282" customWidth="1"/>
    <col min="16115" max="16115" width="16.140625" style="1282" customWidth="1"/>
    <col min="16116" max="16116" width="14.85546875" style="1282" customWidth="1"/>
    <col min="16117" max="16117" width="15.42578125" style="1282" customWidth="1"/>
    <col min="16118" max="16118" width="14.28515625" style="1282" customWidth="1"/>
    <col min="16119" max="16310" width="10.28515625" style="1282"/>
    <col min="16311" max="16311" width="1.85546875" style="1282" customWidth="1"/>
    <col min="16312" max="16384" width="10.28515625" style="1282"/>
  </cols>
  <sheetData>
    <row r="4" spans="2:7" ht="18" x14ac:dyDescent="0.25">
      <c r="B4" s="1956" t="s">
        <v>1795</v>
      </c>
      <c r="C4" s="1956"/>
      <c r="D4" s="1956"/>
      <c r="E4" s="1956"/>
      <c r="F4" s="1956"/>
      <c r="G4" s="767" t="s">
        <v>1</v>
      </c>
    </row>
    <row r="5" spans="2:7" ht="15.75" x14ac:dyDescent="0.2">
      <c r="B5" s="1964" t="s">
        <v>1796</v>
      </c>
      <c r="C5" s="1964"/>
      <c r="D5" s="1964"/>
      <c r="E5" s="1964"/>
      <c r="F5" s="1964"/>
    </row>
    <row r="6" spans="2:7" ht="15.75" x14ac:dyDescent="0.25">
      <c r="B6" s="1975" t="s">
        <v>178</v>
      </c>
      <c r="C6" s="1975"/>
      <c r="D6" s="1975"/>
      <c r="E6" s="1975"/>
      <c r="F6" s="1975"/>
    </row>
    <row r="7" spans="2:7" ht="16.5" thickBot="1" x14ac:dyDescent="0.3">
      <c r="B7" s="1959" t="s">
        <v>1142</v>
      </c>
      <c r="C7" s="1959"/>
      <c r="D7" s="1959"/>
      <c r="E7" s="1959"/>
      <c r="F7" s="1959"/>
    </row>
    <row r="8" spans="2:7" x14ac:dyDescent="0.2">
      <c r="D8" s="1293"/>
    </row>
    <row r="9" spans="2:7" ht="15.75" x14ac:dyDescent="0.2">
      <c r="B9" s="1246"/>
      <c r="C9" s="1246">
        <v>2013</v>
      </c>
      <c r="D9" s="1246">
        <v>2014</v>
      </c>
      <c r="E9" s="1246">
        <v>2015</v>
      </c>
      <c r="F9" s="1246">
        <v>2016</v>
      </c>
    </row>
    <row r="10" spans="2:7" ht="15.75" x14ac:dyDescent="0.25">
      <c r="B10" s="1249" t="s">
        <v>1205</v>
      </c>
      <c r="C10" s="1249"/>
      <c r="D10" s="1249"/>
      <c r="E10" s="1249"/>
      <c r="F10" s="1249"/>
    </row>
    <row r="11" spans="2:7" x14ac:dyDescent="0.2">
      <c r="B11" s="1254"/>
      <c r="C11" s="1294"/>
      <c r="D11" s="1294"/>
      <c r="E11" s="1294"/>
      <c r="F11" s="1294"/>
    </row>
    <row r="12" spans="2:7" x14ac:dyDescent="0.2">
      <c r="B12" s="1254" t="s">
        <v>1797</v>
      </c>
      <c r="C12" s="1295">
        <v>323791000</v>
      </c>
      <c r="D12" s="1295">
        <v>391422160</v>
      </c>
      <c r="E12" s="1295">
        <v>438075450</v>
      </c>
      <c r="F12" s="1295">
        <v>467153100</v>
      </c>
    </row>
    <row r="13" spans="2:7" x14ac:dyDescent="0.2">
      <c r="B13" s="1254" t="s">
        <v>1798</v>
      </c>
      <c r="C13" s="1295">
        <v>164187</v>
      </c>
      <c r="D13" s="1295">
        <v>226885</v>
      </c>
      <c r="E13" s="1295">
        <v>209805</v>
      </c>
      <c r="F13" s="1295">
        <v>244308</v>
      </c>
    </row>
    <row r="14" spans="2:7" ht="15.75" x14ac:dyDescent="0.25">
      <c r="B14" s="1296" t="s">
        <v>1212</v>
      </c>
      <c r="C14" s="1297">
        <v>323955187</v>
      </c>
      <c r="D14" s="1297">
        <v>391649045</v>
      </c>
      <c r="E14" s="1297">
        <v>438285255</v>
      </c>
      <c r="F14" s="1297">
        <v>467397408</v>
      </c>
    </row>
    <row r="15" spans="2:7" x14ac:dyDescent="0.2">
      <c r="B15" s="1298"/>
      <c r="C15" s="1299"/>
      <c r="D15" s="1299"/>
      <c r="E15" s="1299"/>
      <c r="F15" s="1299"/>
    </row>
    <row r="16" spans="2:7" ht="15.75" x14ac:dyDescent="0.25">
      <c r="B16" s="1249" t="s">
        <v>1213</v>
      </c>
      <c r="C16" s="1300"/>
      <c r="D16" s="1300"/>
      <c r="E16" s="1300"/>
      <c r="F16" s="1300"/>
    </row>
    <row r="17" spans="2:6" x14ac:dyDescent="0.2">
      <c r="B17" s="1254"/>
      <c r="C17" s="1295"/>
      <c r="D17" s="1295"/>
      <c r="E17" s="1295"/>
      <c r="F17" s="1295"/>
    </row>
    <row r="18" spans="2:6" x14ac:dyDescent="0.2">
      <c r="B18" s="1254" t="s">
        <v>1790</v>
      </c>
      <c r="C18" s="1295">
        <v>50299943</v>
      </c>
      <c r="D18" s="1295">
        <v>57978009</v>
      </c>
      <c r="E18" s="1295">
        <v>63648664</v>
      </c>
      <c r="F18" s="1295">
        <v>67146686</v>
      </c>
    </row>
    <row r="19" spans="2:6" x14ac:dyDescent="0.2">
      <c r="B19" s="1254" t="s">
        <v>1791</v>
      </c>
      <c r="C19" s="1295">
        <v>93380329</v>
      </c>
      <c r="D19" s="1295">
        <v>108687260</v>
      </c>
      <c r="E19" s="1295">
        <v>120040535</v>
      </c>
      <c r="F19" s="1295">
        <v>126546449</v>
      </c>
    </row>
    <row r="20" spans="2:6" x14ac:dyDescent="0.2">
      <c r="B20" s="1254" t="s">
        <v>1792</v>
      </c>
      <c r="C20" s="1295">
        <v>96272110</v>
      </c>
      <c r="D20" s="1295">
        <v>109481658</v>
      </c>
      <c r="E20" s="1295">
        <v>125288638</v>
      </c>
      <c r="F20" s="1295">
        <v>133054962</v>
      </c>
    </row>
    <row r="21" spans="2:6" x14ac:dyDescent="0.2">
      <c r="B21" s="1254" t="s">
        <v>1793</v>
      </c>
      <c r="C21" s="1295">
        <v>15681628</v>
      </c>
      <c r="D21" s="1295">
        <v>20446963</v>
      </c>
      <c r="E21" s="1295">
        <v>26964782</v>
      </c>
      <c r="F21" s="1295">
        <v>31296713</v>
      </c>
    </row>
    <row r="22" spans="2:6" x14ac:dyDescent="0.2">
      <c r="B22" s="1254" t="s">
        <v>1794</v>
      </c>
      <c r="C22" s="1295">
        <v>139571</v>
      </c>
      <c r="D22" s="1295">
        <v>169257</v>
      </c>
      <c r="E22" s="1295">
        <v>147434</v>
      </c>
      <c r="F22" s="1295">
        <v>126296</v>
      </c>
    </row>
    <row r="23" spans="2:6" x14ac:dyDescent="0.2">
      <c r="B23" s="1254" t="s">
        <v>1799</v>
      </c>
      <c r="C23" s="1295">
        <v>8107874</v>
      </c>
      <c r="D23" s="1295">
        <v>9335294</v>
      </c>
      <c r="E23" s="1295">
        <v>10035930</v>
      </c>
      <c r="F23" s="1295">
        <v>10540959</v>
      </c>
    </row>
    <row r="24" spans="2:6" x14ac:dyDescent="0.2">
      <c r="B24" s="1254" t="s">
        <v>1800</v>
      </c>
      <c r="C24" s="1295">
        <v>15074889</v>
      </c>
      <c r="D24" s="1295">
        <v>17486863</v>
      </c>
      <c r="E24" s="1295">
        <v>18911633</v>
      </c>
      <c r="F24" s="1295">
        <v>19990471</v>
      </c>
    </row>
    <row r="25" spans="2:6" x14ac:dyDescent="0.2">
      <c r="B25" s="1254" t="s">
        <v>1801</v>
      </c>
      <c r="C25" s="1295">
        <v>15735586</v>
      </c>
      <c r="D25" s="1295">
        <v>17433574</v>
      </c>
      <c r="E25" s="1295">
        <v>19601388</v>
      </c>
      <c r="F25" s="1295">
        <v>21039585</v>
      </c>
    </row>
    <row r="26" spans="2:6" x14ac:dyDescent="0.2">
      <c r="B26" s="1254" t="s">
        <v>1802</v>
      </c>
      <c r="C26" s="1295">
        <v>2677774</v>
      </c>
      <c r="D26" s="1295">
        <v>3362260</v>
      </c>
      <c r="E26" s="1295">
        <v>4349841</v>
      </c>
      <c r="F26" s="1295">
        <v>4934945</v>
      </c>
    </row>
    <row r="27" spans="2:6" x14ac:dyDescent="0.2">
      <c r="B27" s="1254" t="s">
        <v>1803</v>
      </c>
      <c r="C27" s="1295">
        <v>21328</v>
      </c>
      <c r="D27" s="1295">
        <v>25350</v>
      </c>
      <c r="E27" s="1295">
        <v>22081</v>
      </c>
      <c r="F27" s="1295">
        <v>18722</v>
      </c>
    </row>
    <row r="28" spans="2:6" x14ac:dyDescent="0.2">
      <c r="B28" s="1254" t="s">
        <v>1804</v>
      </c>
      <c r="C28" s="1295">
        <v>6612984</v>
      </c>
      <c r="D28" s="1295">
        <v>8035085</v>
      </c>
      <c r="E28" s="1295">
        <v>9023933</v>
      </c>
      <c r="F28" s="1295">
        <v>9349055</v>
      </c>
    </row>
    <row r="29" spans="2:6" x14ac:dyDescent="0.2">
      <c r="B29" s="1254" t="s">
        <v>1805</v>
      </c>
      <c r="C29" s="1295">
        <v>13659245</v>
      </c>
      <c r="D29" s="1295">
        <v>15995727</v>
      </c>
      <c r="E29" s="1295">
        <v>18196039</v>
      </c>
      <c r="F29" s="1295">
        <v>19326731</v>
      </c>
    </row>
    <row r="30" spans="2:6" x14ac:dyDescent="0.2">
      <c r="B30" s="1254" t="s">
        <v>1806</v>
      </c>
      <c r="C30" s="1295">
        <v>14351114</v>
      </c>
      <c r="D30" s="1295">
        <v>16651512</v>
      </c>
      <c r="E30" s="1295">
        <v>18786741</v>
      </c>
      <c r="F30" s="1295">
        <v>20809012</v>
      </c>
    </row>
    <row r="31" spans="2:6" x14ac:dyDescent="0.2">
      <c r="B31" s="1254" t="s">
        <v>1807</v>
      </c>
      <c r="C31" s="1295">
        <v>2450066</v>
      </c>
      <c r="D31" s="1295">
        <v>3179042</v>
      </c>
      <c r="E31" s="1295">
        <v>4207363</v>
      </c>
      <c r="F31" s="1295">
        <v>4986753</v>
      </c>
    </row>
    <row r="32" spans="2:6" x14ac:dyDescent="0.2">
      <c r="B32" s="1254" t="s">
        <v>1808</v>
      </c>
      <c r="C32" s="1295">
        <v>12163</v>
      </c>
      <c r="D32" s="1295">
        <v>14674</v>
      </c>
      <c r="E32" s="1295">
        <v>12827</v>
      </c>
      <c r="F32" s="1295">
        <v>10913</v>
      </c>
    </row>
    <row r="33" spans="2:6" x14ac:dyDescent="0.2">
      <c r="B33" s="1254" t="s">
        <v>1809</v>
      </c>
      <c r="C33" s="1295">
        <v>1385343</v>
      </c>
      <c r="D33" s="1295">
        <v>373789</v>
      </c>
      <c r="E33" s="1295">
        <v>0</v>
      </c>
      <c r="F33" s="1295">
        <v>0</v>
      </c>
    </row>
    <row r="34" spans="2:6" ht="15.75" x14ac:dyDescent="0.25">
      <c r="B34" s="1296" t="s">
        <v>1810</v>
      </c>
      <c r="C34" s="1297">
        <v>335861947</v>
      </c>
      <c r="D34" s="1297">
        <v>388656317</v>
      </c>
      <c r="E34" s="1297">
        <v>439237829</v>
      </c>
      <c r="F34" s="1297">
        <v>469178252</v>
      </c>
    </row>
    <row r="35" spans="2:6" x14ac:dyDescent="0.2">
      <c r="B35" s="1254" t="s">
        <v>1811</v>
      </c>
      <c r="C35" s="1295">
        <v>207729</v>
      </c>
      <c r="D35" s="1295">
        <v>254945</v>
      </c>
      <c r="E35" s="1295">
        <v>497050</v>
      </c>
      <c r="F35" s="1295">
        <v>516165</v>
      </c>
    </row>
    <row r="36" spans="2:6" x14ac:dyDescent="0.2">
      <c r="B36" s="1254" t="s">
        <v>1812</v>
      </c>
      <c r="C36" s="1295">
        <v>4745546</v>
      </c>
      <c r="D36" s="1295">
        <v>5013325</v>
      </c>
      <c r="E36" s="1295">
        <v>5085241</v>
      </c>
      <c r="F36" s="1295">
        <v>6924905</v>
      </c>
    </row>
    <row r="37" spans="2:6" x14ac:dyDescent="0.2">
      <c r="B37" s="1254" t="s">
        <v>1813</v>
      </c>
      <c r="C37" s="1295">
        <v>-37317</v>
      </c>
      <c r="D37" s="1295">
        <v>308913</v>
      </c>
      <c r="E37" s="1295">
        <v>-110476</v>
      </c>
      <c r="F37" s="1295">
        <v>24187</v>
      </c>
    </row>
    <row r="38" spans="2:6" x14ac:dyDescent="0.2">
      <c r="B38" s="1254" t="s">
        <v>1814</v>
      </c>
      <c r="C38" s="1295">
        <v>-7952749</v>
      </c>
      <c r="D38" s="1295">
        <v>-8607049</v>
      </c>
      <c r="E38" s="1295">
        <v>-9266103</v>
      </c>
      <c r="F38" s="1295">
        <v>-8731210</v>
      </c>
    </row>
    <row r="39" spans="2:6" x14ac:dyDescent="0.2">
      <c r="B39" s="1254" t="s">
        <v>1815</v>
      </c>
      <c r="C39" s="1295">
        <v>-315528</v>
      </c>
      <c r="D39" s="1295">
        <v>-383481</v>
      </c>
      <c r="E39" s="1295">
        <v>-604758</v>
      </c>
      <c r="F39" s="1295">
        <v>-653216</v>
      </c>
    </row>
    <row r="40" spans="2:6" ht="15.75" x14ac:dyDescent="0.25">
      <c r="B40" s="1296" t="s">
        <v>1816</v>
      </c>
      <c r="C40" s="1297">
        <v>332509628</v>
      </c>
      <c r="D40" s="1297">
        <v>385242970</v>
      </c>
      <c r="E40" s="1297">
        <v>434838783</v>
      </c>
      <c r="F40" s="1297">
        <v>467259083</v>
      </c>
    </row>
    <row r="41" spans="2:6" x14ac:dyDescent="0.2">
      <c r="B41" s="1301"/>
      <c r="C41" s="1302"/>
      <c r="D41" s="1302"/>
      <c r="E41" s="1302"/>
      <c r="F41" s="1302"/>
    </row>
    <row r="42" spans="2:6" ht="15.75" x14ac:dyDescent="0.25">
      <c r="B42" s="1296" t="s">
        <v>1817</v>
      </c>
      <c r="C42" s="1297">
        <v>-8554441</v>
      </c>
      <c r="D42" s="1297">
        <v>6406075</v>
      </c>
      <c r="E42" s="1297">
        <v>3446472</v>
      </c>
      <c r="F42" s="1297">
        <v>138325</v>
      </c>
    </row>
    <row r="43" spans="2:6" x14ac:dyDescent="0.2">
      <c r="B43" s="1303"/>
      <c r="C43" s="1293"/>
      <c r="F43" s="1304"/>
    </row>
    <row r="44" spans="2:6" x14ac:dyDescent="0.2">
      <c r="D44" s="1293"/>
    </row>
    <row r="45" spans="2:6" x14ac:dyDescent="0.2">
      <c r="D45" s="1293"/>
    </row>
    <row r="46" spans="2:6" x14ac:dyDescent="0.2">
      <c r="D46" s="1293"/>
    </row>
    <row r="47" spans="2:6" x14ac:dyDescent="0.2">
      <c r="D47" s="1293"/>
    </row>
    <row r="48" spans="2:6" x14ac:dyDescent="0.2">
      <c r="D48" s="1293"/>
    </row>
    <row r="49" spans="4:4" x14ac:dyDescent="0.2">
      <c r="D49" s="1293"/>
    </row>
    <row r="50" spans="4:4" x14ac:dyDescent="0.2">
      <c r="D50" s="1293"/>
    </row>
    <row r="51" spans="4:4" x14ac:dyDescent="0.2">
      <c r="D51" s="1293"/>
    </row>
    <row r="52" spans="4:4" x14ac:dyDescent="0.2">
      <c r="D52" s="1293"/>
    </row>
    <row r="53" spans="4:4" x14ac:dyDescent="0.2">
      <c r="D53" s="1293"/>
    </row>
    <row r="54" spans="4:4" x14ac:dyDescent="0.2">
      <c r="D54" s="1293"/>
    </row>
    <row r="55" spans="4:4" x14ac:dyDescent="0.2">
      <c r="D55" s="1293"/>
    </row>
    <row r="56" spans="4:4" x14ac:dyDescent="0.2">
      <c r="D56" s="1293"/>
    </row>
    <row r="57" spans="4:4" x14ac:dyDescent="0.2">
      <c r="D57" s="1293"/>
    </row>
    <row r="58" spans="4:4" x14ac:dyDescent="0.2">
      <c r="D58" s="1293"/>
    </row>
    <row r="59" spans="4:4" x14ac:dyDescent="0.2">
      <c r="D59" s="1293"/>
    </row>
    <row r="60" spans="4:4" x14ac:dyDescent="0.2">
      <c r="D60" s="1293"/>
    </row>
    <row r="61" spans="4:4" x14ac:dyDescent="0.2">
      <c r="D61" s="1293"/>
    </row>
    <row r="62" spans="4:4" x14ac:dyDescent="0.2">
      <c r="D62" s="1293"/>
    </row>
    <row r="63" spans="4:4" x14ac:dyDescent="0.2">
      <c r="D63" s="1293"/>
    </row>
    <row r="64" spans="4:4" x14ac:dyDescent="0.2">
      <c r="D64" s="1293"/>
    </row>
    <row r="65" spans="4:4" x14ac:dyDescent="0.2">
      <c r="D65" s="1293"/>
    </row>
    <row r="66" spans="4:4" x14ac:dyDescent="0.2">
      <c r="D66" s="1293"/>
    </row>
    <row r="67" spans="4:4" x14ac:dyDescent="0.2">
      <c r="D67" s="1293"/>
    </row>
    <row r="68" spans="4:4" x14ac:dyDescent="0.2">
      <c r="D68" s="1293"/>
    </row>
    <row r="69" spans="4:4" x14ac:dyDescent="0.2">
      <c r="D69" s="1293"/>
    </row>
    <row r="70" spans="4:4" x14ac:dyDescent="0.2">
      <c r="D70" s="1293"/>
    </row>
    <row r="71" spans="4:4" x14ac:dyDescent="0.2">
      <c r="D71" s="1293"/>
    </row>
    <row r="72" spans="4:4" x14ac:dyDescent="0.2">
      <c r="D72" s="1293"/>
    </row>
    <row r="73" spans="4:4" x14ac:dyDescent="0.2">
      <c r="D73" s="1293"/>
    </row>
    <row r="74" spans="4:4" x14ac:dyDescent="0.2">
      <c r="D74" s="1293"/>
    </row>
    <row r="75" spans="4:4" x14ac:dyDescent="0.2">
      <c r="D75" s="1293"/>
    </row>
  </sheetData>
  <mergeCells count="4">
    <mergeCell ref="B4:F4"/>
    <mergeCell ref="B5:F5"/>
    <mergeCell ref="B6:F6"/>
    <mergeCell ref="B7:F7"/>
  </mergeCells>
  <hyperlinks>
    <hyperlink ref="G4" location="'Indice Total'!A108" display="Volver" xr:uid="{00000000-0004-0000-5C00-000000000000}"/>
  </hyperlinks>
  <pageMargins left="1.1023622047244095" right="0.70866141732283472" top="0.74803149606299213" bottom="0.74803149606299213" header="0.31496062992125984" footer="0.31496062992125984"/>
  <pageSetup scale="6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tint="-0.249977111117893"/>
  </sheetPr>
  <dimension ref="B4:F31"/>
  <sheetViews>
    <sheetView showGridLines="0" zoomScale="90" zoomScaleNormal="90" workbookViewId="0"/>
  </sheetViews>
  <sheetFormatPr baseColWidth="10" defaultRowHeight="15" x14ac:dyDescent="0.25"/>
  <cols>
    <col min="1" max="1" width="23.42578125" customWidth="1"/>
    <col min="2" max="2" width="45.85546875" customWidth="1"/>
    <col min="3" max="3" width="13.28515625" customWidth="1"/>
    <col min="4" max="4" width="14.42578125" customWidth="1"/>
    <col min="5" max="5" width="13.28515625" customWidth="1"/>
  </cols>
  <sheetData>
    <row r="4" spans="2:6" ht="18" x14ac:dyDescent="0.25">
      <c r="B4" s="1956" t="s">
        <v>1818</v>
      </c>
      <c r="C4" s="1956"/>
      <c r="D4" s="1956"/>
      <c r="E4" s="1956"/>
      <c r="F4" s="767" t="s">
        <v>1</v>
      </c>
    </row>
    <row r="5" spans="2:6" ht="31.5" customHeight="1" x14ac:dyDescent="0.25">
      <c r="B5" s="1964" t="s">
        <v>1819</v>
      </c>
      <c r="C5" s="1964"/>
      <c r="D5" s="1964"/>
      <c r="E5" s="1964"/>
      <c r="F5" s="1305"/>
    </row>
    <row r="6" spans="2:6" ht="16.5" thickBot="1" x14ac:dyDescent="0.3">
      <c r="B6" s="1959">
        <v>2016</v>
      </c>
      <c r="C6" s="1959"/>
      <c r="D6" s="1959"/>
      <c r="E6" s="1959"/>
      <c r="F6" s="1306"/>
    </row>
    <row r="7" spans="2:6" x14ac:dyDescent="0.25">
      <c r="B7" s="1224"/>
      <c r="C7" s="1224"/>
      <c r="D7" s="1224"/>
      <c r="E7" s="1224"/>
      <c r="F7" s="1224"/>
    </row>
    <row r="8" spans="2:6" s="1270" customFormat="1" ht="31.5" x14ac:dyDescent="0.2">
      <c r="B8" s="1246" t="s">
        <v>1185</v>
      </c>
      <c r="C8" s="1246" t="s">
        <v>1820</v>
      </c>
      <c r="D8" s="1246" t="s">
        <v>1821</v>
      </c>
      <c r="E8" s="1246" t="s">
        <v>24</v>
      </c>
    </row>
    <row r="9" spans="2:6" ht="15.75" x14ac:dyDescent="0.25">
      <c r="B9" s="1263" t="s">
        <v>1733</v>
      </c>
      <c r="C9" s="1272">
        <v>45</v>
      </c>
      <c r="D9" s="1272">
        <v>20274</v>
      </c>
      <c r="E9" s="1266">
        <v>20319</v>
      </c>
    </row>
    <row r="10" spans="2:6" ht="15.75" x14ac:dyDescent="0.25">
      <c r="B10" s="1260" t="s">
        <v>1734</v>
      </c>
      <c r="C10" s="1261">
        <v>1</v>
      </c>
      <c r="D10" s="1261">
        <v>253</v>
      </c>
      <c r="E10" s="1266">
        <v>254</v>
      </c>
    </row>
    <row r="11" spans="2:6" ht="15.75" x14ac:dyDescent="0.25">
      <c r="B11" s="1260" t="s">
        <v>1735</v>
      </c>
      <c r="C11" s="1261">
        <v>65</v>
      </c>
      <c r="D11" s="1261">
        <v>4890</v>
      </c>
      <c r="E11" s="1266">
        <v>4955</v>
      </c>
    </row>
    <row r="12" spans="2:6" ht="15.75" x14ac:dyDescent="0.25">
      <c r="B12" s="1260" t="s">
        <v>1736</v>
      </c>
      <c r="C12" s="1261"/>
      <c r="D12" s="1261">
        <v>40</v>
      </c>
      <c r="E12" s="1266">
        <v>40</v>
      </c>
    </row>
    <row r="13" spans="2:6" ht="15.75" x14ac:dyDescent="0.25">
      <c r="B13" s="1260" t="s">
        <v>1737</v>
      </c>
      <c r="C13" s="1261">
        <v>150</v>
      </c>
      <c r="D13" s="1261">
        <v>6173</v>
      </c>
      <c r="E13" s="1266">
        <v>6323</v>
      </c>
    </row>
    <row r="14" spans="2:6" ht="15.75" x14ac:dyDescent="0.25">
      <c r="B14" s="1260" t="s">
        <v>1738</v>
      </c>
      <c r="C14" s="1261">
        <v>41</v>
      </c>
      <c r="D14" s="1261">
        <v>4107</v>
      </c>
      <c r="E14" s="1266">
        <v>4148</v>
      </c>
    </row>
    <row r="15" spans="2:6" ht="15.75" x14ac:dyDescent="0.25">
      <c r="B15" s="1260" t="s">
        <v>1739</v>
      </c>
      <c r="C15" s="1261">
        <v>107</v>
      </c>
      <c r="D15" s="1261">
        <v>7940</v>
      </c>
      <c r="E15" s="1266">
        <v>8047</v>
      </c>
    </row>
    <row r="16" spans="2:6" ht="15.75" x14ac:dyDescent="0.25">
      <c r="B16" s="1260" t="s">
        <v>1740</v>
      </c>
      <c r="C16" s="1261"/>
      <c r="D16" s="1261">
        <v>3</v>
      </c>
      <c r="E16" s="1266">
        <v>3</v>
      </c>
    </row>
    <row r="17" spans="2:5" ht="15.75" x14ac:dyDescent="0.25">
      <c r="B17" s="1260" t="s">
        <v>1781</v>
      </c>
      <c r="C17" s="1261"/>
      <c r="D17" s="1261">
        <v>25</v>
      </c>
      <c r="E17" s="1266">
        <v>25</v>
      </c>
    </row>
    <row r="18" spans="2:5" ht="15.75" x14ac:dyDescent="0.25">
      <c r="B18" s="1260" t="s">
        <v>1742</v>
      </c>
      <c r="C18" s="1261">
        <v>1</v>
      </c>
      <c r="D18" s="1261">
        <v>29</v>
      </c>
      <c r="E18" s="1266">
        <v>30</v>
      </c>
    </row>
    <row r="19" spans="2:5" ht="15.75" x14ac:dyDescent="0.25">
      <c r="B19" s="1260" t="s">
        <v>1743</v>
      </c>
      <c r="C19" s="1261">
        <v>94</v>
      </c>
      <c r="D19" s="1261">
        <v>5808</v>
      </c>
      <c r="E19" s="1266">
        <v>5902</v>
      </c>
    </row>
    <row r="20" spans="2:5" ht="15.75" x14ac:dyDescent="0.25">
      <c r="B20" s="1260" t="s">
        <v>1744</v>
      </c>
      <c r="C20" s="1261"/>
      <c r="D20" s="1261">
        <v>4</v>
      </c>
      <c r="E20" s="1266">
        <v>4</v>
      </c>
    </row>
    <row r="21" spans="2:5" ht="15.75" x14ac:dyDescent="0.25">
      <c r="B21" s="1260" t="s">
        <v>1745</v>
      </c>
      <c r="C21" s="1261"/>
      <c r="D21" s="1261"/>
      <c r="E21" s="1266"/>
    </row>
    <row r="22" spans="2:5" ht="15.75" x14ac:dyDescent="0.25">
      <c r="B22" s="1260" t="s">
        <v>1746</v>
      </c>
      <c r="C22" s="1261">
        <v>36</v>
      </c>
      <c r="D22" s="1261">
        <v>1020</v>
      </c>
      <c r="E22" s="1266">
        <v>1056</v>
      </c>
    </row>
    <row r="23" spans="2:5" ht="15.75" x14ac:dyDescent="0.25">
      <c r="B23" s="1263" t="s">
        <v>1747</v>
      </c>
      <c r="C23" s="1272">
        <v>495</v>
      </c>
      <c r="D23" s="1272">
        <v>30292</v>
      </c>
      <c r="E23" s="1266">
        <v>30787</v>
      </c>
    </row>
    <row r="24" spans="2:5" ht="15.75" x14ac:dyDescent="0.25">
      <c r="B24" s="1260" t="s">
        <v>1748</v>
      </c>
      <c r="C24" s="1261">
        <v>114</v>
      </c>
      <c r="D24" s="1261">
        <v>28772</v>
      </c>
      <c r="E24" s="1266">
        <v>28886</v>
      </c>
    </row>
    <row r="25" spans="2:5" ht="15.75" x14ac:dyDescent="0.25">
      <c r="B25" s="1260" t="s">
        <v>1749</v>
      </c>
      <c r="C25" s="1261">
        <v>65</v>
      </c>
      <c r="D25" s="1261">
        <v>11961</v>
      </c>
      <c r="E25" s="1266">
        <v>12026</v>
      </c>
    </row>
    <row r="26" spans="2:5" ht="15.75" x14ac:dyDescent="0.25">
      <c r="B26" s="1260" t="s">
        <v>1750</v>
      </c>
      <c r="C26" s="1261">
        <v>16</v>
      </c>
      <c r="D26" s="1261">
        <v>3725</v>
      </c>
      <c r="E26" s="1266">
        <v>3741</v>
      </c>
    </row>
    <row r="27" spans="2:5" ht="15.75" x14ac:dyDescent="0.25">
      <c r="B27" s="1260" t="s">
        <v>1783</v>
      </c>
      <c r="C27" s="1261">
        <v>8</v>
      </c>
      <c r="D27" s="1261">
        <v>3798</v>
      </c>
      <c r="E27" s="1266">
        <v>3806</v>
      </c>
    </row>
    <row r="28" spans="2:5" ht="15.75" x14ac:dyDescent="0.25">
      <c r="B28" s="1260" t="s">
        <v>1752</v>
      </c>
      <c r="C28" s="1261">
        <v>4</v>
      </c>
      <c r="D28" s="1261">
        <v>1145</v>
      </c>
      <c r="E28" s="1266">
        <v>1149</v>
      </c>
    </row>
    <row r="29" spans="2:5" ht="15.75" x14ac:dyDescent="0.25">
      <c r="B29" s="1263" t="s">
        <v>1753</v>
      </c>
      <c r="C29" s="1272">
        <v>207</v>
      </c>
      <c r="D29" s="1272">
        <v>49401</v>
      </c>
      <c r="E29" s="1266">
        <v>49608</v>
      </c>
    </row>
    <row r="30" spans="2:5" ht="15.75" x14ac:dyDescent="0.25">
      <c r="B30" s="1265" t="s">
        <v>24</v>
      </c>
      <c r="C30" s="1266">
        <v>747</v>
      </c>
      <c r="D30" s="1266">
        <v>99967</v>
      </c>
      <c r="E30" s="1266">
        <v>100714</v>
      </c>
    </row>
    <row r="31" spans="2:5" x14ac:dyDescent="0.25">
      <c r="B31" s="1967" t="s">
        <v>1756</v>
      </c>
      <c r="C31" s="1967"/>
      <c r="D31" s="1968"/>
      <c r="E31" s="1968"/>
    </row>
  </sheetData>
  <mergeCells count="4">
    <mergeCell ref="B4:E4"/>
    <mergeCell ref="B5:E5"/>
    <mergeCell ref="B6:E6"/>
    <mergeCell ref="B31:E31"/>
  </mergeCells>
  <hyperlinks>
    <hyperlink ref="F4" location="'Indice Total'!A108" display="Volver" xr:uid="{00000000-0004-0000-5D00-000000000000}"/>
  </hyperlinks>
  <pageMargins left="0.70866141732283472" right="0.70866141732283472" top="0.74803149606299213" bottom="0.74803149606299213" header="0.31496062992125984" footer="0.31496062992125984"/>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tint="-0.249977111117893"/>
  </sheetPr>
  <dimension ref="B4:F32"/>
  <sheetViews>
    <sheetView showGridLines="0" zoomScale="90" zoomScaleNormal="90" zoomScaleSheetLayoutView="50" workbookViewId="0"/>
  </sheetViews>
  <sheetFormatPr baseColWidth="10" defaultRowHeight="15" x14ac:dyDescent="0.25"/>
  <cols>
    <col min="1" max="1" width="23.5703125" customWidth="1"/>
    <col min="2" max="2" width="47" customWidth="1"/>
    <col min="3" max="3" width="12.5703125" customWidth="1"/>
    <col min="4" max="4" width="14.140625" customWidth="1"/>
    <col min="5" max="5" width="11" customWidth="1"/>
  </cols>
  <sheetData>
    <row r="4" spans="2:6" ht="18" x14ac:dyDescent="0.25">
      <c r="B4" s="1956" t="s">
        <v>1822</v>
      </c>
      <c r="C4" s="1956"/>
      <c r="D4" s="1956"/>
      <c r="E4" s="1956"/>
      <c r="F4" s="767" t="s">
        <v>1</v>
      </c>
    </row>
    <row r="5" spans="2:6" ht="43.5" customHeight="1" x14ac:dyDescent="0.25">
      <c r="B5" s="1964" t="s">
        <v>1823</v>
      </c>
      <c r="C5" s="1964"/>
      <c r="D5" s="1964"/>
      <c r="E5" s="1964"/>
    </row>
    <row r="6" spans="2:6" ht="16.5" thickBot="1" x14ac:dyDescent="0.3">
      <c r="B6" s="1959">
        <v>2016</v>
      </c>
      <c r="C6" s="1959"/>
      <c r="D6" s="1959"/>
      <c r="E6" s="1959"/>
    </row>
    <row r="7" spans="2:6" ht="15.75" x14ac:dyDescent="0.25">
      <c r="B7" s="1275"/>
      <c r="C7" s="1275"/>
      <c r="D7" s="1275"/>
      <c r="E7" s="1275"/>
    </row>
    <row r="8" spans="2:6" s="1270" customFormat="1" ht="31.5" x14ac:dyDescent="0.2">
      <c r="B8" s="1246" t="s">
        <v>1185</v>
      </c>
      <c r="C8" s="1246" t="s">
        <v>1820</v>
      </c>
      <c r="D8" s="1246" t="s">
        <v>1821</v>
      </c>
      <c r="E8" s="1246" t="s">
        <v>24</v>
      </c>
    </row>
    <row r="9" spans="2:6" s="1270" customFormat="1" ht="15.75" x14ac:dyDescent="0.2">
      <c r="B9" s="1263" t="s">
        <v>1733</v>
      </c>
      <c r="C9" s="1272"/>
      <c r="D9" s="1272">
        <v>3</v>
      </c>
      <c r="E9" s="1266">
        <v>3</v>
      </c>
    </row>
    <row r="10" spans="2:6" ht="15.75" x14ac:dyDescent="0.25">
      <c r="B10" s="1260" t="s">
        <v>1824</v>
      </c>
      <c r="C10" s="1261"/>
      <c r="D10" s="1261">
        <v>2</v>
      </c>
      <c r="E10" s="1266">
        <v>2</v>
      </c>
    </row>
    <row r="11" spans="2:6" ht="15.75" x14ac:dyDescent="0.25">
      <c r="B11" s="1260" t="s">
        <v>1735</v>
      </c>
      <c r="C11" s="1261">
        <v>1</v>
      </c>
      <c r="D11" s="1261">
        <v>32</v>
      </c>
      <c r="E11" s="1266">
        <v>33</v>
      </c>
    </row>
    <row r="12" spans="2:6" ht="15.75" x14ac:dyDescent="0.25">
      <c r="B12" s="1260" t="s">
        <v>1736</v>
      </c>
      <c r="C12" s="1261"/>
      <c r="D12" s="1261"/>
      <c r="E12" s="1266"/>
    </row>
    <row r="13" spans="2:6" ht="15.75" x14ac:dyDescent="0.25">
      <c r="B13" s="1260" t="s">
        <v>1737</v>
      </c>
      <c r="C13" s="1261">
        <v>2</v>
      </c>
      <c r="D13" s="1261">
        <v>23</v>
      </c>
      <c r="E13" s="1266">
        <v>25</v>
      </c>
    </row>
    <row r="14" spans="2:6" ht="15.75" x14ac:dyDescent="0.25">
      <c r="B14" s="1260" t="s">
        <v>1738</v>
      </c>
      <c r="C14" s="1261">
        <v>3</v>
      </c>
      <c r="D14" s="1261">
        <v>15</v>
      </c>
      <c r="E14" s="1266">
        <v>18</v>
      </c>
    </row>
    <row r="15" spans="2:6" ht="15.75" x14ac:dyDescent="0.25">
      <c r="B15" s="1260" t="s">
        <v>1739</v>
      </c>
      <c r="C15" s="1307"/>
      <c r="D15" s="1261">
        <v>32</v>
      </c>
      <c r="E15" s="1266">
        <v>32</v>
      </c>
    </row>
    <row r="16" spans="2:6" ht="15.75" x14ac:dyDescent="0.25">
      <c r="B16" s="1260" t="s">
        <v>1825</v>
      </c>
      <c r="C16" s="1307"/>
      <c r="D16" s="1261"/>
      <c r="E16" s="1266"/>
    </row>
    <row r="17" spans="2:5" ht="15.75" x14ac:dyDescent="0.25">
      <c r="B17" s="1260" t="s">
        <v>1781</v>
      </c>
      <c r="C17" s="1307"/>
      <c r="D17" s="1261"/>
      <c r="E17" s="1266"/>
    </row>
    <row r="18" spans="2:5" ht="15.75" x14ac:dyDescent="0.25">
      <c r="B18" s="1260" t="s">
        <v>1742</v>
      </c>
      <c r="C18" s="1307"/>
      <c r="D18" s="1261"/>
      <c r="E18" s="1266"/>
    </row>
    <row r="19" spans="2:5" ht="15.75" x14ac:dyDescent="0.25">
      <c r="B19" s="1260" t="s">
        <v>1743</v>
      </c>
      <c r="C19" s="1307">
        <v>1</v>
      </c>
      <c r="D19" s="1261">
        <v>30</v>
      </c>
      <c r="E19" s="1266">
        <v>31</v>
      </c>
    </row>
    <row r="20" spans="2:5" ht="15.75" x14ac:dyDescent="0.25">
      <c r="B20" s="1260" t="s">
        <v>1744</v>
      </c>
      <c r="C20" s="1307"/>
      <c r="D20" s="1261"/>
      <c r="E20" s="1266"/>
    </row>
    <row r="21" spans="2:5" ht="15.75" x14ac:dyDescent="0.25">
      <c r="B21" s="1260" t="s">
        <v>1745</v>
      </c>
      <c r="C21" s="1307"/>
      <c r="D21" s="1261"/>
      <c r="E21" s="1266"/>
    </row>
    <row r="22" spans="2:5" ht="15.75" x14ac:dyDescent="0.25">
      <c r="B22" s="1260" t="s">
        <v>1746</v>
      </c>
      <c r="C22" s="1261"/>
      <c r="D22" s="1261">
        <v>4</v>
      </c>
      <c r="E22" s="1266">
        <v>4</v>
      </c>
    </row>
    <row r="23" spans="2:5" ht="15.75" x14ac:dyDescent="0.25">
      <c r="B23" s="1263" t="s">
        <v>1747</v>
      </c>
      <c r="C23" s="1272">
        <v>7</v>
      </c>
      <c r="D23" s="1272">
        <v>138</v>
      </c>
      <c r="E23" s="1266">
        <v>145</v>
      </c>
    </row>
    <row r="24" spans="2:5" ht="15.75" x14ac:dyDescent="0.25">
      <c r="B24" s="1260" t="s">
        <v>1748</v>
      </c>
      <c r="C24" s="1261"/>
      <c r="D24" s="1261">
        <v>24</v>
      </c>
      <c r="E24" s="1266">
        <v>24</v>
      </c>
    </row>
    <row r="25" spans="2:5" ht="15.75" x14ac:dyDescent="0.25">
      <c r="B25" s="1260" t="s">
        <v>1782</v>
      </c>
      <c r="C25" s="1261"/>
      <c r="D25" s="1261">
        <v>12</v>
      </c>
      <c r="E25" s="1266">
        <v>12</v>
      </c>
    </row>
    <row r="26" spans="2:5" ht="15.75" x14ac:dyDescent="0.25">
      <c r="B26" s="1260" t="s">
        <v>1750</v>
      </c>
      <c r="C26" s="1261"/>
      <c r="D26" s="1261">
        <v>3</v>
      </c>
      <c r="E26" s="1266">
        <v>3</v>
      </c>
    </row>
    <row r="27" spans="2:5" ht="15.75" x14ac:dyDescent="0.25">
      <c r="B27" s="1260" t="s">
        <v>1783</v>
      </c>
      <c r="C27" s="1261"/>
      <c r="D27" s="1261">
        <v>3</v>
      </c>
      <c r="E27" s="1266">
        <v>3</v>
      </c>
    </row>
    <row r="28" spans="2:5" ht="15.75" x14ac:dyDescent="0.25">
      <c r="B28" s="1260" t="s">
        <v>1752</v>
      </c>
      <c r="C28" s="1261"/>
      <c r="D28" s="1261"/>
      <c r="E28" s="1266"/>
    </row>
    <row r="29" spans="2:5" ht="15.75" x14ac:dyDescent="0.25">
      <c r="B29" s="1263" t="s">
        <v>1753</v>
      </c>
      <c r="C29" s="1272"/>
      <c r="D29" s="1272">
        <v>42</v>
      </c>
      <c r="E29" s="1266">
        <v>42</v>
      </c>
    </row>
    <row r="30" spans="2:5" ht="15.75" x14ac:dyDescent="0.25">
      <c r="B30" s="1265" t="s">
        <v>35</v>
      </c>
      <c r="C30" s="1266">
        <v>7</v>
      </c>
      <c r="D30" s="1266">
        <v>183</v>
      </c>
      <c r="E30" s="1266">
        <v>190</v>
      </c>
    </row>
    <row r="31" spans="2:5" ht="45.75" customHeight="1" x14ac:dyDescent="0.25">
      <c r="B31" s="1965" t="s">
        <v>1826</v>
      </c>
      <c r="C31" s="1965"/>
      <c r="D31" s="1965"/>
      <c r="E31" s="1965"/>
    </row>
    <row r="32" spans="2:5" x14ac:dyDescent="0.25">
      <c r="B32" s="1967" t="s">
        <v>1756</v>
      </c>
      <c r="C32" s="1967"/>
      <c r="D32" s="1968"/>
      <c r="E32" s="1968"/>
    </row>
  </sheetData>
  <mergeCells count="5">
    <mergeCell ref="B4:E4"/>
    <mergeCell ref="B5:E5"/>
    <mergeCell ref="B6:E6"/>
    <mergeCell ref="B31:E31"/>
    <mergeCell ref="B32:E32"/>
  </mergeCells>
  <hyperlinks>
    <hyperlink ref="F4" location="'Indice Total'!A108" display="Volver" xr:uid="{00000000-0004-0000-5E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tint="-0.499984740745262"/>
  </sheetPr>
  <dimension ref="B1:C10"/>
  <sheetViews>
    <sheetView showGridLines="0" zoomScale="90" zoomScaleNormal="90" workbookViewId="0"/>
  </sheetViews>
  <sheetFormatPr baseColWidth="10" defaultRowHeight="15" x14ac:dyDescent="0.25"/>
  <cols>
    <col min="1" max="1" width="23.5703125" customWidth="1"/>
    <col min="2" max="2" width="8.85546875" style="391" customWidth="1"/>
    <col min="3" max="3" width="99.5703125" customWidth="1"/>
  </cols>
  <sheetData>
    <row r="1" spans="2:3" x14ac:dyDescent="0.25">
      <c r="B1" s="1501"/>
    </row>
    <row r="2" spans="2:3" ht="29.25" customHeight="1" x14ac:dyDescent="0.25">
      <c r="C2" s="386" t="s">
        <v>2313</v>
      </c>
    </row>
    <row r="3" spans="2:3" ht="21" x14ac:dyDescent="0.25">
      <c r="C3" s="386" t="s">
        <v>878</v>
      </c>
    </row>
    <row r="4" spans="2:3" ht="21" x14ac:dyDescent="0.35">
      <c r="B4" s="390" t="s">
        <v>736</v>
      </c>
      <c r="C4" s="753"/>
    </row>
    <row r="5" spans="2:3" x14ac:dyDescent="0.25">
      <c r="B5" s="391">
        <v>110</v>
      </c>
      <c r="C5" t="s">
        <v>1656</v>
      </c>
    </row>
    <row r="6" spans="2:3" x14ac:dyDescent="0.25">
      <c r="B6" s="391">
        <v>111</v>
      </c>
      <c r="C6" t="s">
        <v>1657</v>
      </c>
    </row>
    <row r="7" spans="2:3" x14ac:dyDescent="0.25">
      <c r="B7" s="391">
        <v>112</v>
      </c>
      <c r="C7" t="s">
        <v>1658</v>
      </c>
    </row>
    <row r="8" spans="2:3" x14ac:dyDescent="0.25">
      <c r="B8" s="391">
        <v>113</v>
      </c>
      <c r="C8" t="s">
        <v>1659</v>
      </c>
    </row>
    <row r="9" spans="2:3" x14ac:dyDescent="0.25">
      <c r="B9" s="391">
        <v>114</v>
      </c>
      <c r="C9" t="s">
        <v>1660</v>
      </c>
    </row>
    <row r="10" spans="2:3" x14ac:dyDescent="0.25">
      <c r="B10" s="391">
        <v>115</v>
      </c>
      <c r="C10" t="s">
        <v>1661</v>
      </c>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0" tint="-0.249977111117893"/>
    <pageSetUpPr fitToPage="1"/>
  </sheetPr>
  <dimension ref="B4:GP57"/>
  <sheetViews>
    <sheetView showGridLines="0" zoomScale="90" zoomScaleNormal="90" workbookViewId="0"/>
  </sheetViews>
  <sheetFormatPr baseColWidth="10" defaultColWidth="10.28515625" defaultRowHeight="15" x14ac:dyDescent="0.25"/>
  <cols>
    <col min="1" max="1" width="23.7109375" style="1309" customWidth="1"/>
    <col min="2" max="2" width="55.42578125" style="1310" bestFit="1" customWidth="1"/>
    <col min="3" max="5" width="15.28515625" style="1310" bestFit="1" customWidth="1"/>
    <col min="6" max="6" width="15.42578125" style="1310" customWidth="1"/>
    <col min="7" max="7" width="13.28515625" style="1309" customWidth="1"/>
    <col min="8" max="197" width="10.28515625" style="1309" customWidth="1"/>
    <col min="198" max="198" width="0" style="1310" hidden="1" customWidth="1"/>
    <col min="199" max="16384" width="10.28515625" style="1309"/>
  </cols>
  <sheetData>
    <row r="4" spans="2:198" ht="18" x14ac:dyDescent="0.25">
      <c r="B4" s="1977" t="s">
        <v>1827</v>
      </c>
      <c r="C4" s="1977"/>
      <c r="D4" s="1977"/>
      <c r="E4" s="1977"/>
      <c r="F4" s="1977"/>
      <c r="G4" s="767" t="s">
        <v>1</v>
      </c>
      <c r="P4" s="1310"/>
      <c r="Q4" s="1310"/>
      <c r="R4" s="1310"/>
      <c r="GP4" s="1309"/>
    </row>
    <row r="5" spans="2:198" ht="46.5" customHeight="1" x14ac:dyDescent="0.25">
      <c r="B5" s="1978" t="s">
        <v>1828</v>
      </c>
      <c r="C5" s="1978"/>
      <c r="D5" s="1978"/>
      <c r="E5" s="1978"/>
      <c r="F5" s="1978"/>
      <c r="P5" s="1310"/>
      <c r="Q5" s="1310"/>
      <c r="R5" s="1310"/>
      <c r="GP5" s="1309"/>
    </row>
    <row r="6" spans="2:198" ht="16.5" thickBot="1" x14ac:dyDescent="0.3">
      <c r="B6" s="1979" t="s">
        <v>1108</v>
      </c>
      <c r="C6" s="1979"/>
      <c r="D6" s="1979"/>
      <c r="E6" s="1979"/>
      <c r="F6" s="1979"/>
      <c r="P6" s="1310"/>
      <c r="Q6" s="1310"/>
      <c r="R6" s="1310"/>
      <c r="GP6" s="1309"/>
    </row>
    <row r="7" spans="2:198" x14ac:dyDescent="0.25">
      <c r="B7" s="1311"/>
      <c r="C7" s="1311"/>
      <c r="D7" s="1311"/>
      <c r="E7" s="1311"/>
      <c r="F7" s="1312"/>
      <c r="P7" s="1310"/>
      <c r="Q7" s="1310"/>
      <c r="R7" s="1310"/>
      <c r="GP7" s="1309"/>
    </row>
    <row r="8" spans="2:198" ht="15.75" x14ac:dyDescent="0.25">
      <c r="B8" s="1246" t="s">
        <v>1829</v>
      </c>
      <c r="C8" s="1246">
        <v>2013</v>
      </c>
      <c r="D8" s="1246">
        <v>2014</v>
      </c>
      <c r="E8" s="1246">
        <v>2015</v>
      </c>
      <c r="F8" s="1246">
        <v>2016</v>
      </c>
      <c r="P8" s="1310"/>
      <c r="Q8" s="1310"/>
      <c r="R8" s="1310"/>
      <c r="GP8" s="1309"/>
    </row>
    <row r="9" spans="2:198" x14ac:dyDescent="0.25">
      <c r="B9" s="1260" t="s">
        <v>1830</v>
      </c>
      <c r="C9" s="1313">
        <v>404381</v>
      </c>
      <c r="D9" s="1313">
        <v>368011</v>
      </c>
      <c r="E9" s="1313">
        <v>316149</v>
      </c>
      <c r="F9" s="1314">
        <v>244721</v>
      </c>
      <c r="G9" s="1315"/>
      <c r="O9" s="1310"/>
      <c r="P9" s="1310"/>
      <c r="Q9" s="1310"/>
      <c r="GP9" s="1309"/>
    </row>
    <row r="10" spans="2:198" x14ac:dyDescent="0.25">
      <c r="B10" s="1260" t="s">
        <v>1831</v>
      </c>
      <c r="C10" s="1313">
        <v>698706</v>
      </c>
      <c r="D10" s="1313">
        <v>665717</v>
      </c>
      <c r="E10" s="1313">
        <v>673342</v>
      </c>
      <c r="F10" s="1313">
        <v>706141</v>
      </c>
      <c r="G10" s="1315"/>
      <c r="O10" s="1310"/>
      <c r="P10" s="1310"/>
      <c r="Q10" s="1310"/>
      <c r="GP10" s="1309"/>
    </row>
    <row r="11" spans="2:198" x14ac:dyDescent="0.25">
      <c r="B11" s="1260" t="s">
        <v>1832</v>
      </c>
      <c r="C11" s="1313">
        <v>4212</v>
      </c>
      <c r="D11" s="1313">
        <v>3647</v>
      </c>
      <c r="E11" s="1313">
        <v>4434</v>
      </c>
      <c r="F11" s="1313">
        <v>5573</v>
      </c>
      <c r="G11" s="1315"/>
      <c r="O11" s="1310"/>
      <c r="P11" s="1310"/>
      <c r="Q11" s="1310"/>
      <c r="GP11" s="1309"/>
    </row>
    <row r="12" spans="2:198" ht="28.5" x14ac:dyDescent="0.25">
      <c r="B12" s="1273" t="s">
        <v>1833</v>
      </c>
      <c r="C12" s="1313">
        <v>8153</v>
      </c>
      <c r="D12" s="1313">
        <v>6527</v>
      </c>
      <c r="E12" s="1313">
        <v>5301</v>
      </c>
      <c r="F12" s="1313">
        <v>5977</v>
      </c>
      <c r="G12" s="1315"/>
      <c r="O12" s="1310"/>
      <c r="P12" s="1310"/>
      <c r="Q12" s="1310"/>
      <c r="GP12" s="1309"/>
    </row>
    <row r="13" spans="2:198" x14ac:dyDescent="0.25">
      <c r="B13" s="1260" t="s">
        <v>1834</v>
      </c>
      <c r="C13" s="1313">
        <v>30770</v>
      </c>
      <c r="D13" s="1313">
        <v>30772</v>
      </c>
      <c r="E13" s="1313">
        <v>29394</v>
      </c>
      <c r="F13" s="1313">
        <v>29078</v>
      </c>
      <c r="G13" s="1315"/>
      <c r="O13" s="1310"/>
      <c r="P13" s="1310"/>
      <c r="Q13" s="1310"/>
      <c r="GP13" s="1309"/>
    </row>
    <row r="14" spans="2:198" x14ac:dyDescent="0.25">
      <c r="B14" s="1260" t="s">
        <v>1835</v>
      </c>
      <c r="C14" s="1313">
        <v>15521</v>
      </c>
      <c r="D14" s="1313">
        <v>15163</v>
      </c>
      <c r="E14" s="1313">
        <v>13540</v>
      </c>
      <c r="F14" s="1313">
        <v>13128</v>
      </c>
      <c r="G14" s="1315"/>
      <c r="O14" s="1310"/>
      <c r="P14" s="1310"/>
      <c r="Q14" s="1310"/>
      <c r="GP14" s="1309"/>
    </row>
    <row r="15" spans="2:198" x14ac:dyDescent="0.25">
      <c r="B15" s="1260" t="s">
        <v>1836</v>
      </c>
      <c r="C15" s="1313">
        <v>10090</v>
      </c>
      <c r="D15" s="1313">
        <v>9775</v>
      </c>
      <c r="E15" s="1313">
        <v>8647</v>
      </c>
      <c r="F15" s="1313">
        <v>8142</v>
      </c>
      <c r="G15" s="1315"/>
      <c r="O15" s="1310"/>
      <c r="P15" s="1310"/>
      <c r="Q15" s="1310"/>
      <c r="GP15" s="1309"/>
    </row>
    <row r="16" spans="2:198" x14ac:dyDescent="0.25">
      <c r="B16" s="1260" t="s">
        <v>1837</v>
      </c>
      <c r="C16" s="1313">
        <v>52845</v>
      </c>
      <c r="D16" s="1313">
        <v>47792</v>
      </c>
      <c r="E16" s="1313">
        <v>43559</v>
      </c>
      <c r="F16" s="1313">
        <v>44106</v>
      </c>
      <c r="G16" s="1315"/>
      <c r="O16" s="1310"/>
      <c r="P16" s="1310"/>
      <c r="Q16" s="1310"/>
      <c r="GP16" s="1309"/>
    </row>
    <row r="17" spans="2:198" x14ac:dyDescent="0.25">
      <c r="B17" s="1260" t="s">
        <v>1838</v>
      </c>
      <c r="C17" s="1313">
        <v>55798</v>
      </c>
      <c r="D17" s="1313">
        <v>52902</v>
      </c>
      <c r="E17" s="1313">
        <v>48317</v>
      </c>
      <c r="F17" s="1313">
        <v>44187</v>
      </c>
      <c r="G17" s="1315"/>
      <c r="O17" s="1310"/>
      <c r="P17" s="1310"/>
      <c r="Q17" s="1310"/>
      <c r="GP17" s="1309"/>
    </row>
    <row r="18" spans="2:198" ht="15.75" x14ac:dyDescent="0.25">
      <c r="B18" s="1265" t="s">
        <v>24</v>
      </c>
      <c r="C18" s="1316">
        <v>1280476</v>
      </c>
      <c r="D18" s="1316">
        <v>1200306</v>
      </c>
      <c r="E18" s="1316">
        <v>1142683</v>
      </c>
      <c r="F18" s="1316">
        <v>1101053</v>
      </c>
      <c r="G18" s="1315"/>
      <c r="P18" s="1310"/>
      <c r="Q18" s="1310"/>
      <c r="R18" s="1310"/>
      <c r="GP18" s="1309"/>
    </row>
    <row r="19" spans="2:198" x14ac:dyDescent="0.2">
      <c r="B19" s="1317"/>
      <c r="C19" s="1318"/>
      <c r="D19" s="1318"/>
      <c r="E19" s="1318"/>
      <c r="P19" s="1310"/>
      <c r="Q19" s="1310"/>
      <c r="R19" s="1310"/>
      <c r="GP19" s="1309"/>
    </row>
    <row r="20" spans="2:198" x14ac:dyDescent="0.25">
      <c r="B20" s="1319"/>
      <c r="C20" s="1318"/>
      <c r="D20" s="1318"/>
      <c r="E20" s="1318"/>
      <c r="P20" s="1310"/>
      <c r="Q20" s="1310"/>
      <c r="R20" s="1310"/>
      <c r="GP20" s="1309"/>
    </row>
    <row r="21" spans="2:198" ht="18" x14ac:dyDescent="0.25">
      <c r="B21" s="1977" t="s">
        <v>1839</v>
      </c>
      <c r="C21" s="1977"/>
      <c r="D21" s="1977"/>
      <c r="E21" s="1977"/>
      <c r="F21" s="1977"/>
      <c r="G21" s="767" t="s">
        <v>1</v>
      </c>
      <c r="P21" s="1310"/>
      <c r="Q21" s="1310"/>
      <c r="R21" s="1310"/>
    </row>
    <row r="22" spans="2:198" ht="33.75" customHeight="1" x14ac:dyDescent="0.25">
      <c r="B22" s="1978" t="s">
        <v>1840</v>
      </c>
      <c r="C22" s="1978"/>
      <c r="D22" s="1978"/>
      <c r="E22" s="1978"/>
      <c r="F22" s="1978"/>
      <c r="P22" s="1310"/>
      <c r="Q22" s="1310"/>
      <c r="R22" s="1310"/>
    </row>
    <row r="23" spans="2:198" ht="16.5" thickBot="1" x14ac:dyDescent="0.3">
      <c r="B23" s="1959" t="s">
        <v>1108</v>
      </c>
      <c r="C23" s="1959"/>
      <c r="D23" s="1959"/>
      <c r="E23" s="1959"/>
      <c r="F23" s="1959"/>
      <c r="P23" s="1310"/>
      <c r="Q23" s="1310"/>
      <c r="R23" s="1310"/>
    </row>
    <row r="24" spans="2:198" x14ac:dyDescent="0.25">
      <c r="B24" s="1311"/>
      <c r="C24" s="1311"/>
      <c r="D24" s="1311"/>
      <c r="E24" s="1311"/>
      <c r="F24" s="1312"/>
      <c r="P24" s="1310"/>
      <c r="Q24" s="1310"/>
      <c r="R24" s="1310"/>
    </row>
    <row r="25" spans="2:198" ht="15.75" x14ac:dyDescent="0.25">
      <c r="B25" s="1320" t="s">
        <v>1829</v>
      </c>
      <c r="C25" s="1320">
        <v>2013</v>
      </c>
      <c r="D25" s="1320">
        <v>2014</v>
      </c>
      <c r="E25" s="1320">
        <v>2015</v>
      </c>
      <c r="F25" s="1320">
        <v>2016</v>
      </c>
      <c r="O25" s="1310"/>
      <c r="P25" s="1310"/>
      <c r="Q25" s="1310"/>
      <c r="GO25" s="1310"/>
      <c r="GP25" s="1309"/>
    </row>
    <row r="26" spans="2:198" x14ac:dyDescent="0.25">
      <c r="B26" s="1260" t="s">
        <v>1830</v>
      </c>
      <c r="C26" s="1313">
        <v>23756870</v>
      </c>
      <c r="D26" s="1313">
        <v>21038078</v>
      </c>
      <c r="E26" s="1313">
        <v>23153837</v>
      </c>
      <c r="F26" s="1313">
        <v>20730438</v>
      </c>
      <c r="O26" s="1310"/>
      <c r="P26" s="1310"/>
      <c r="Q26" s="1310"/>
      <c r="GO26" s="1310"/>
      <c r="GP26" s="1309"/>
    </row>
    <row r="27" spans="2:198" x14ac:dyDescent="0.25">
      <c r="B27" s="1260" t="s">
        <v>1831</v>
      </c>
      <c r="C27" s="1313">
        <v>33784339</v>
      </c>
      <c r="D27" s="1313">
        <v>30489825</v>
      </c>
      <c r="E27" s="1313">
        <v>35768347</v>
      </c>
      <c r="F27" s="1313">
        <v>38644551</v>
      </c>
      <c r="O27" s="1310"/>
      <c r="P27" s="1310"/>
      <c r="Q27" s="1310"/>
      <c r="GO27" s="1310"/>
      <c r="GP27" s="1309"/>
    </row>
    <row r="28" spans="2:198" x14ac:dyDescent="0.25">
      <c r="B28" s="1260" t="s">
        <v>1832</v>
      </c>
      <c r="C28" s="1313">
        <v>257355</v>
      </c>
      <c r="D28" s="1313">
        <v>291113</v>
      </c>
      <c r="E28" s="1313">
        <v>385516</v>
      </c>
      <c r="F28" s="1313">
        <v>528703</v>
      </c>
      <c r="O28" s="1310"/>
      <c r="P28" s="1310"/>
      <c r="Q28" s="1310"/>
      <c r="GO28" s="1310"/>
      <c r="GP28" s="1309"/>
    </row>
    <row r="29" spans="2:198" ht="28.5" x14ac:dyDescent="0.25">
      <c r="B29" s="1273" t="s">
        <v>1833</v>
      </c>
      <c r="C29" s="1313">
        <v>257654</v>
      </c>
      <c r="D29" s="1313">
        <v>157354</v>
      </c>
      <c r="E29" s="1313">
        <v>155773</v>
      </c>
      <c r="F29" s="1313">
        <v>201398</v>
      </c>
      <c r="O29" s="1310"/>
      <c r="P29" s="1310"/>
      <c r="Q29" s="1310"/>
      <c r="GO29" s="1310"/>
      <c r="GP29" s="1309"/>
    </row>
    <row r="30" spans="2:198" x14ac:dyDescent="0.25">
      <c r="B30" s="1260" t="s">
        <v>1834</v>
      </c>
      <c r="C30" s="1313">
        <v>805189</v>
      </c>
      <c r="D30" s="1313">
        <v>834373</v>
      </c>
      <c r="E30" s="1313">
        <v>816082</v>
      </c>
      <c r="F30" s="1313">
        <v>863443</v>
      </c>
      <c r="O30" s="1310"/>
      <c r="P30" s="1310"/>
      <c r="Q30" s="1310"/>
      <c r="GO30" s="1310"/>
      <c r="GP30" s="1309"/>
    </row>
    <row r="31" spans="2:198" x14ac:dyDescent="0.25">
      <c r="B31" s="1260" t="s">
        <v>1835</v>
      </c>
      <c r="C31" s="1313">
        <v>536973</v>
      </c>
      <c r="D31" s="1313">
        <v>477828</v>
      </c>
      <c r="E31" s="1313">
        <v>513937</v>
      </c>
      <c r="F31" s="1313">
        <v>580442</v>
      </c>
      <c r="O31" s="1310"/>
      <c r="P31" s="1310"/>
      <c r="Q31" s="1310"/>
      <c r="GO31" s="1310"/>
      <c r="GP31" s="1309"/>
    </row>
    <row r="32" spans="2:198" x14ac:dyDescent="0.25">
      <c r="B32" s="1260" t="s">
        <v>1836</v>
      </c>
      <c r="C32" s="1313">
        <v>794160</v>
      </c>
      <c r="D32" s="1313">
        <v>587334</v>
      </c>
      <c r="E32" s="1313">
        <v>523271</v>
      </c>
      <c r="F32" s="1313">
        <v>678113</v>
      </c>
      <c r="O32" s="1310"/>
      <c r="P32" s="1310"/>
      <c r="Q32" s="1310"/>
      <c r="GO32" s="1310"/>
      <c r="GP32" s="1309"/>
    </row>
    <row r="33" spans="2:198" x14ac:dyDescent="0.25">
      <c r="B33" s="1260" t="s">
        <v>1837</v>
      </c>
      <c r="C33" s="1313">
        <v>5470931</v>
      </c>
      <c r="D33" s="1313">
        <v>3865627</v>
      </c>
      <c r="E33" s="1313">
        <v>5355009</v>
      </c>
      <c r="F33" s="1313">
        <v>5992345</v>
      </c>
      <c r="O33" s="1310"/>
      <c r="P33" s="1310"/>
      <c r="Q33" s="1310"/>
      <c r="GO33" s="1310"/>
      <c r="GP33" s="1309"/>
    </row>
    <row r="34" spans="2:198" x14ac:dyDescent="0.25">
      <c r="B34" s="1260" t="s">
        <v>2432</v>
      </c>
      <c r="C34" s="1313">
        <v>4126735</v>
      </c>
      <c r="D34" s="1313">
        <v>3864769</v>
      </c>
      <c r="E34" s="1313">
        <v>4060915</v>
      </c>
      <c r="F34" s="1313">
        <v>4232381</v>
      </c>
      <c r="O34" s="1310"/>
      <c r="P34" s="1310"/>
      <c r="Q34" s="1310"/>
      <c r="GO34" s="1310"/>
      <c r="GP34" s="1309"/>
    </row>
    <row r="35" spans="2:198" ht="15.75" x14ac:dyDescent="0.25">
      <c r="B35" s="1321" t="s">
        <v>24</v>
      </c>
      <c r="C35" s="1316">
        <v>69790206</v>
      </c>
      <c r="D35" s="1316">
        <v>61606301</v>
      </c>
      <c r="E35" s="1316">
        <v>70732687</v>
      </c>
      <c r="F35" s="1316">
        <v>72451814</v>
      </c>
      <c r="O35" s="1310"/>
      <c r="P35" s="1310"/>
      <c r="Q35" s="1310"/>
      <c r="GO35" s="1310"/>
      <c r="GP35" s="1309"/>
    </row>
    <row r="36" spans="2:198" x14ac:dyDescent="0.25">
      <c r="B36" s="1317"/>
      <c r="C36"/>
      <c r="D36"/>
      <c r="E36"/>
      <c r="F36"/>
      <c r="P36" s="1310"/>
      <c r="Q36" s="1310"/>
      <c r="R36" s="1310"/>
    </row>
    <row r="37" spans="2:198" x14ac:dyDescent="0.25">
      <c r="B37"/>
      <c r="C37"/>
      <c r="D37"/>
      <c r="E37"/>
      <c r="F37"/>
      <c r="P37" s="1310"/>
      <c r="Q37" s="1310"/>
      <c r="R37" s="1310"/>
    </row>
    <row r="38" spans="2:198" x14ac:dyDescent="0.25">
      <c r="P38" s="1310"/>
      <c r="Q38" s="1310"/>
      <c r="R38" s="1310"/>
    </row>
    <row r="39" spans="2:198" x14ac:dyDescent="0.25">
      <c r="P39" s="1310"/>
      <c r="Q39" s="1310"/>
      <c r="R39" s="1310"/>
    </row>
    <row r="40" spans="2:198" x14ac:dyDescent="0.25">
      <c r="P40" s="1310"/>
      <c r="Q40" s="1310"/>
      <c r="R40" s="1310"/>
    </row>
    <row r="41" spans="2:198" x14ac:dyDescent="0.25">
      <c r="P41" s="1310"/>
      <c r="Q41" s="1310"/>
      <c r="R41" s="1310"/>
    </row>
    <row r="42" spans="2:198" x14ac:dyDescent="0.25">
      <c r="P42" s="1310"/>
      <c r="Q42" s="1310"/>
      <c r="R42" s="1310"/>
    </row>
    <row r="43" spans="2:198" x14ac:dyDescent="0.25">
      <c r="P43" s="1310"/>
      <c r="Q43" s="1310"/>
      <c r="R43" s="1310"/>
    </row>
    <row r="44" spans="2:198" x14ac:dyDescent="0.25">
      <c r="P44" s="1310"/>
      <c r="Q44" s="1310"/>
      <c r="R44" s="1310"/>
    </row>
    <row r="45" spans="2:198" x14ac:dyDescent="0.25">
      <c r="P45" s="1310"/>
      <c r="Q45" s="1310"/>
      <c r="R45" s="1310"/>
    </row>
    <row r="46" spans="2:198" x14ac:dyDescent="0.25">
      <c r="P46" s="1310"/>
      <c r="Q46" s="1310"/>
      <c r="R46" s="1310"/>
    </row>
    <row r="47" spans="2:198" x14ac:dyDescent="0.25">
      <c r="P47" s="1310"/>
      <c r="Q47" s="1310"/>
      <c r="R47" s="1310"/>
    </row>
    <row r="48" spans="2:198" x14ac:dyDescent="0.25">
      <c r="P48" s="1310"/>
      <c r="Q48" s="1310"/>
      <c r="R48" s="1310"/>
    </row>
    <row r="49" spans="16:18" x14ac:dyDescent="0.25">
      <c r="P49" s="1310"/>
      <c r="Q49" s="1310"/>
      <c r="R49" s="1310"/>
    </row>
    <row r="50" spans="16:18" x14ac:dyDescent="0.25">
      <c r="P50" s="1310"/>
      <c r="Q50" s="1310"/>
      <c r="R50" s="1310"/>
    </row>
    <row r="51" spans="16:18" x14ac:dyDescent="0.25">
      <c r="P51" s="1310"/>
      <c r="Q51" s="1310"/>
      <c r="R51" s="1310"/>
    </row>
    <row r="52" spans="16:18" x14ac:dyDescent="0.25">
      <c r="P52" s="1310"/>
      <c r="Q52" s="1310"/>
      <c r="R52" s="1310"/>
    </row>
    <row r="53" spans="16:18" x14ac:dyDescent="0.25">
      <c r="P53" s="1310"/>
      <c r="Q53" s="1310"/>
      <c r="R53" s="1310"/>
    </row>
    <row r="54" spans="16:18" x14ac:dyDescent="0.25">
      <c r="P54" s="1310"/>
      <c r="Q54" s="1310"/>
      <c r="R54" s="1310"/>
    </row>
    <row r="55" spans="16:18" x14ac:dyDescent="0.25">
      <c r="P55" s="1310"/>
      <c r="Q55" s="1310"/>
      <c r="R55" s="1310"/>
    </row>
    <row r="56" spans="16:18" x14ac:dyDescent="0.25">
      <c r="P56" s="1310"/>
      <c r="Q56" s="1310"/>
      <c r="R56" s="1310"/>
    </row>
    <row r="57" spans="16:18" x14ac:dyDescent="0.25">
      <c r="P57" s="1310"/>
      <c r="Q57" s="1310"/>
      <c r="R57" s="1310"/>
    </row>
  </sheetData>
  <mergeCells count="6">
    <mergeCell ref="B23:F23"/>
    <mergeCell ref="B4:F4"/>
    <mergeCell ref="B5:F5"/>
    <mergeCell ref="B6:F6"/>
    <mergeCell ref="B21:F21"/>
    <mergeCell ref="B22:F22"/>
  </mergeCells>
  <hyperlinks>
    <hyperlink ref="G4" location="'Indice Total'!A125" display="Volver" xr:uid="{00000000-0004-0000-6000-000000000000}"/>
    <hyperlink ref="G21" location="'Indice Total'!A125" display="Volver" xr:uid="{00000000-0004-0000-6000-000001000000}"/>
  </hyperlinks>
  <pageMargins left="0.70866141732283472" right="0.70866141732283472" top="0.74803149606299213" bottom="0.74803149606299213" header="0.31496062992125984" footer="0.31496062992125984"/>
  <pageSetup scale="92"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0" tint="-0.249977111117893"/>
    <pageSetUpPr fitToPage="1"/>
  </sheetPr>
  <dimension ref="B4:GO326"/>
  <sheetViews>
    <sheetView showGridLines="0" zoomScale="90" zoomScaleNormal="90" workbookViewId="0"/>
  </sheetViews>
  <sheetFormatPr baseColWidth="10" defaultColWidth="10.28515625" defaultRowHeight="15" x14ac:dyDescent="0.25"/>
  <cols>
    <col min="1" max="1" width="23.5703125" style="1309" customWidth="1"/>
    <col min="2" max="2" width="54.140625" style="1322" customWidth="1"/>
    <col min="3" max="3" width="20.140625" style="1323" customWidth="1"/>
    <col min="4" max="4" width="20.5703125" style="1310" bestFit="1" customWidth="1"/>
    <col min="5" max="5" width="19" style="1310" customWidth="1"/>
    <col min="6" max="6" width="13.42578125" style="1310" bestFit="1" customWidth="1"/>
    <col min="7" max="196" width="10.28515625" style="1309" customWidth="1"/>
    <col min="197" max="197" width="0" style="1310" hidden="1" customWidth="1"/>
    <col min="198" max="16384" width="10.28515625" style="1309"/>
  </cols>
  <sheetData>
    <row r="4" spans="2:197" ht="18" x14ac:dyDescent="0.25">
      <c r="B4" s="1977" t="s">
        <v>1841</v>
      </c>
      <c r="C4" s="1980"/>
      <c r="D4" s="1980"/>
      <c r="E4" s="1980"/>
      <c r="F4" s="1980"/>
      <c r="G4" s="767" t="s">
        <v>1</v>
      </c>
      <c r="GO4" s="1309"/>
    </row>
    <row r="5" spans="2:197" ht="33.75" customHeight="1" x14ac:dyDescent="0.25">
      <c r="B5" s="1981" t="s">
        <v>1842</v>
      </c>
      <c r="C5" s="1982"/>
      <c r="D5" s="1982"/>
      <c r="E5" s="1982"/>
      <c r="F5" s="1982"/>
      <c r="G5" s="1310"/>
      <c r="H5" s="1310"/>
      <c r="GO5" s="1309"/>
    </row>
    <row r="6" spans="2:197" ht="16.5" thickBot="1" x14ac:dyDescent="0.3">
      <c r="B6" s="1959">
        <v>2016</v>
      </c>
      <c r="C6" s="1959"/>
      <c r="D6" s="1959"/>
      <c r="E6" s="1959"/>
      <c r="F6" s="1959"/>
      <c r="G6" s="1310"/>
      <c r="H6" s="1310"/>
      <c r="GO6" s="1309"/>
    </row>
    <row r="7" spans="2:197" x14ac:dyDescent="0.25">
      <c r="G7" s="1310"/>
      <c r="H7" s="1310"/>
      <c r="GO7" s="1309"/>
    </row>
    <row r="8" spans="2:197" ht="31.5" x14ac:dyDescent="0.25">
      <c r="B8" s="1246" t="s">
        <v>1829</v>
      </c>
      <c r="C8" s="1246" t="s">
        <v>1056</v>
      </c>
      <c r="D8" s="1246" t="s">
        <v>1843</v>
      </c>
      <c r="E8" s="1246" t="s">
        <v>1057</v>
      </c>
      <c r="F8" s="1246" t="s">
        <v>84</v>
      </c>
      <c r="GO8" s="1309"/>
    </row>
    <row r="9" spans="2:197" x14ac:dyDescent="0.25">
      <c r="B9" s="1324" t="s">
        <v>1844</v>
      </c>
      <c r="C9" s="1325">
        <v>182410</v>
      </c>
      <c r="D9" s="1325">
        <v>47</v>
      </c>
      <c r="E9" s="1325">
        <v>62264</v>
      </c>
      <c r="F9" s="1326">
        <v>244721</v>
      </c>
      <c r="GO9" s="1309"/>
    </row>
    <row r="10" spans="2:197" x14ac:dyDescent="0.25">
      <c r="B10" s="1273" t="s">
        <v>1750</v>
      </c>
      <c r="C10" s="1313">
        <v>60265</v>
      </c>
      <c r="D10" s="1313">
        <v>37</v>
      </c>
      <c r="E10" s="1313"/>
      <c r="F10" s="1326">
        <v>60302</v>
      </c>
      <c r="GO10" s="1309"/>
    </row>
    <row r="11" spans="2:197" x14ac:dyDescent="0.25">
      <c r="B11" s="1273" t="s">
        <v>1748</v>
      </c>
      <c r="C11" s="1313">
        <v>323847</v>
      </c>
      <c r="D11" s="1313">
        <v>100</v>
      </c>
      <c r="E11" s="1313"/>
      <c r="F11" s="1326">
        <v>323947</v>
      </c>
      <c r="GO11" s="1309"/>
    </row>
    <row r="12" spans="2:197" x14ac:dyDescent="0.25">
      <c r="B12" s="1273" t="s">
        <v>1752</v>
      </c>
      <c r="C12" s="1313">
        <v>24954</v>
      </c>
      <c r="D12" s="1313">
        <v>9</v>
      </c>
      <c r="E12" s="1313"/>
      <c r="F12" s="1326">
        <v>24963</v>
      </c>
      <c r="GO12" s="1309"/>
    </row>
    <row r="13" spans="2:197" x14ac:dyDescent="0.25">
      <c r="B13" s="1273" t="s">
        <v>1845</v>
      </c>
      <c r="C13" s="1313">
        <v>103718</v>
      </c>
      <c r="D13" s="1313">
        <v>34</v>
      </c>
      <c r="E13" s="1313"/>
      <c r="F13" s="1326">
        <v>103752</v>
      </c>
      <c r="GO13" s="1309"/>
    </row>
    <row r="14" spans="2:197" x14ac:dyDescent="0.25">
      <c r="B14" s="1273" t="s">
        <v>1749</v>
      </c>
      <c r="C14" s="1313">
        <v>193109</v>
      </c>
      <c r="D14" s="1313">
        <v>68</v>
      </c>
      <c r="E14" s="1313"/>
      <c r="F14" s="1326">
        <v>193177</v>
      </c>
      <c r="GO14" s="1309"/>
    </row>
    <row r="15" spans="2:197" x14ac:dyDescent="0.25">
      <c r="B15" s="1327" t="s">
        <v>1753</v>
      </c>
      <c r="C15" s="1328">
        <v>705893</v>
      </c>
      <c r="D15" s="1328">
        <v>248</v>
      </c>
      <c r="E15" s="1328"/>
      <c r="F15" s="1326">
        <v>706141</v>
      </c>
      <c r="GO15" s="1309"/>
    </row>
    <row r="16" spans="2:197" x14ac:dyDescent="0.25">
      <c r="B16" s="1327" t="s">
        <v>1832</v>
      </c>
      <c r="C16" s="1328">
        <v>0</v>
      </c>
      <c r="D16" s="1328">
        <v>5573</v>
      </c>
      <c r="E16" s="1328">
        <v>0</v>
      </c>
      <c r="F16" s="1326">
        <v>5573</v>
      </c>
      <c r="GO16" s="1309"/>
    </row>
    <row r="17" spans="2:197" ht="30" x14ac:dyDescent="0.25">
      <c r="B17" s="1327" t="s">
        <v>1833</v>
      </c>
      <c r="C17" s="1328">
        <v>5967</v>
      </c>
      <c r="D17" s="1328">
        <v>0</v>
      </c>
      <c r="E17" s="1328">
        <v>10</v>
      </c>
      <c r="F17" s="1326">
        <v>5977</v>
      </c>
      <c r="GO17" s="1309"/>
    </row>
    <row r="18" spans="2:197" x14ac:dyDescent="0.25">
      <c r="B18" s="1273" t="s">
        <v>1846</v>
      </c>
      <c r="C18" s="1314">
        <v>19</v>
      </c>
      <c r="D18" s="1313"/>
      <c r="E18" s="1313"/>
      <c r="F18" s="1326">
        <v>19</v>
      </c>
      <c r="G18" s="1310"/>
      <c r="H18" s="1310"/>
      <c r="I18" s="1310"/>
      <c r="J18" s="1310"/>
      <c r="K18" s="1310"/>
      <c r="L18" s="1310"/>
      <c r="M18" s="1310"/>
      <c r="N18" s="1310"/>
      <c r="O18" s="1310"/>
      <c r="GO18" s="1309"/>
    </row>
    <row r="19" spans="2:197" x14ac:dyDescent="0.25">
      <c r="B19" s="1273" t="s">
        <v>1847</v>
      </c>
      <c r="C19" s="1314">
        <v>30</v>
      </c>
      <c r="D19" s="1313"/>
      <c r="E19" s="1313"/>
      <c r="F19" s="1326">
        <v>30</v>
      </c>
      <c r="G19" s="1310"/>
      <c r="H19" s="1310"/>
      <c r="I19" s="1310"/>
      <c r="J19" s="1310"/>
      <c r="K19" s="1310"/>
      <c r="L19" s="1310"/>
      <c r="M19" s="1310"/>
      <c r="N19" s="1310"/>
      <c r="O19" s="1310"/>
      <c r="GO19" s="1309"/>
    </row>
    <row r="20" spans="2:197" x14ac:dyDescent="0.25">
      <c r="B20" s="1273" t="s">
        <v>1848</v>
      </c>
      <c r="C20" s="1314"/>
      <c r="D20" s="1313"/>
      <c r="E20" s="1313"/>
      <c r="F20" s="1326">
        <v>0</v>
      </c>
      <c r="G20" s="1310"/>
      <c r="H20" s="1310"/>
      <c r="I20" s="1310"/>
      <c r="J20" s="1310"/>
      <c r="K20" s="1310"/>
      <c r="L20" s="1310"/>
      <c r="M20" s="1310"/>
      <c r="N20" s="1310"/>
      <c r="O20" s="1310"/>
      <c r="GO20" s="1309"/>
    </row>
    <row r="21" spans="2:197" x14ac:dyDescent="0.25">
      <c r="B21" s="1273" t="s">
        <v>1316</v>
      </c>
      <c r="C21" s="1314"/>
      <c r="D21" s="1313"/>
      <c r="E21" s="1313"/>
      <c r="F21" s="1326">
        <v>0</v>
      </c>
      <c r="G21" s="1310"/>
      <c r="H21" s="1310"/>
      <c r="I21" s="1310"/>
      <c r="J21" s="1310"/>
      <c r="K21" s="1310"/>
      <c r="L21" s="1310"/>
      <c r="M21" s="1310"/>
      <c r="N21" s="1310"/>
      <c r="O21" s="1310"/>
      <c r="GO21" s="1309"/>
    </row>
    <row r="22" spans="2:197" x14ac:dyDescent="0.25">
      <c r="B22" s="1273" t="s">
        <v>1317</v>
      </c>
      <c r="C22" s="1314"/>
      <c r="D22" s="1313"/>
      <c r="E22" s="1313"/>
      <c r="F22" s="1326">
        <v>0</v>
      </c>
      <c r="G22" s="1310"/>
      <c r="H22" s="1310"/>
      <c r="I22" s="1310"/>
      <c r="J22" s="1310"/>
      <c r="K22" s="1310"/>
      <c r="L22" s="1310"/>
      <c r="M22" s="1310"/>
      <c r="N22" s="1310"/>
      <c r="O22" s="1310"/>
      <c r="GO22" s="1309"/>
    </row>
    <row r="23" spans="2:197" x14ac:dyDescent="0.25">
      <c r="B23" s="1273" t="s">
        <v>1849</v>
      </c>
      <c r="C23" s="1314"/>
      <c r="D23" s="1313"/>
      <c r="E23" s="1313"/>
      <c r="F23" s="1326">
        <v>0</v>
      </c>
      <c r="G23" s="1310"/>
      <c r="H23" s="1310"/>
      <c r="I23" s="1310"/>
      <c r="J23" s="1310"/>
      <c r="K23" s="1310"/>
      <c r="L23" s="1310"/>
      <c r="M23" s="1310"/>
      <c r="N23" s="1310"/>
      <c r="O23" s="1310"/>
      <c r="GO23" s="1309"/>
    </row>
    <row r="24" spans="2:197" ht="28.5" x14ac:dyDescent="0.25">
      <c r="B24" s="1273" t="s">
        <v>1318</v>
      </c>
      <c r="C24" s="1314"/>
      <c r="D24" s="1313"/>
      <c r="E24" s="1313"/>
      <c r="F24" s="1326">
        <v>0</v>
      </c>
      <c r="G24" s="1310"/>
      <c r="H24" s="1310"/>
      <c r="I24" s="1310"/>
      <c r="J24" s="1310"/>
      <c r="K24" s="1310"/>
      <c r="L24" s="1310"/>
      <c r="M24" s="1310"/>
      <c r="N24" s="1310"/>
      <c r="O24" s="1310"/>
      <c r="GO24" s="1309"/>
    </row>
    <row r="25" spans="2:197" x14ac:dyDescent="0.25">
      <c r="B25" s="1273" t="s">
        <v>1320</v>
      </c>
      <c r="C25" s="1314"/>
      <c r="D25" s="1313"/>
      <c r="E25" s="1313"/>
      <c r="F25" s="1326">
        <v>0</v>
      </c>
      <c r="G25" s="1310"/>
      <c r="H25" s="1310"/>
      <c r="I25" s="1310"/>
      <c r="J25" s="1310"/>
      <c r="K25" s="1310"/>
      <c r="L25" s="1310"/>
      <c r="M25" s="1310"/>
      <c r="N25" s="1310"/>
      <c r="O25" s="1310"/>
      <c r="GO25" s="1309"/>
    </row>
    <row r="26" spans="2:197" x14ac:dyDescent="0.25">
      <c r="B26" s="1273" t="s">
        <v>1850</v>
      </c>
      <c r="C26" s="1314">
        <v>107</v>
      </c>
      <c r="D26" s="1313"/>
      <c r="E26" s="1313"/>
      <c r="F26" s="1326">
        <v>107</v>
      </c>
      <c r="G26" s="1310"/>
      <c r="H26" s="1310"/>
      <c r="I26" s="1310"/>
      <c r="J26" s="1310"/>
      <c r="K26" s="1310"/>
      <c r="L26" s="1310"/>
      <c r="M26" s="1310"/>
      <c r="N26" s="1310"/>
      <c r="O26" s="1310"/>
      <c r="GO26" s="1309"/>
    </row>
    <row r="27" spans="2:197" x14ac:dyDescent="0.25">
      <c r="B27" s="1273" t="s">
        <v>1851</v>
      </c>
      <c r="C27" s="1314"/>
      <c r="D27" s="1313"/>
      <c r="E27" s="1313"/>
      <c r="F27" s="1326">
        <v>0</v>
      </c>
      <c r="G27" s="1310"/>
      <c r="H27" s="1310"/>
      <c r="I27" s="1310"/>
      <c r="J27" s="1310"/>
      <c r="K27" s="1310"/>
      <c r="L27" s="1310"/>
      <c r="M27" s="1310"/>
      <c r="N27" s="1310"/>
      <c r="O27" s="1310"/>
      <c r="GO27" s="1309"/>
    </row>
    <row r="28" spans="2:197" x14ac:dyDescent="0.25">
      <c r="B28" s="1273" t="s">
        <v>1852</v>
      </c>
      <c r="C28" s="1314"/>
      <c r="D28" s="1313"/>
      <c r="E28" s="1313"/>
      <c r="F28" s="1326">
        <v>0</v>
      </c>
      <c r="G28" s="1310"/>
      <c r="H28" s="1310"/>
      <c r="I28" s="1310"/>
      <c r="J28" s="1310"/>
      <c r="K28" s="1310"/>
      <c r="L28" s="1310"/>
      <c r="M28" s="1310"/>
      <c r="N28" s="1310"/>
      <c r="O28" s="1310"/>
      <c r="GO28" s="1309"/>
    </row>
    <row r="29" spans="2:197" x14ac:dyDescent="0.25">
      <c r="B29" s="1273" t="s">
        <v>1853</v>
      </c>
      <c r="C29" s="1314"/>
      <c r="D29" s="1313"/>
      <c r="E29" s="1313"/>
      <c r="F29" s="1326">
        <v>0</v>
      </c>
      <c r="G29" s="1310"/>
      <c r="H29" s="1310"/>
      <c r="I29" s="1310"/>
      <c r="J29" s="1310"/>
      <c r="K29" s="1310"/>
      <c r="L29" s="1310"/>
      <c r="M29" s="1310"/>
      <c r="N29" s="1310"/>
      <c r="O29" s="1310"/>
      <c r="GO29" s="1309"/>
    </row>
    <row r="30" spans="2:197" x14ac:dyDescent="0.25">
      <c r="B30" s="1273" t="s">
        <v>1854</v>
      </c>
      <c r="C30" s="1314"/>
      <c r="D30" s="1313"/>
      <c r="E30" s="1313"/>
      <c r="F30" s="1326">
        <v>0</v>
      </c>
      <c r="G30" s="1310"/>
      <c r="H30" s="1310"/>
      <c r="I30" s="1310"/>
      <c r="J30" s="1310"/>
      <c r="K30" s="1310"/>
      <c r="L30" s="1310"/>
      <c r="M30" s="1310"/>
      <c r="N30" s="1310"/>
      <c r="O30" s="1310"/>
      <c r="GO30" s="1309"/>
    </row>
    <row r="31" spans="2:197" x14ac:dyDescent="0.25">
      <c r="B31" s="1273" t="s">
        <v>1855</v>
      </c>
      <c r="C31" s="1314">
        <v>66</v>
      </c>
      <c r="D31" s="1313"/>
      <c r="E31" s="1313"/>
      <c r="F31" s="1326">
        <v>66</v>
      </c>
      <c r="G31" s="1310"/>
      <c r="H31" s="1310"/>
      <c r="I31" s="1310"/>
      <c r="J31" s="1310"/>
      <c r="K31" s="1310"/>
      <c r="L31" s="1310"/>
      <c r="M31" s="1310"/>
      <c r="N31" s="1310"/>
      <c r="O31" s="1310"/>
      <c r="GO31" s="1309"/>
    </row>
    <row r="32" spans="2:197" x14ac:dyDescent="0.25">
      <c r="B32" s="1273" t="s">
        <v>1337</v>
      </c>
      <c r="C32" s="1314"/>
      <c r="D32" s="1313"/>
      <c r="E32" s="1313"/>
      <c r="F32" s="1326">
        <v>0</v>
      </c>
      <c r="M32" s="1310"/>
      <c r="N32" s="1310"/>
      <c r="O32" s="1310"/>
      <c r="GO32" s="1309"/>
    </row>
    <row r="33" spans="2:197" x14ac:dyDescent="0.25">
      <c r="B33" s="1273" t="s">
        <v>1343</v>
      </c>
      <c r="C33" s="1314"/>
      <c r="D33" s="1313"/>
      <c r="E33" s="1313"/>
      <c r="F33" s="1326">
        <v>0</v>
      </c>
      <c r="M33" s="1310"/>
      <c r="N33" s="1310"/>
      <c r="O33" s="1310"/>
      <c r="GO33" s="1309"/>
    </row>
    <row r="34" spans="2:197" x14ac:dyDescent="0.25">
      <c r="B34" s="1273" t="s">
        <v>1344</v>
      </c>
      <c r="C34" s="1314">
        <v>381</v>
      </c>
      <c r="D34" s="1313"/>
      <c r="E34" s="1313"/>
      <c r="F34" s="1326">
        <v>381</v>
      </c>
      <c r="M34" s="1310"/>
      <c r="N34" s="1310"/>
      <c r="O34" s="1310"/>
      <c r="GO34" s="1309"/>
    </row>
    <row r="35" spans="2:197" x14ac:dyDescent="0.25">
      <c r="B35" s="1273" t="s">
        <v>1856</v>
      </c>
      <c r="C35" s="1314"/>
      <c r="D35" s="1313"/>
      <c r="E35" s="1313"/>
      <c r="F35" s="1326">
        <v>0</v>
      </c>
      <c r="M35" s="1310"/>
      <c r="N35" s="1310"/>
      <c r="O35" s="1310"/>
      <c r="GO35" s="1309"/>
    </row>
    <row r="36" spans="2:197" x14ac:dyDescent="0.25">
      <c r="B36" s="1273" t="s">
        <v>1857</v>
      </c>
      <c r="C36" s="1314"/>
      <c r="D36" s="1313"/>
      <c r="E36" s="1313"/>
      <c r="F36" s="1326">
        <v>0</v>
      </c>
      <c r="M36" s="1310"/>
      <c r="N36" s="1310"/>
      <c r="O36" s="1310"/>
      <c r="GO36" s="1309"/>
    </row>
    <row r="37" spans="2:197" x14ac:dyDescent="0.25">
      <c r="B37" s="1273" t="s">
        <v>1858</v>
      </c>
      <c r="C37" s="1314"/>
      <c r="D37" s="1313"/>
      <c r="E37" s="1313"/>
      <c r="F37" s="1326">
        <v>0</v>
      </c>
      <c r="M37" s="1310"/>
      <c r="N37" s="1310"/>
      <c r="O37" s="1310"/>
      <c r="GO37" s="1309"/>
    </row>
    <row r="38" spans="2:197" x14ac:dyDescent="0.25">
      <c r="B38" s="1273" t="s">
        <v>1347</v>
      </c>
      <c r="C38" s="1314"/>
      <c r="D38" s="1313"/>
      <c r="E38" s="1313"/>
      <c r="F38" s="1326">
        <v>0</v>
      </c>
      <c r="M38" s="1310"/>
      <c r="N38" s="1310"/>
      <c r="O38" s="1310"/>
      <c r="GO38" s="1309"/>
    </row>
    <row r="39" spans="2:197" x14ac:dyDescent="0.25">
      <c r="B39" s="1273" t="s">
        <v>1859</v>
      </c>
      <c r="C39" s="1314"/>
      <c r="D39" s="1313"/>
      <c r="E39" s="1313"/>
      <c r="F39" s="1326">
        <v>0</v>
      </c>
      <c r="M39" s="1310"/>
      <c r="N39" s="1310"/>
      <c r="O39" s="1310"/>
      <c r="GO39" s="1309"/>
    </row>
    <row r="40" spans="2:197" x14ac:dyDescent="0.25">
      <c r="B40" s="1273" t="s">
        <v>1860</v>
      </c>
      <c r="C40" s="1314"/>
      <c r="D40" s="1313"/>
      <c r="E40" s="1313"/>
      <c r="F40" s="1326">
        <v>0</v>
      </c>
      <c r="M40" s="1310"/>
      <c r="N40" s="1310"/>
      <c r="O40" s="1310"/>
      <c r="GO40" s="1309"/>
    </row>
    <row r="41" spans="2:197" x14ac:dyDescent="0.25">
      <c r="B41" s="1273" t="s">
        <v>1356</v>
      </c>
      <c r="C41" s="1314">
        <v>441</v>
      </c>
      <c r="D41" s="1313"/>
      <c r="E41" s="1313"/>
      <c r="F41" s="1326">
        <v>441</v>
      </c>
      <c r="M41" s="1310"/>
      <c r="N41" s="1310"/>
      <c r="O41" s="1310"/>
      <c r="GO41" s="1309"/>
    </row>
    <row r="42" spans="2:197" x14ac:dyDescent="0.25">
      <c r="B42" s="1273" t="s">
        <v>1861</v>
      </c>
      <c r="C42" s="1314"/>
      <c r="D42" s="1313"/>
      <c r="E42" s="1313"/>
      <c r="F42" s="1326">
        <v>0</v>
      </c>
      <c r="M42" s="1310"/>
      <c r="N42" s="1310"/>
      <c r="O42" s="1310"/>
      <c r="GO42" s="1309"/>
    </row>
    <row r="43" spans="2:197" x14ac:dyDescent="0.25">
      <c r="B43" s="1273" t="s">
        <v>1357</v>
      </c>
      <c r="C43" s="1314"/>
      <c r="D43" s="1313"/>
      <c r="E43" s="1313"/>
      <c r="F43" s="1326">
        <v>0</v>
      </c>
      <c r="M43" s="1310"/>
      <c r="N43" s="1310"/>
      <c r="O43" s="1310"/>
      <c r="GO43" s="1309"/>
    </row>
    <row r="44" spans="2:197" x14ac:dyDescent="0.25">
      <c r="B44" s="1273" t="s">
        <v>1862</v>
      </c>
      <c r="C44" s="1314"/>
      <c r="D44" s="1313"/>
      <c r="E44" s="1313"/>
      <c r="F44" s="1326">
        <v>0</v>
      </c>
      <c r="M44" s="1310"/>
      <c r="N44" s="1310"/>
      <c r="O44" s="1310"/>
      <c r="GO44" s="1309"/>
    </row>
    <row r="45" spans="2:197" x14ac:dyDescent="0.25">
      <c r="B45" s="1273" t="s">
        <v>1863</v>
      </c>
      <c r="C45" s="1314">
        <v>133</v>
      </c>
      <c r="D45" s="1313"/>
      <c r="E45" s="1313"/>
      <c r="F45" s="1326">
        <v>133</v>
      </c>
      <c r="M45" s="1310"/>
      <c r="N45" s="1310"/>
      <c r="O45" s="1310"/>
      <c r="GO45" s="1309"/>
    </row>
    <row r="46" spans="2:197" x14ac:dyDescent="0.25">
      <c r="B46" s="1273" t="s">
        <v>1864</v>
      </c>
      <c r="C46" s="1314">
        <v>0</v>
      </c>
      <c r="D46" s="1313"/>
      <c r="E46" s="1313"/>
      <c r="F46" s="1326">
        <v>0</v>
      </c>
      <c r="M46" s="1310"/>
      <c r="N46" s="1310"/>
      <c r="O46" s="1310"/>
      <c r="GO46" s="1309"/>
    </row>
    <row r="47" spans="2:197" x14ac:dyDescent="0.25">
      <c r="B47" s="1273" t="s">
        <v>1865</v>
      </c>
      <c r="C47" s="1314">
        <v>46</v>
      </c>
      <c r="D47" s="1313"/>
      <c r="E47" s="1313"/>
      <c r="F47" s="1326">
        <v>46</v>
      </c>
      <c r="M47" s="1310"/>
      <c r="N47" s="1310"/>
      <c r="O47" s="1310"/>
      <c r="GO47" s="1309"/>
    </row>
    <row r="48" spans="2:197" x14ac:dyDescent="0.25">
      <c r="B48" s="1273" t="s">
        <v>1361</v>
      </c>
      <c r="C48" s="1314">
        <v>25</v>
      </c>
      <c r="D48" s="1313"/>
      <c r="E48" s="1313"/>
      <c r="F48" s="1326">
        <v>25</v>
      </c>
      <c r="M48" s="1310"/>
      <c r="N48" s="1310"/>
      <c r="O48" s="1310"/>
      <c r="GO48" s="1309"/>
    </row>
    <row r="49" spans="2:197" x14ac:dyDescent="0.25">
      <c r="B49" s="1273" t="s">
        <v>1866</v>
      </c>
      <c r="C49" s="1314"/>
      <c r="D49" s="1313"/>
      <c r="E49" s="1313"/>
      <c r="F49" s="1326">
        <v>0</v>
      </c>
      <c r="M49" s="1310"/>
      <c r="N49" s="1310"/>
      <c r="O49" s="1310"/>
      <c r="GO49" s="1309"/>
    </row>
    <row r="50" spans="2:197" x14ac:dyDescent="0.25">
      <c r="B50" s="1273" t="s">
        <v>1363</v>
      </c>
      <c r="C50" s="1314">
        <v>19</v>
      </c>
      <c r="D50" s="1313"/>
      <c r="E50" s="1313"/>
      <c r="F50" s="1326">
        <v>19</v>
      </c>
      <c r="M50" s="1310"/>
      <c r="N50" s="1310"/>
      <c r="O50" s="1310"/>
      <c r="GO50" s="1309"/>
    </row>
    <row r="51" spans="2:197" x14ac:dyDescent="0.25">
      <c r="B51" s="1273" t="s">
        <v>1364</v>
      </c>
      <c r="C51" s="1314"/>
      <c r="D51" s="1313"/>
      <c r="E51" s="1313"/>
      <c r="F51" s="1326">
        <v>0</v>
      </c>
      <c r="M51" s="1310"/>
      <c r="N51" s="1310"/>
      <c r="O51" s="1310"/>
      <c r="GO51" s="1309"/>
    </row>
    <row r="52" spans="2:197" x14ac:dyDescent="0.25">
      <c r="B52" s="1273" t="s">
        <v>1379</v>
      </c>
      <c r="C52" s="1314"/>
      <c r="D52" s="1313"/>
      <c r="E52" s="1313"/>
      <c r="F52" s="1326">
        <v>0</v>
      </c>
      <c r="M52" s="1310"/>
      <c r="N52" s="1310"/>
      <c r="O52" s="1310"/>
      <c r="GO52" s="1309"/>
    </row>
    <row r="53" spans="2:197" x14ac:dyDescent="0.25">
      <c r="B53" s="1273" t="s">
        <v>1867</v>
      </c>
      <c r="C53" s="1314"/>
      <c r="D53" s="1313"/>
      <c r="E53" s="1313"/>
      <c r="F53" s="1326">
        <v>0</v>
      </c>
      <c r="M53" s="1310"/>
      <c r="N53" s="1310"/>
      <c r="O53" s="1310"/>
      <c r="GO53" s="1309"/>
    </row>
    <row r="54" spans="2:197" x14ac:dyDescent="0.25">
      <c r="B54" s="1273" t="s">
        <v>1868</v>
      </c>
      <c r="C54" s="1314"/>
      <c r="D54" s="1313"/>
      <c r="E54" s="1313"/>
      <c r="F54" s="1326">
        <v>0</v>
      </c>
      <c r="M54" s="1310"/>
      <c r="N54" s="1310"/>
      <c r="O54" s="1310"/>
      <c r="GO54" s="1309"/>
    </row>
    <row r="55" spans="2:197" x14ac:dyDescent="0.25">
      <c r="B55" s="1273" t="s">
        <v>1391</v>
      </c>
      <c r="C55" s="1314"/>
      <c r="D55" s="1313"/>
      <c r="E55" s="1313"/>
      <c r="F55" s="1326">
        <v>0</v>
      </c>
      <c r="M55" s="1310"/>
      <c r="N55" s="1310"/>
      <c r="O55" s="1310"/>
      <c r="GO55" s="1309"/>
    </row>
    <row r="56" spans="2:197" x14ac:dyDescent="0.25">
      <c r="B56" s="1273" t="s">
        <v>1392</v>
      </c>
      <c r="C56" s="1314">
        <v>711</v>
      </c>
      <c r="D56" s="1313"/>
      <c r="E56" s="1313"/>
      <c r="F56" s="1326">
        <v>711</v>
      </c>
      <c r="M56" s="1310"/>
      <c r="N56" s="1310"/>
      <c r="O56" s="1310"/>
      <c r="GO56" s="1309"/>
    </row>
    <row r="57" spans="2:197" x14ac:dyDescent="0.25">
      <c r="B57" s="1273" t="s">
        <v>1393</v>
      </c>
      <c r="C57" s="1314">
        <v>277</v>
      </c>
      <c r="D57" s="1313"/>
      <c r="E57" s="1313"/>
      <c r="F57" s="1326">
        <v>277</v>
      </c>
      <c r="M57" s="1310"/>
      <c r="N57" s="1310"/>
      <c r="O57" s="1310"/>
      <c r="GO57" s="1309"/>
    </row>
    <row r="58" spans="2:197" x14ac:dyDescent="0.25">
      <c r="B58" s="1273" t="s">
        <v>1394</v>
      </c>
      <c r="C58" s="1314">
        <v>513</v>
      </c>
      <c r="D58" s="1313"/>
      <c r="E58" s="1313"/>
      <c r="F58" s="1326">
        <v>513</v>
      </c>
      <c r="M58" s="1310"/>
      <c r="N58" s="1310"/>
      <c r="O58" s="1310"/>
      <c r="GO58" s="1309"/>
    </row>
    <row r="59" spans="2:197" x14ac:dyDescent="0.25">
      <c r="B59" s="1273" t="s">
        <v>1395</v>
      </c>
      <c r="C59" s="1314">
        <v>1108</v>
      </c>
      <c r="D59" s="1313"/>
      <c r="E59" s="1313"/>
      <c r="F59" s="1326">
        <v>1108</v>
      </c>
      <c r="M59" s="1310"/>
      <c r="N59" s="1310"/>
      <c r="O59" s="1310"/>
      <c r="GO59" s="1309"/>
    </row>
    <row r="60" spans="2:197" x14ac:dyDescent="0.25">
      <c r="B60" s="1273" t="s">
        <v>1396</v>
      </c>
      <c r="C60" s="1314">
        <v>347</v>
      </c>
      <c r="D60" s="1313"/>
      <c r="E60" s="1313"/>
      <c r="F60" s="1326">
        <v>347</v>
      </c>
      <c r="M60" s="1310"/>
      <c r="N60" s="1310"/>
      <c r="O60" s="1310"/>
      <c r="GO60" s="1309"/>
    </row>
    <row r="61" spans="2:197" x14ac:dyDescent="0.25">
      <c r="B61" s="1273" t="s">
        <v>1397</v>
      </c>
      <c r="C61" s="1314">
        <v>102</v>
      </c>
      <c r="D61" s="1313"/>
      <c r="E61" s="1313"/>
      <c r="F61" s="1326">
        <v>102</v>
      </c>
      <c r="M61" s="1310"/>
      <c r="N61" s="1310"/>
      <c r="O61" s="1310"/>
      <c r="GO61" s="1309"/>
    </row>
    <row r="62" spans="2:197" x14ac:dyDescent="0.25">
      <c r="B62" s="1273" t="s">
        <v>1398</v>
      </c>
      <c r="C62" s="1314">
        <v>464</v>
      </c>
      <c r="D62" s="1313"/>
      <c r="E62" s="1313"/>
      <c r="F62" s="1326">
        <v>464</v>
      </c>
      <c r="M62" s="1310"/>
      <c r="N62" s="1310"/>
      <c r="O62" s="1310"/>
      <c r="GO62" s="1309"/>
    </row>
    <row r="63" spans="2:197" x14ac:dyDescent="0.25">
      <c r="B63" s="1273" t="s">
        <v>1400</v>
      </c>
      <c r="C63" s="1314">
        <v>759</v>
      </c>
      <c r="D63" s="1313"/>
      <c r="E63" s="1313"/>
      <c r="F63" s="1326">
        <v>759</v>
      </c>
      <c r="M63" s="1310"/>
      <c r="N63" s="1310"/>
      <c r="O63" s="1310"/>
      <c r="GO63" s="1309"/>
    </row>
    <row r="64" spans="2:197" x14ac:dyDescent="0.25">
      <c r="B64" s="1273" t="s">
        <v>1403</v>
      </c>
      <c r="C64" s="1314">
        <v>253</v>
      </c>
      <c r="D64" s="1313"/>
      <c r="E64" s="1313"/>
      <c r="F64" s="1326">
        <v>253</v>
      </c>
      <c r="M64" s="1310"/>
      <c r="N64" s="1310"/>
      <c r="O64" s="1310"/>
      <c r="GO64" s="1309"/>
    </row>
    <row r="65" spans="2:197" x14ac:dyDescent="0.25">
      <c r="B65" s="1273" t="s">
        <v>1401</v>
      </c>
      <c r="C65" s="1314">
        <v>1580</v>
      </c>
      <c r="D65" s="1313"/>
      <c r="E65" s="1313"/>
      <c r="F65" s="1326">
        <v>1580</v>
      </c>
      <c r="M65" s="1310"/>
      <c r="N65" s="1310"/>
      <c r="O65" s="1310"/>
      <c r="GO65" s="1309"/>
    </row>
    <row r="66" spans="2:197" x14ac:dyDescent="0.25">
      <c r="B66" s="1273" t="s">
        <v>1402</v>
      </c>
      <c r="C66" s="1314">
        <v>1398</v>
      </c>
      <c r="D66" s="1313"/>
      <c r="E66" s="1313"/>
      <c r="F66" s="1326">
        <v>1398</v>
      </c>
      <c r="M66" s="1310"/>
      <c r="N66" s="1310"/>
      <c r="O66" s="1310"/>
      <c r="GO66" s="1309"/>
    </row>
    <row r="67" spans="2:197" x14ac:dyDescent="0.25">
      <c r="B67" s="1273" t="s">
        <v>1869</v>
      </c>
      <c r="C67" s="1314">
        <v>36</v>
      </c>
      <c r="D67" s="1313"/>
      <c r="E67" s="1313"/>
      <c r="F67" s="1326">
        <v>36</v>
      </c>
      <c r="M67" s="1310"/>
      <c r="N67" s="1310"/>
      <c r="O67" s="1310"/>
      <c r="GO67" s="1309"/>
    </row>
    <row r="68" spans="2:197" x14ac:dyDescent="0.25">
      <c r="B68" s="1273" t="s">
        <v>1870</v>
      </c>
      <c r="C68" s="1314">
        <v>1437</v>
      </c>
      <c r="D68" s="1313"/>
      <c r="E68" s="1313"/>
      <c r="F68" s="1326">
        <v>1437</v>
      </c>
      <c r="M68" s="1310"/>
      <c r="N68" s="1310"/>
      <c r="O68" s="1310"/>
      <c r="GO68" s="1309"/>
    </row>
    <row r="69" spans="2:197" x14ac:dyDescent="0.25">
      <c r="B69" s="1273" t="s">
        <v>1871</v>
      </c>
      <c r="C69" s="1314">
        <v>2168</v>
      </c>
      <c r="D69" s="1313"/>
      <c r="E69" s="1313"/>
      <c r="F69" s="1326">
        <v>2168</v>
      </c>
      <c r="M69" s="1310"/>
      <c r="N69" s="1310"/>
      <c r="O69" s="1310"/>
      <c r="GO69" s="1309"/>
    </row>
    <row r="70" spans="2:197" x14ac:dyDescent="0.25">
      <c r="B70" s="1273" t="s">
        <v>1404</v>
      </c>
      <c r="C70" s="1314">
        <v>812</v>
      </c>
      <c r="D70" s="1313"/>
      <c r="E70" s="1313"/>
      <c r="F70" s="1326">
        <v>812</v>
      </c>
      <c r="M70" s="1310"/>
      <c r="N70" s="1310"/>
      <c r="O70" s="1310"/>
      <c r="GO70" s="1309"/>
    </row>
    <row r="71" spans="2:197" x14ac:dyDescent="0.25">
      <c r="B71" s="1273" t="s">
        <v>1405</v>
      </c>
      <c r="C71" s="1314">
        <v>188</v>
      </c>
      <c r="D71" s="1313"/>
      <c r="E71" s="1313"/>
      <c r="F71" s="1326">
        <v>188</v>
      </c>
      <c r="M71" s="1310"/>
      <c r="N71" s="1310"/>
      <c r="O71" s="1310"/>
      <c r="GO71" s="1309"/>
    </row>
    <row r="72" spans="2:197" x14ac:dyDescent="0.25">
      <c r="B72" s="1273" t="s">
        <v>1407</v>
      </c>
      <c r="C72" s="1314">
        <v>79</v>
      </c>
      <c r="D72" s="1313"/>
      <c r="E72" s="1313"/>
      <c r="F72" s="1326">
        <v>79</v>
      </c>
      <c r="M72" s="1310"/>
      <c r="N72" s="1310"/>
      <c r="O72" s="1310"/>
      <c r="GO72" s="1309"/>
    </row>
    <row r="73" spans="2:197" x14ac:dyDescent="0.25">
      <c r="B73" s="1273" t="s">
        <v>1409</v>
      </c>
      <c r="C73" s="1314">
        <v>1392</v>
      </c>
      <c r="D73" s="1313"/>
      <c r="E73" s="1313"/>
      <c r="F73" s="1326">
        <v>1392</v>
      </c>
      <c r="M73" s="1310"/>
      <c r="N73" s="1310"/>
      <c r="O73" s="1310"/>
      <c r="GO73" s="1309"/>
    </row>
    <row r="74" spans="2:197" x14ac:dyDescent="0.25">
      <c r="B74" s="1273" t="s">
        <v>1410</v>
      </c>
      <c r="C74" s="1314">
        <v>786</v>
      </c>
      <c r="D74" s="1313"/>
      <c r="E74" s="1313"/>
      <c r="F74" s="1326">
        <v>786</v>
      </c>
      <c r="M74" s="1310"/>
      <c r="N74" s="1310"/>
      <c r="O74" s="1310"/>
      <c r="GO74" s="1309"/>
    </row>
    <row r="75" spans="2:197" x14ac:dyDescent="0.25">
      <c r="B75" s="1273" t="s">
        <v>1411</v>
      </c>
      <c r="C75" s="1314">
        <v>1713</v>
      </c>
      <c r="D75" s="1313"/>
      <c r="E75" s="1313"/>
      <c r="F75" s="1326">
        <v>1713</v>
      </c>
      <c r="M75" s="1310"/>
      <c r="N75" s="1310"/>
      <c r="O75" s="1310"/>
      <c r="GO75" s="1309"/>
    </row>
    <row r="76" spans="2:197" x14ac:dyDescent="0.25">
      <c r="B76" s="1273" t="s">
        <v>1412</v>
      </c>
      <c r="C76" s="1314">
        <v>1011</v>
      </c>
      <c r="D76" s="1313"/>
      <c r="E76" s="1313"/>
      <c r="F76" s="1326">
        <v>1011</v>
      </c>
      <c r="M76" s="1310"/>
      <c r="N76" s="1310"/>
      <c r="O76" s="1310"/>
      <c r="GO76" s="1309"/>
    </row>
    <row r="77" spans="2:197" x14ac:dyDescent="0.25">
      <c r="B77" s="1273" t="s">
        <v>1413</v>
      </c>
      <c r="C77" s="1314">
        <v>1505</v>
      </c>
      <c r="D77" s="1313"/>
      <c r="E77" s="1313"/>
      <c r="F77" s="1326">
        <v>1505</v>
      </c>
      <c r="M77" s="1310"/>
      <c r="N77" s="1310"/>
      <c r="O77" s="1310"/>
      <c r="GO77" s="1309"/>
    </row>
    <row r="78" spans="2:197" x14ac:dyDescent="0.25">
      <c r="B78" s="1273" t="s">
        <v>1872</v>
      </c>
      <c r="C78" s="1314">
        <v>989</v>
      </c>
      <c r="D78" s="1313"/>
      <c r="E78" s="1313"/>
      <c r="F78" s="1326">
        <v>989</v>
      </c>
      <c r="M78" s="1310"/>
      <c r="N78" s="1310"/>
      <c r="O78" s="1310"/>
      <c r="GO78" s="1309"/>
    </row>
    <row r="79" spans="2:197" x14ac:dyDescent="0.25">
      <c r="B79" s="1273" t="s">
        <v>1415</v>
      </c>
      <c r="C79" s="1314">
        <v>854</v>
      </c>
      <c r="D79" s="1313"/>
      <c r="E79" s="1313"/>
      <c r="F79" s="1326">
        <v>854</v>
      </c>
      <c r="M79" s="1310"/>
      <c r="N79" s="1310"/>
      <c r="O79" s="1310"/>
      <c r="GO79" s="1309"/>
    </row>
    <row r="80" spans="2:197" x14ac:dyDescent="0.25">
      <c r="B80" s="1273" t="s">
        <v>1416</v>
      </c>
      <c r="C80" s="1314">
        <v>680</v>
      </c>
      <c r="D80" s="1313"/>
      <c r="E80" s="1313"/>
      <c r="F80" s="1326">
        <v>680</v>
      </c>
      <c r="M80" s="1310"/>
      <c r="N80" s="1310"/>
      <c r="O80" s="1310"/>
      <c r="GO80" s="1309"/>
    </row>
    <row r="81" spans="2:197" x14ac:dyDescent="0.25">
      <c r="B81" s="1273" t="s">
        <v>1417</v>
      </c>
      <c r="C81" s="1314">
        <v>662</v>
      </c>
      <c r="D81" s="1313"/>
      <c r="E81" s="1313"/>
      <c r="F81" s="1326">
        <v>662</v>
      </c>
      <c r="M81" s="1310"/>
      <c r="N81" s="1310"/>
      <c r="O81" s="1310"/>
      <c r="GO81" s="1309"/>
    </row>
    <row r="82" spans="2:197" x14ac:dyDescent="0.25">
      <c r="B82" s="1273" t="s">
        <v>1418</v>
      </c>
      <c r="C82" s="1314">
        <v>591</v>
      </c>
      <c r="D82" s="1313"/>
      <c r="E82" s="1313"/>
      <c r="F82" s="1326">
        <v>591</v>
      </c>
      <c r="M82" s="1310"/>
      <c r="N82" s="1310"/>
      <c r="O82" s="1310"/>
      <c r="GO82" s="1309"/>
    </row>
    <row r="83" spans="2:197" x14ac:dyDescent="0.25">
      <c r="B83" s="1273" t="s">
        <v>1419</v>
      </c>
      <c r="C83" s="1314">
        <v>943</v>
      </c>
      <c r="D83" s="1313"/>
      <c r="E83" s="1313"/>
      <c r="F83" s="1326">
        <v>943</v>
      </c>
      <c r="M83" s="1310"/>
      <c r="N83" s="1310"/>
      <c r="O83" s="1310"/>
      <c r="GO83" s="1309"/>
    </row>
    <row r="84" spans="2:197" x14ac:dyDescent="0.25">
      <c r="B84" s="1273" t="s">
        <v>1873</v>
      </c>
      <c r="C84" s="1314">
        <v>1397</v>
      </c>
      <c r="D84" s="1313"/>
      <c r="E84" s="1313"/>
      <c r="F84" s="1326">
        <v>1397</v>
      </c>
      <c r="M84" s="1310"/>
      <c r="N84" s="1310"/>
      <c r="O84" s="1310"/>
      <c r="GO84" s="1309"/>
    </row>
    <row r="85" spans="2:197" x14ac:dyDescent="0.25">
      <c r="B85" s="1273" t="s">
        <v>1422</v>
      </c>
      <c r="C85" s="1314"/>
      <c r="D85" s="1313"/>
      <c r="E85" s="1313"/>
      <c r="F85" s="1326">
        <v>0</v>
      </c>
      <c r="M85" s="1310"/>
      <c r="N85" s="1310"/>
      <c r="O85" s="1310"/>
      <c r="GO85" s="1309"/>
    </row>
    <row r="86" spans="2:197" x14ac:dyDescent="0.25">
      <c r="B86" s="1273" t="s">
        <v>1874</v>
      </c>
      <c r="C86" s="1314"/>
      <c r="D86" s="1313"/>
      <c r="E86" s="1313"/>
      <c r="F86" s="1326">
        <v>0</v>
      </c>
      <c r="M86" s="1310"/>
      <c r="N86" s="1310"/>
      <c r="O86" s="1310"/>
      <c r="GO86" s="1309"/>
    </row>
    <row r="87" spans="2:197" x14ac:dyDescent="0.25">
      <c r="B87" s="1273" t="s">
        <v>1424</v>
      </c>
      <c r="C87" s="1314"/>
      <c r="D87" s="1313"/>
      <c r="E87" s="1313"/>
      <c r="F87" s="1326">
        <v>0</v>
      </c>
      <c r="M87" s="1310"/>
      <c r="N87" s="1310"/>
      <c r="O87" s="1310"/>
      <c r="GO87" s="1309"/>
    </row>
    <row r="88" spans="2:197" x14ac:dyDescent="0.25">
      <c r="B88" s="1273" t="s">
        <v>1425</v>
      </c>
      <c r="C88" s="1314"/>
      <c r="D88" s="1313"/>
      <c r="E88" s="1313"/>
      <c r="F88" s="1326">
        <v>0</v>
      </c>
      <c r="M88" s="1310"/>
      <c r="N88" s="1310"/>
      <c r="O88" s="1310"/>
      <c r="GO88" s="1309"/>
    </row>
    <row r="89" spans="2:197" x14ac:dyDescent="0.25">
      <c r="B89" s="1273" t="s">
        <v>1533</v>
      </c>
      <c r="C89" s="1314"/>
      <c r="D89" s="1313"/>
      <c r="E89" s="1313"/>
      <c r="F89" s="1326">
        <v>0</v>
      </c>
      <c r="M89" s="1310"/>
      <c r="N89" s="1310"/>
      <c r="O89" s="1310"/>
      <c r="GO89" s="1309"/>
    </row>
    <row r="90" spans="2:197" x14ac:dyDescent="0.25">
      <c r="B90" s="1273" t="s">
        <v>1429</v>
      </c>
      <c r="C90" s="1314"/>
      <c r="D90" s="1313"/>
      <c r="E90" s="1313"/>
      <c r="F90" s="1326">
        <v>0</v>
      </c>
      <c r="M90" s="1310"/>
      <c r="N90" s="1310"/>
      <c r="O90" s="1310"/>
      <c r="GO90" s="1309"/>
    </row>
    <row r="91" spans="2:197" x14ac:dyDescent="0.25">
      <c r="B91" s="1273" t="s">
        <v>1431</v>
      </c>
      <c r="C91" s="1314"/>
      <c r="D91" s="1313"/>
      <c r="E91" s="1313"/>
      <c r="F91" s="1326">
        <v>0</v>
      </c>
      <c r="M91" s="1310"/>
      <c r="N91" s="1310"/>
      <c r="O91" s="1310"/>
      <c r="GO91" s="1309"/>
    </row>
    <row r="92" spans="2:197" x14ac:dyDescent="0.25">
      <c r="B92" s="1273" t="s">
        <v>1875</v>
      </c>
      <c r="C92" s="1314"/>
      <c r="D92" s="1313"/>
      <c r="E92" s="1313"/>
      <c r="F92" s="1326">
        <v>0</v>
      </c>
      <c r="M92" s="1310"/>
      <c r="N92" s="1310"/>
      <c r="O92" s="1310"/>
      <c r="GO92" s="1309"/>
    </row>
    <row r="93" spans="2:197" x14ac:dyDescent="0.25">
      <c r="B93" s="1273" t="s">
        <v>1876</v>
      </c>
      <c r="C93" s="1314"/>
      <c r="D93" s="1313"/>
      <c r="E93" s="1313"/>
      <c r="F93" s="1326">
        <v>0</v>
      </c>
      <c r="M93" s="1310"/>
      <c r="N93" s="1310"/>
      <c r="O93" s="1310"/>
      <c r="GO93" s="1309"/>
    </row>
    <row r="94" spans="2:197" x14ac:dyDescent="0.25">
      <c r="B94" s="1273" t="s">
        <v>1877</v>
      </c>
      <c r="C94" s="1314"/>
      <c r="D94" s="1313"/>
      <c r="E94" s="1313"/>
      <c r="F94" s="1326">
        <v>0</v>
      </c>
      <c r="M94" s="1310"/>
      <c r="N94" s="1310"/>
      <c r="O94" s="1310"/>
      <c r="GO94" s="1309"/>
    </row>
    <row r="95" spans="2:197" x14ac:dyDescent="0.25">
      <c r="B95" s="1273" t="s">
        <v>1439</v>
      </c>
      <c r="C95" s="1314"/>
      <c r="D95" s="1313"/>
      <c r="E95" s="1313"/>
      <c r="F95" s="1326">
        <v>0</v>
      </c>
      <c r="M95" s="1310"/>
      <c r="N95" s="1310"/>
      <c r="O95" s="1310"/>
      <c r="GO95" s="1309"/>
    </row>
    <row r="96" spans="2:197" x14ac:dyDescent="0.25">
      <c r="B96" s="1273" t="s">
        <v>1878</v>
      </c>
      <c r="C96" s="1314"/>
      <c r="D96" s="1313"/>
      <c r="E96" s="1313"/>
      <c r="F96" s="1326">
        <v>0</v>
      </c>
      <c r="M96" s="1310"/>
      <c r="N96" s="1310"/>
      <c r="O96" s="1310"/>
      <c r="GO96" s="1309"/>
    </row>
    <row r="97" spans="2:197" x14ac:dyDescent="0.25">
      <c r="B97" s="1273" t="s">
        <v>1443</v>
      </c>
      <c r="C97" s="1314"/>
      <c r="D97" s="1313"/>
      <c r="E97" s="1313"/>
      <c r="F97" s="1326">
        <v>0</v>
      </c>
      <c r="M97" s="1310"/>
      <c r="N97" s="1310"/>
      <c r="O97" s="1310"/>
      <c r="GO97" s="1309"/>
    </row>
    <row r="98" spans="2:197" x14ac:dyDescent="0.25">
      <c r="B98" s="1273" t="s">
        <v>1444</v>
      </c>
      <c r="C98" s="1314"/>
      <c r="D98" s="1313"/>
      <c r="E98" s="1313"/>
      <c r="F98" s="1326">
        <v>0</v>
      </c>
      <c r="M98" s="1310"/>
      <c r="N98" s="1310"/>
      <c r="O98" s="1310"/>
      <c r="GO98" s="1309"/>
    </row>
    <row r="99" spans="2:197" x14ac:dyDescent="0.25">
      <c r="B99" s="1273" t="s">
        <v>1445</v>
      </c>
      <c r="C99" s="1314"/>
      <c r="D99" s="1313"/>
      <c r="E99" s="1313"/>
      <c r="F99" s="1326">
        <v>0</v>
      </c>
      <c r="M99" s="1310"/>
      <c r="N99" s="1310"/>
      <c r="O99" s="1310"/>
      <c r="GO99" s="1309"/>
    </row>
    <row r="100" spans="2:197" x14ac:dyDescent="0.25">
      <c r="B100" s="1273" t="s">
        <v>1449</v>
      </c>
      <c r="C100" s="1314">
        <v>145</v>
      </c>
      <c r="D100" s="1313"/>
      <c r="E100" s="1313"/>
      <c r="F100" s="1326">
        <v>145</v>
      </c>
      <c r="M100" s="1310"/>
      <c r="N100" s="1310"/>
      <c r="O100" s="1310"/>
      <c r="GO100" s="1309"/>
    </row>
    <row r="101" spans="2:197" x14ac:dyDescent="0.25">
      <c r="B101" s="1273" t="s">
        <v>1450</v>
      </c>
      <c r="C101" s="1314">
        <v>13</v>
      </c>
      <c r="D101" s="1313"/>
      <c r="E101" s="1313"/>
      <c r="F101" s="1326">
        <v>13</v>
      </c>
      <c r="M101" s="1310"/>
      <c r="N101" s="1310"/>
      <c r="O101" s="1310"/>
      <c r="GO101" s="1309"/>
    </row>
    <row r="102" spans="2:197" x14ac:dyDescent="0.25">
      <c r="B102" s="1273" t="s">
        <v>1451</v>
      </c>
      <c r="C102" s="1314">
        <v>22</v>
      </c>
      <c r="D102" s="1313"/>
      <c r="E102" s="1313"/>
      <c r="F102" s="1326">
        <v>22</v>
      </c>
      <c r="M102" s="1310"/>
      <c r="N102" s="1310"/>
      <c r="O102" s="1310"/>
      <c r="GO102" s="1309"/>
    </row>
    <row r="103" spans="2:197" x14ac:dyDescent="0.25">
      <c r="B103" s="1273" t="s">
        <v>1879</v>
      </c>
      <c r="C103" s="1314">
        <v>214</v>
      </c>
      <c r="D103" s="1313"/>
      <c r="E103" s="1313"/>
      <c r="F103" s="1326">
        <v>214</v>
      </c>
      <c r="M103" s="1310"/>
      <c r="N103" s="1310"/>
      <c r="O103" s="1310"/>
      <c r="GO103" s="1309"/>
    </row>
    <row r="104" spans="2:197" x14ac:dyDescent="0.25">
      <c r="B104" s="1273" t="s">
        <v>1880</v>
      </c>
      <c r="C104" s="1314">
        <v>1291</v>
      </c>
      <c r="D104" s="1313"/>
      <c r="E104" s="1313"/>
      <c r="F104" s="1326">
        <v>1291</v>
      </c>
      <c r="M104" s="1310"/>
      <c r="N104" s="1310"/>
      <c r="O104" s="1310"/>
      <c r="GO104" s="1309"/>
    </row>
    <row r="105" spans="2:197" x14ac:dyDescent="0.25">
      <c r="B105" s="1273" t="s">
        <v>1881</v>
      </c>
      <c r="C105" s="1314">
        <v>430</v>
      </c>
      <c r="D105" s="1313"/>
      <c r="E105" s="1313"/>
      <c r="F105" s="1326">
        <v>430</v>
      </c>
      <c r="M105" s="1310"/>
      <c r="N105" s="1310"/>
      <c r="O105" s="1310"/>
      <c r="GO105" s="1309"/>
    </row>
    <row r="106" spans="2:197" x14ac:dyDescent="0.25">
      <c r="B106" s="1273" t="s">
        <v>1545</v>
      </c>
      <c r="C106" s="1314">
        <v>195</v>
      </c>
      <c r="D106" s="1313"/>
      <c r="E106" s="1313"/>
      <c r="F106" s="1326">
        <v>195</v>
      </c>
      <c r="M106" s="1310"/>
      <c r="N106" s="1310"/>
      <c r="O106" s="1310"/>
      <c r="GO106" s="1309"/>
    </row>
    <row r="107" spans="2:197" x14ac:dyDescent="0.25">
      <c r="B107" s="1273" t="s">
        <v>1453</v>
      </c>
      <c r="C107" s="1314">
        <v>39</v>
      </c>
      <c r="D107" s="1313"/>
      <c r="E107" s="1313"/>
      <c r="F107" s="1326">
        <v>39</v>
      </c>
      <c r="M107" s="1310"/>
      <c r="N107" s="1310"/>
      <c r="O107" s="1310"/>
      <c r="GO107" s="1309"/>
    </row>
    <row r="108" spans="2:197" x14ac:dyDescent="0.25">
      <c r="B108" s="1273" t="s">
        <v>1454</v>
      </c>
      <c r="C108" s="1314">
        <v>47</v>
      </c>
      <c r="D108" s="1313"/>
      <c r="E108" s="1313"/>
      <c r="F108" s="1326">
        <v>47</v>
      </c>
      <c r="M108" s="1310"/>
      <c r="N108" s="1310"/>
      <c r="O108" s="1310"/>
      <c r="GO108" s="1309"/>
    </row>
    <row r="109" spans="2:197" x14ac:dyDescent="0.25">
      <c r="B109" s="1273" t="s">
        <v>1882</v>
      </c>
      <c r="C109" s="1314">
        <v>76</v>
      </c>
      <c r="D109" s="1313"/>
      <c r="E109" s="1313"/>
      <c r="F109" s="1326">
        <v>76</v>
      </c>
      <c r="M109" s="1310"/>
      <c r="N109" s="1310"/>
      <c r="O109" s="1310"/>
      <c r="GO109" s="1309"/>
    </row>
    <row r="110" spans="2:197" x14ac:dyDescent="0.25">
      <c r="B110" s="1273" t="s">
        <v>1883</v>
      </c>
      <c r="C110" s="1314">
        <v>8</v>
      </c>
      <c r="D110" s="1313"/>
      <c r="E110" s="1313"/>
      <c r="F110" s="1326">
        <v>8</v>
      </c>
      <c r="M110" s="1310"/>
      <c r="N110" s="1310"/>
      <c r="O110" s="1310"/>
      <c r="GO110" s="1309"/>
    </row>
    <row r="111" spans="2:197" x14ac:dyDescent="0.25">
      <c r="B111" s="1273" t="s">
        <v>1456</v>
      </c>
      <c r="C111" s="1314">
        <v>14</v>
      </c>
      <c r="D111" s="1313"/>
      <c r="E111" s="1313"/>
      <c r="F111" s="1326">
        <v>14</v>
      </c>
      <c r="M111" s="1310"/>
      <c r="N111" s="1310"/>
      <c r="O111" s="1310"/>
      <c r="GO111" s="1309"/>
    </row>
    <row r="112" spans="2:197" x14ac:dyDescent="0.25">
      <c r="B112" s="1273" t="s">
        <v>1548</v>
      </c>
      <c r="C112" s="1314">
        <v>245</v>
      </c>
      <c r="D112" s="1313"/>
      <c r="E112" s="1313"/>
      <c r="F112" s="1326">
        <v>245</v>
      </c>
      <c r="M112" s="1310"/>
      <c r="N112" s="1310"/>
      <c r="O112" s="1310"/>
      <c r="GO112" s="1309"/>
    </row>
    <row r="113" spans="2:197" x14ac:dyDescent="0.25">
      <c r="B113" s="1273" t="s">
        <v>1459</v>
      </c>
      <c r="C113" s="1314">
        <v>128</v>
      </c>
      <c r="D113" s="1313"/>
      <c r="E113" s="1313"/>
      <c r="F113" s="1326">
        <v>128</v>
      </c>
      <c r="M113" s="1310"/>
      <c r="N113" s="1310"/>
      <c r="O113" s="1310"/>
      <c r="GO113" s="1309"/>
    </row>
    <row r="114" spans="2:197" x14ac:dyDescent="0.25">
      <c r="B114" s="1273" t="s">
        <v>1884</v>
      </c>
      <c r="C114" s="1314">
        <v>178</v>
      </c>
      <c r="D114" s="1313"/>
      <c r="E114" s="1313"/>
      <c r="F114" s="1326">
        <v>178</v>
      </c>
      <c r="M114" s="1310"/>
      <c r="N114" s="1310"/>
      <c r="O114" s="1310"/>
      <c r="GO114" s="1309"/>
    </row>
    <row r="115" spans="2:197" x14ac:dyDescent="0.25">
      <c r="B115" s="1273" t="s">
        <v>1885</v>
      </c>
      <c r="C115" s="1314">
        <v>11</v>
      </c>
      <c r="D115" s="1313"/>
      <c r="E115" s="1313"/>
      <c r="F115" s="1326">
        <v>11</v>
      </c>
      <c r="M115" s="1310"/>
      <c r="N115" s="1310"/>
      <c r="O115" s="1310"/>
      <c r="GO115" s="1309"/>
    </row>
    <row r="116" spans="2:197" x14ac:dyDescent="0.25">
      <c r="B116" s="1324" t="s">
        <v>1886</v>
      </c>
      <c r="C116" s="1329">
        <v>29078</v>
      </c>
      <c r="D116" s="1329">
        <v>0</v>
      </c>
      <c r="E116" s="1329">
        <v>0</v>
      </c>
      <c r="F116" s="1326">
        <v>29078</v>
      </c>
      <c r="G116" s="1330"/>
      <c r="I116" s="1331"/>
      <c r="M116" s="1310"/>
      <c r="N116" s="1310"/>
      <c r="O116" s="1310"/>
      <c r="GO116" s="1309"/>
    </row>
    <row r="117" spans="2:197" x14ac:dyDescent="0.25">
      <c r="B117" s="1273" t="s">
        <v>1333</v>
      </c>
      <c r="C117" s="1314">
        <v>164</v>
      </c>
      <c r="D117" s="1313"/>
      <c r="E117" s="1313">
        <v>7807</v>
      </c>
      <c r="F117" s="1326">
        <v>7971</v>
      </c>
      <c r="M117" s="1310"/>
      <c r="N117" s="1310"/>
      <c r="O117" s="1310"/>
      <c r="GO117" s="1309"/>
    </row>
    <row r="118" spans="2:197" x14ac:dyDescent="0.25">
      <c r="B118" s="1273" t="s">
        <v>1887</v>
      </c>
      <c r="C118" s="1314">
        <v>88</v>
      </c>
      <c r="D118" s="1313"/>
      <c r="E118" s="1313">
        <v>5069</v>
      </c>
      <c r="F118" s="1326">
        <v>5157</v>
      </c>
      <c r="M118" s="1310"/>
      <c r="N118" s="1310"/>
      <c r="O118" s="1310"/>
      <c r="GO118" s="1309"/>
    </row>
    <row r="119" spans="2:197" x14ac:dyDescent="0.25">
      <c r="B119" s="1324" t="s">
        <v>1888</v>
      </c>
      <c r="C119" s="1325">
        <v>252</v>
      </c>
      <c r="D119" s="1325">
        <v>0</v>
      </c>
      <c r="E119" s="1325">
        <v>12876</v>
      </c>
      <c r="F119" s="1326">
        <v>13128</v>
      </c>
      <c r="M119" s="1310"/>
      <c r="N119" s="1310"/>
      <c r="O119" s="1310"/>
      <c r="GO119" s="1309"/>
    </row>
    <row r="120" spans="2:197" x14ac:dyDescent="0.25">
      <c r="B120" s="1273" t="s">
        <v>3</v>
      </c>
      <c r="C120" s="1314"/>
      <c r="D120" s="1313"/>
      <c r="E120" s="1313">
        <v>2390</v>
      </c>
      <c r="F120" s="1326">
        <v>2390</v>
      </c>
      <c r="M120" s="1310"/>
      <c r="N120" s="1310"/>
      <c r="O120" s="1310"/>
      <c r="GO120" s="1309"/>
    </row>
    <row r="121" spans="2:197" x14ac:dyDescent="0.25">
      <c r="B121" s="1273" t="s">
        <v>1889</v>
      </c>
      <c r="C121" s="1314"/>
      <c r="D121" s="1313"/>
      <c r="E121" s="1313">
        <v>1798</v>
      </c>
      <c r="F121" s="1326">
        <v>1798</v>
      </c>
      <c r="M121" s="1310"/>
      <c r="N121" s="1310"/>
      <c r="O121" s="1310"/>
      <c r="GO121" s="1309"/>
    </row>
    <row r="122" spans="2:197" x14ac:dyDescent="0.25">
      <c r="B122" s="1273" t="s">
        <v>5</v>
      </c>
      <c r="C122" s="1314"/>
      <c r="D122" s="1313"/>
      <c r="E122" s="1313">
        <v>538</v>
      </c>
      <c r="F122" s="1326">
        <v>538</v>
      </c>
      <c r="M122" s="1310"/>
      <c r="N122" s="1310"/>
      <c r="O122" s="1310"/>
      <c r="GO122" s="1309"/>
    </row>
    <row r="123" spans="2:197" x14ac:dyDescent="0.25">
      <c r="B123" s="1273" t="s">
        <v>1890</v>
      </c>
      <c r="C123" s="1314"/>
      <c r="D123" s="1313"/>
      <c r="E123" s="1313">
        <v>3416</v>
      </c>
      <c r="F123" s="1326">
        <v>3416</v>
      </c>
      <c r="G123" s="1331"/>
      <c r="M123" s="1310"/>
      <c r="N123" s="1310"/>
      <c r="O123" s="1310"/>
      <c r="GO123" s="1309"/>
    </row>
    <row r="124" spans="2:197" x14ac:dyDescent="0.25">
      <c r="B124" s="1324" t="s">
        <v>1891</v>
      </c>
      <c r="C124" s="1325">
        <v>0</v>
      </c>
      <c r="D124" s="1325">
        <v>0</v>
      </c>
      <c r="E124" s="1325">
        <v>8142</v>
      </c>
      <c r="F124" s="1326">
        <v>8142</v>
      </c>
      <c r="M124" s="1310"/>
      <c r="N124" s="1310"/>
      <c r="O124" s="1310"/>
      <c r="GO124" s="1309"/>
    </row>
    <row r="125" spans="2:197" x14ac:dyDescent="0.25">
      <c r="B125" s="1273" t="s">
        <v>1892</v>
      </c>
      <c r="C125" s="1314"/>
      <c r="D125" s="1313"/>
      <c r="E125" s="1313">
        <v>1659</v>
      </c>
      <c r="F125" s="1326">
        <v>1659</v>
      </c>
      <c r="M125" s="1310"/>
      <c r="N125" s="1310"/>
      <c r="O125" s="1310"/>
      <c r="GO125" s="1309"/>
    </row>
    <row r="126" spans="2:197" x14ac:dyDescent="0.25">
      <c r="B126" s="1273" t="s">
        <v>1893</v>
      </c>
      <c r="C126" s="1314"/>
      <c r="D126" s="1313"/>
      <c r="E126" s="1313">
        <v>10226</v>
      </c>
      <c r="F126" s="1326">
        <v>10226</v>
      </c>
      <c r="M126" s="1310"/>
      <c r="N126" s="1310"/>
      <c r="O126" s="1310"/>
      <c r="GO126" s="1309"/>
    </row>
    <row r="127" spans="2:197" x14ac:dyDescent="0.25">
      <c r="B127" s="1273" t="s">
        <v>1894</v>
      </c>
      <c r="C127" s="1314"/>
      <c r="D127" s="1313"/>
      <c r="E127" s="1313">
        <v>4291</v>
      </c>
      <c r="F127" s="1326">
        <v>4291</v>
      </c>
      <c r="M127" s="1310"/>
      <c r="N127" s="1310"/>
      <c r="O127" s="1310"/>
      <c r="GO127" s="1309"/>
    </row>
    <row r="128" spans="2:197" x14ac:dyDescent="0.25">
      <c r="B128" s="1273" t="s">
        <v>1895</v>
      </c>
      <c r="C128" s="1314"/>
      <c r="D128" s="1313"/>
      <c r="E128" s="1313">
        <v>16138</v>
      </c>
      <c r="F128" s="1326">
        <v>16138</v>
      </c>
      <c r="M128" s="1310"/>
      <c r="N128" s="1310"/>
      <c r="O128" s="1310"/>
      <c r="GO128" s="1309"/>
    </row>
    <row r="129" spans="2:197" x14ac:dyDescent="0.25">
      <c r="B129" s="1273" t="s">
        <v>1896</v>
      </c>
      <c r="C129" s="1314"/>
      <c r="D129" s="1313"/>
      <c r="E129" s="1313">
        <v>11727</v>
      </c>
      <c r="F129" s="1326">
        <v>11727</v>
      </c>
      <c r="M129" s="1310"/>
      <c r="N129" s="1310"/>
      <c r="O129" s="1310"/>
      <c r="GO129" s="1309"/>
    </row>
    <row r="130" spans="2:197" x14ac:dyDescent="0.25">
      <c r="B130" s="1273" t="s">
        <v>1897</v>
      </c>
      <c r="C130" s="1314"/>
      <c r="D130" s="1313"/>
      <c r="E130" s="1313">
        <v>65</v>
      </c>
      <c r="F130" s="1326">
        <v>65</v>
      </c>
      <c r="M130" s="1310"/>
      <c r="N130" s="1310"/>
      <c r="O130" s="1310"/>
      <c r="GO130" s="1309"/>
    </row>
    <row r="131" spans="2:197" ht="30" x14ac:dyDescent="0.25">
      <c r="B131" s="1324" t="s">
        <v>1898</v>
      </c>
      <c r="C131" s="1325">
        <v>0</v>
      </c>
      <c r="D131" s="1325">
        <v>0</v>
      </c>
      <c r="E131" s="1325">
        <v>44106</v>
      </c>
      <c r="F131" s="1326">
        <v>44106</v>
      </c>
      <c r="M131" s="1310"/>
      <c r="N131" s="1310"/>
      <c r="O131" s="1310"/>
      <c r="GO131" s="1309"/>
    </row>
    <row r="132" spans="2:197" x14ac:dyDescent="0.25">
      <c r="B132" s="1273" t="s">
        <v>1899</v>
      </c>
      <c r="C132" s="1314"/>
      <c r="D132" s="1313"/>
      <c r="E132" s="1313">
        <v>117</v>
      </c>
      <c r="F132" s="1326">
        <v>117</v>
      </c>
      <c r="M132" s="1310"/>
      <c r="N132" s="1310"/>
      <c r="O132" s="1310"/>
      <c r="GO132" s="1309"/>
    </row>
    <row r="133" spans="2:197" x14ac:dyDescent="0.25">
      <c r="B133" s="1273" t="s">
        <v>1900</v>
      </c>
      <c r="C133" s="1314"/>
      <c r="D133" s="1313"/>
      <c r="E133" s="1313">
        <v>137</v>
      </c>
      <c r="F133" s="1326">
        <v>137</v>
      </c>
      <c r="M133" s="1310"/>
      <c r="N133" s="1310"/>
      <c r="O133" s="1310"/>
      <c r="GO133" s="1309"/>
    </row>
    <row r="134" spans="2:197" x14ac:dyDescent="0.25">
      <c r="B134" s="1273" t="s">
        <v>1901</v>
      </c>
      <c r="C134" s="1314"/>
      <c r="D134" s="1313"/>
      <c r="E134" s="1313">
        <v>4171</v>
      </c>
      <c r="F134" s="1326">
        <v>4171</v>
      </c>
      <c r="M134" s="1310"/>
      <c r="N134" s="1310"/>
      <c r="O134" s="1310"/>
      <c r="GO134" s="1309"/>
    </row>
    <row r="135" spans="2:197" x14ac:dyDescent="0.25">
      <c r="B135" s="1273" t="s">
        <v>1902</v>
      </c>
      <c r="C135" s="1314"/>
      <c r="D135" s="1313"/>
      <c r="E135" s="1313">
        <v>2346</v>
      </c>
      <c r="F135" s="1326">
        <v>2346</v>
      </c>
      <c r="M135" s="1310"/>
      <c r="N135" s="1310"/>
      <c r="O135" s="1310"/>
      <c r="GO135" s="1309"/>
    </row>
    <row r="136" spans="2:197" x14ac:dyDescent="0.25">
      <c r="B136" s="1273" t="s">
        <v>1903</v>
      </c>
      <c r="C136" s="1314"/>
      <c r="D136" s="1313"/>
      <c r="E136" s="1313">
        <v>1134</v>
      </c>
      <c r="F136" s="1326">
        <v>1134</v>
      </c>
      <c r="M136" s="1310"/>
      <c r="N136" s="1310"/>
      <c r="O136" s="1310"/>
      <c r="GO136" s="1309"/>
    </row>
    <row r="137" spans="2:197" x14ac:dyDescent="0.25">
      <c r="B137" s="1273" t="s">
        <v>1904</v>
      </c>
      <c r="C137" s="1314"/>
      <c r="D137" s="1313"/>
      <c r="E137" s="1313">
        <v>6301</v>
      </c>
      <c r="F137" s="1326">
        <v>6301</v>
      </c>
      <c r="M137" s="1310"/>
      <c r="N137" s="1310"/>
      <c r="O137" s="1310"/>
      <c r="GO137" s="1309"/>
    </row>
    <row r="138" spans="2:197" x14ac:dyDescent="0.25">
      <c r="B138" s="1273" t="s">
        <v>1905</v>
      </c>
      <c r="C138" s="1314"/>
      <c r="D138" s="1313"/>
      <c r="E138" s="1313">
        <v>3998</v>
      </c>
      <c r="F138" s="1326">
        <v>3998</v>
      </c>
      <c r="M138" s="1310"/>
      <c r="N138" s="1310"/>
      <c r="O138" s="1310"/>
      <c r="GO138" s="1309"/>
    </row>
    <row r="139" spans="2:197" x14ac:dyDescent="0.25">
      <c r="B139" s="1273" t="s">
        <v>1906</v>
      </c>
      <c r="C139" s="1314"/>
      <c r="D139" s="1313"/>
      <c r="E139" s="1313">
        <v>4758</v>
      </c>
      <c r="F139" s="1326">
        <v>4758</v>
      </c>
      <c r="M139" s="1310"/>
      <c r="N139" s="1310"/>
      <c r="O139" s="1310"/>
      <c r="GO139" s="1309"/>
    </row>
    <row r="140" spans="2:197" x14ac:dyDescent="0.25">
      <c r="B140" s="1273" t="s">
        <v>1907</v>
      </c>
      <c r="C140" s="1314"/>
      <c r="D140" s="1313"/>
      <c r="E140" s="1313">
        <v>627</v>
      </c>
      <c r="F140" s="1326">
        <v>627</v>
      </c>
      <c r="M140" s="1310"/>
      <c r="N140" s="1310"/>
      <c r="O140" s="1310"/>
      <c r="GO140" s="1309"/>
    </row>
    <row r="141" spans="2:197" x14ac:dyDescent="0.25">
      <c r="B141" s="1273" t="s">
        <v>1908</v>
      </c>
      <c r="C141" s="1314"/>
      <c r="D141" s="1313"/>
      <c r="E141" s="1313">
        <v>58</v>
      </c>
      <c r="F141" s="1326">
        <v>58</v>
      </c>
      <c r="M141" s="1310"/>
      <c r="N141" s="1310"/>
      <c r="O141" s="1310"/>
      <c r="GO141" s="1309"/>
    </row>
    <row r="142" spans="2:197" x14ac:dyDescent="0.25">
      <c r="B142" s="1273" t="s">
        <v>1909</v>
      </c>
      <c r="C142" s="1314"/>
      <c r="D142" s="1313"/>
      <c r="E142" s="1313">
        <v>6412</v>
      </c>
      <c r="F142" s="1326">
        <v>6412</v>
      </c>
      <c r="M142" s="1310"/>
      <c r="N142" s="1310"/>
      <c r="O142" s="1310"/>
      <c r="GO142" s="1309"/>
    </row>
    <row r="143" spans="2:197" x14ac:dyDescent="0.25">
      <c r="B143" s="1273" t="s">
        <v>1910</v>
      </c>
      <c r="C143" s="1314"/>
      <c r="D143" s="1313"/>
      <c r="E143" s="1313">
        <v>997</v>
      </c>
      <c r="F143" s="1326">
        <v>997</v>
      </c>
      <c r="M143" s="1310"/>
      <c r="N143" s="1310"/>
      <c r="O143" s="1310"/>
      <c r="GO143" s="1309"/>
    </row>
    <row r="144" spans="2:197" x14ac:dyDescent="0.25">
      <c r="B144" s="1273" t="s">
        <v>1911</v>
      </c>
      <c r="C144" s="1314"/>
      <c r="D144" s="1313"/>
      <c r="E144" s="1313">
        <v>3389</v>
      </c>
      <c r="F144" s="1326">
        <v>3389</v>
      </c>
      <c r="M144" s="1310"/>
      <c r="N144" s="1310"/>
      <c r="O144" s="1310"/>
      <c r="GO144" s="1309"/>
    </row>
    <row r="145" spans="2:197" x14ac:dyDescent="0.25">
      <c r="B145" s="1273" t="s">
        <v>1912</v>
      </c>
      <c r="C145" s="1314"/>
      <c r="D145" s="1313"/>
      <c r="E145" s="1313">
        <v>4018</v>
      </c>
      <c r="F145" s="1326">
        <v>4018</v>
      </c>
      <c r="M145" s="1310"/>
      <c r="N145" s="1310"/>
      <c r="O145" s="1310"/>
      <c r="GO145" s="1309"/>
    </row>
    <row r="146" spans="2:197" x14ac:dyDescent="0.25">
      <c r="B146" s="1273" t="s">
        <v>1913</v>
      </c>
      <c r="C146" s="1314"/>
      <c r="D146" s="1313"/>
      <c r="E146" s="1313">
        <v>2519</v>
      </c>
      <c r="F146" s="1326">
        <v>2519</v>
      </c>
      <c r="M146" s="1310"/>
      <c r="N146" s="1310"/>
      <c r="O146" s="1310"/>
      <c r="GO146" s="1309"/>
    </row>
    <row r="147" spans="2:197" x14ac:dyDescent="0.25">
      <c r="B147" s="1273" t="s">
        <v>1914</v>
      </c>
      <c r="C147" s="1314"/>
      <c r="D147" s="1313"/>
      <c r="E147" s="1313">
        <v>354</v>
      </c>
      <c r="F147" s="1326">
        <v>354</v>
      </c>
      <c r="M147" s="1310"/>
      <c r="N147" s="1310"/>
      <c r="O147" s="1310"/>
      <c r="GO147" s="1309"/>
    </row>
    <row r="148" spans="2:197" x14ac:dyDescent="0.25">
      <c r="B148" s="1273" t="s">
        <v>1915</v>
      </c>
      <c r="C148" s="1314"/>
      <c r="D148" s="1313"/>
      <c r="E148" s="1313">
        <v>2844</v>
      </c>
      <c r="F148" s="1326">
        <v>2844</v>
      </c>
      <c r="M148" s="1310"/>
      <c r="N148" s="1310"/>
      <c r="O148" s="1310"/>
      <c r="GO148" s="1309"/>
    </row>
    <row r="149" spans="2:197" ht="23.25" customHeight="1" x14ac:dyDescent="0.25">
      <c r="B149" s="1273" t="s">
        <v>1916</v>
      </c>
      <c r="C149" s="1314"/>
      <c r="D149" s="1313"/>
      <c r="E149" s="1313">
        <v>7</v>
      </c>
      <c r="F149" s="1326">
        <v>7</v>
      </c>
      <c r="M149" s="1310"/>
      <c r="N149" s="1310"/>
      <c r="O149" s="1310"/>
      <c r="GO149" s="1309"/>
    </row>
    <row r="150" spans="2:197" x14ac:dyDescent="0.25">
      <c r="B150" s="1324" t="s">
        <v>1917</v>
      </c>
      <c r="C150" s="1332"/>
      <c r="D150" s="1325">
        <v>0</v>
      </c>
      <c r="E150" s="1325">
        <v>44187</v>
      </c>
      <c r="F150" s="1326">
        <v>44187</v>
      </c>
      <c r="M150" s="1310"/>
      <c r="N150" s="1310"/>
      <c r="O150" s="1310"/>
      <c r="GO150" s="1309"/>
    </row>
    <row r="151" spans="2:197" ht="16.5" x14ac:dyDescent="0.25">
      <c r="B151" s="1333" t="s">
        <v>24</v>
      </c>
      <c r="C151" s="1334">
        <v>923600</v>
      </c>
      <c r="D151" s="1334">
        <v>5868</v>
      </c>
      <c r="E151" s="1334">
        <v>171585</v>
      </c>
      <c r="F151" s="1334">
        <v>1101053</v>
      </c>
    </row>
    <row r="152" spans="2:197" ht="15.75" x14ac:dyDescent="0.25">
      <c r="B152" s="1335"/>
      <c r="C152" s="1336"/>
      <c r="F152" s="1337"/>
      <c r="G152" s="1337"/>
      <c r="H152" s="1337"/>
      <c r="I152" s="1337"/>
      <c r="J152" s="1337"/>
      <c r="O152" s="1310"/>
      <c r="P152" s="1310"/>
      <c r="Q152" s="1310"/>
      <c r="GO152" s="1309"/>
    </row>
    <row r="153" spans="2:197" x14ac:dyDescent="0.25">
      <c r="B153" s="1338"/>
      <c r="C153" s="1339"/>
      <c r="O153" s="1310"/>
      <c r="P153" s="1310"/>
      <c r="Q153" s="1310"/>
      <c r="GO153" s="1309"/>
    </row>
    <row r="154" spans="2:197" x14ac:dyDescent="0.25">
      <c r="B154" s="1340"/>
      <c r="C154" s="1341"/>
      <c r="D154" s="1309"/>
      <c r="E154" s="1309"/>
      <c r="F154" s="1331"/>
      <c r="O154" s="1310"/>
      <c r="P154" s="1310"/>
      <c r="Q154" s="1310"/>
    </row>
    <row r="155" spans="2:197" x14ac:dyDescent="0.25">
      <c r="B155" s="1335"/>
      <c r="C155" s="1336"/>
      <c r="O155" s="1310"/>
      <c r="P155" s="1310"/>
      <c r="Q155" s="1310"/>
      <c r="GO155" s="1309"/>
    </row>
    <row r="156" spans="2:197" x14ac:dyDescent="0.25">
      <c r="B156" s="1340"/>
      <c r="C156" s="1341"/>
      <c r="D156" s="1309"/>
      <c r="E156" s="1309"/>
      <c r="F156" s="1309"/>
      <c r="O156" s="1310"/>
      <c r="P156" s="1310"/>
      <c r="Q156" s="1310"/>
    </row>
    <row r="157" spans="2:197" x14ac:dyDescent="0.25">
      <c r="B157" s="1340"/>
      <c r="C157" s="1341"/>
      <c r="D157" s="1309"/>
      <c r="E157" s="1309"/>
      <c r="F157" s="1309"/>
      <c r="O157" s="1310"/>
      <c r="P157" s="1310"/>
      <c r="Q157" s="1310"/>
    </row>
    <row r="158" spans="2:197" x14ac:dyDescent="0.25">
      <c r="B158" s="1340"/>
      <c r="C158" s="1341"/>
      <c r="D158" s="1309"/>
      <c r="E158" s="1309"/>
      <c r="F158" s="1309"/>
      <c r="O158" s="1310"/>
      <c r="P158" s="1310"/>
      <c r="Q158" s="1310"/>
    </row>
    <row r="159" spans="2:197" x14ac:dyDescent="0.25">
      <c r="O159" s="1310"/>
      <c r="P159" s="1310"/>
      <c r="Q159" s="1310"/>
    </row>
    <row r="160" spans="2:197" x14ac:dyDescent="0.25">
      <c r="O160" s="1310"/>
      <c r="P160" s="1310"/>
      <c r="Q160" s="1310"/>
    </row>
    <row r="161" spans="2:197" x14ac:dyDescent="0.25">
      <c r="O161" s="1310"/>
      <c r="P161" s="1310"/>
      <c r="Q161" s="1310"/>
    </row>
    <row r="162" spans="2:197" x14ac:dyDescent="0.25">
      <c r="O162" s="1310"/>
      <c r="P162" s="1310"/>
      <c r="Q162" s="1310"/>
    </row>
    <row r="163" spans="2:197" x14ac:dyDescent="0.25">
      <c r="O163" s="1310"/>
      <c r="P163" s="1310"/>
      <c r="Q163" s="1310"/>
    </row>
    <row r="164" spans="2:197" x14ac:dyDescent="0.25">
      <c r="O164" s="1310"/>
      <c r="P164" s="1310"/>
      <c r="Q164" s="1310"/>
    </row>
    <row r="165" spans="2:197" x14ac:dyDescent="0.25">
      <c r="O165" s="1310"/>
      <c r="P165" s="1310"/>
      <c r="Q165" s="1310"/>
    </row>
    <row r="166" spans="2:197" x14ac:dyDescent="0.25">
      <c r="O166" s="1310"/>
      <c r="P166" s="1310"/>
      <c r="Q166" s="1310"/>
    </row>
    <row r="167" spans="2:197" x14ac:dyDescent="0.25">
      <c r="B167" s="1340"/>
      <c r="C167" s="1341"/>
      <c r="D167" s="1309"/>
      <c r="E167" s="1309"/>
      <c r="F167" s="1309"/>
      <c r="O167" s="1310"/>
      <c r="P167" s="1310"/>
      <c r="Q167" s="1310"/>
      <c r="GO167" s="1309"/>
    </row>
    <row r="168" spans="2:197" x14ac:dyDescent="0.25">
      <c r="B168" s="1340"/>
      <c r="C168" s="1341"/>
      <c r="D168" s="1309"/>
      <c r="E168" s="1309"/>
      <c r="F168" s="1309"/>
      <c r="O168" s="1310"/>
      <c r="P168" s="1310"/>
      <c r="Q168" s="1310"/>
      <c r="GO168" s="1309"/>
    </row>
    <row r="169" spans="2:197" x14ac:dyDescent="0.25">
      <c r="B169" s="1340"/>
      <c r="C169" s="1341"/>
      <c r="D169" s="1309"/>
      <c r="E169" s="1309"/>
      <c r="F169" s="1309"/>
      <c r="O169" s="1310"/>
      <c r="P169" s="1310"/>
      <c r="Q169" s="1310"/>
      <c r="GO169" s="1309"/>
    </row>
    <row r="170" spans="2:197" x14ac:dyDescent="0.25">
      <c r="B170" s="1340"/>
      <c r="C170" s="1341"/>
      <c r="D170" s="1309"/>
      <c r="E170" s="1309"/>
      <c r="F170" s="1309"/>
      <c r="O170" s="1310"/>
      <c r="P170" s="1310"/>
      <c r="Q170" s="1310"/>
      <c r="GO170" s="1309"/>
    </row>
    <row r="171" spans="2:197" x14ac:dyDescent="0.25">
      <c r="B171" s="1340"/>
      <c r="C171" s="1341"/>
      <c r="D171" s="1309"/>
      <c r="E171" s="1309"/>
      <c r="F171" s="1309"/>
      <c r="O171" s="1310"/>
      <c r="P171" s="1310"/>
      <c r="Q171" s="1310"/>
      <c r="GO171" s="1309"/>
    </row>
    <row r="172" spans="2:197" x14ac:dyDescent="0.25">
      <c r="B172" s="1340"/>
      <c r="C172" s="1341"/>
      <c r="D172" s="1309"/>
      <c r="E172" s="1309"/>
      <c r="F172" s="1309"/>
      <c r="O172" s="1310"/>
      <c r="P172" s="1310"/>
      <c r="Q172" s="1310"/>
      <c r="GO172" s="1309"/>
    </row>
    <row r="173" spans="2:197" x14ac:dyDescent="0.25">
      <c r="B173" s="1340"/>
      <c r="C173" s="1341"/>
      <c r="D173" s="1309"/>
      <c r="E173" s="1309"/>
      <c r="F173" s="1309"/>
      <c r="O173" s="1310"/>
      <c r="P173" s="1310"/>
      <c r="Q173" s="1310"/>
      <c r="GO173" s="1309"/>
    </row>
    <row r="174" spans="2:197" x14ac:dyDescent="0.25">
      <c r="B174" s="1340"/>
      <c r="C174" s="1341"/>
      <c r="D174" s="1309"/>
      <c r="E174" s="1309"/>
      <c r="F174" s="1309"/>
      <c r="O174" s="1310"/>
      <c r="P174" s="1310"/>
      <c r="Q174" s="1310"/>
      <c r="GO174" s="1309"/>
    </row>
    <row r="175" spans="2:197" x14ac:dyDescent="0.25">
      <c r="B175" s="1340"/>
      <c r="C175" s="1341"/>
      <c r="D175" s="1309"/>
      <c r="E175" s="1309"/>
      <c r="F175" s="1309"/>
      <c r="O175" s="1310"/>
      <c r="P175" s="1310"/>
      <c r="Q175" s="1310"/>
      <c r="GO175" s="1309"/>
    </row>
    <row r="176" spans="2:197" x14ac:dyDescent="0.25">
      <c r="B176" s="1340"/>
      <c r="C176" s="1341"/>
      <c r="D176" s="1309"/>
      <c r="E176" s="1309"/>
      <c r="F176" s="1309"/>
      <c r="O176" s="1310"/>
      <c r="P176" s="1310"/>
      <c r="Q176" s="1310"/>
      <c r="GO176" s="1309"/>
    </row>
    <row r="177" spans="2:197" x14ac:dyDescent="0.25">
      <c r="B177" s="1340"/>
      <c r="C177" s="1341"/>
      <c r="D177" s="1309"/>
      <c r="E177" s="1309"/>
      <c r="F177" s="1309"/>
      <c r="O177" s="1310"/>
      <c r="P177" s="1310"/>
      <c r="Q177" s="1310"/>
      <c r="GO177" s="1309"/>
    </row>
    <row r="178" spans="2:197" x14ac:dyDescent="0.25">
      <c r="B178" s="1340"/>
      <c r="C178" s="1341"/>
      <c r="D178" s="1309"/>
      <c r="E178" s="1309"/>
      <c r="F178" s="1309"/>
      <c r="O178" s="1310"/>
      <c r="P178" s="1310"/>
      <c r="Q178" s="1310"/>
      <c r="GO178" s="1309"/>
    </row>
    <row r="179" spans="2:197" x14ac:dyDescent="0.25">
      <c r="B179" s="1340"/>
      <c r="C179" s="1341"/>
      <c r="D179" s="1309"/>
      <c r="E179" s="1309"/>
      <c r="F179" s="1309"/>
      <c r="O179" s="1310"/>
      <c r="P179" s="1310"/>
      <c r="Q179" s="1310"/>
      <c r="GO179" s="1309"/>
    </row>
    <row r="180" spans="2:197" x14ac:dyDescent="0.25">
      <c r="B180" s="1340"/>
      <c r="C180" s="1341"/>
      <c r="D180" s="1309"/>
      <c r="E180" s="1309"/>
      <c r="F180" s="1309"/>
      <c r="O180" s="1310"/>
      <c r="P180" s="1310"/>
      <c r="Q180" s="1310"/>
      <c r="GO180" s="1309"/>
    </row>
    <row r="181" spans="2:197" x14ac:dyDescent="0.25">
      <c r="B181" s="1340"/>
      <c r="C181" s="1341"/>
      <c r="D181" s="1309"/>
      <c r="E181" s="1309"/>
      <c r="F181" s="1309"/>
      <c r="O181" s="1310"/>
      <c r="P181" s="1310"/>
      <c r="Q181" s="1310"/>
      <c r="GO181" s="1309"/>
    </row>
    <row r="182" spans="2:197" x14ac:dyDescent="0.25">
      <c r="B182" s="1340"/>
      <c r="C182" s="1341"/>
      <c r="D182" s="1309"/>
      <c r="E182" s="1309"/>
      <c r="F182" s="1309"/>
      <c r="O182" s="1310"/>
      <c r="P182" s="1310"/>
      <c r="Q182" s="1310"/>
      <c r="GO182" s="1309"/>
    </row>
    <row r="183" spans="2:197" x14ac:dyDescent="0.25">
      <c r="B183" s="1340"/>
      <c r="C183" s="1341"/>
      <c r="D183" s="1309"/>
      <c r="E183" s="1309"/>
      <c r="F183" s="1309"/>
      <c r="O183" s="1310"/>
      <c r="P183" s="1310"/>
      <c r="Q183" s="1310"/>
      <c r="GO183" s="1309"/>
    </row>
    <row r="184" spans="2:197" x14ac:dyDescent="0.25">
      <c r="B184" s="1340"/>
      <c r="C184" s="1341"/>
      <c r="D184" s="1309"/>
      <c r="E184" s="1309"/>
      <c r="F184" s="1309"/>
      <c r="O184" s="1310"/>
      <c r="P184" s="1310"/>
      <c r="Q184" s="1310"/>
      <c r="GO184" s="1309"/>
    </row>
    <row r="185" spans="2:197" x14ac:dyDescent="0.25">
      <c r="B185" s="1340"/>
      <c r="C185" s="1341"/>
      <c r="D185" s="1309"/>
      <c r="E185" s="1309"/>
      <c r="F185" s="1309"/>
      <c r="O185" s="1310"/>
      <c r="P185" s="1310"/>
      <c r="Q185" s="1310"/>
      <c r="GO185" s="1309"/>
    </row>
    <row r="186" spans="2:197" x14ac:dyDescent="0.25">
      <c r="B186" s="1340"/>
      <c r="C186" s="1341"/>
      <c r="D186" s="1309"/>
      <c r="E186" s="1309"/>
      <c r="F186" s="1309"/>
      <c r="O186" s="1310"/>
      <c r="P186" s="1310"/>
      <c r="Q186" s="1310"/>
      <c r="GO186" s="1309"/>
    </row>
    <row r="187" spans="2:197" x14ac:dyDescent="0.25">
      <c r="B187" s="1340"/>
      <c r="C187" s="1341"/>
      <c r="D187" s="1309"/>
      <c r="E187" s="1309"/>
      <c r="F187" s="1309"/>
      <c r="O187" s="1310"/>
      <c r="P187" s="1310"/>
      <c r="Q187" s="1310"/>
      <c r="GO187" s="1309"/>
    </row>
    <row r="188" spans="2:197" x14ac:dyDescent="0.25">
      <c r="B188" s="1340"/>
      <c r="C188" s="1341"/>
      <c r="D188" s="1309"/>
      <c r="E188" s="1309"/>
      <c r="F188" s="1309"/>
      <c r="O188" s="1310"/>
      <c r="P188" s="1310"/>
      <c r="Q188" s="1310"/>
      <c r="GO188" s="1309"/>
    </row>
    <row r="189" spans="2:197" x14ac:dyDescent="0.25">
      <c r="B189" s="1340"/>
      <c r="C189" s="1341"/>
      <c r="D189" s="1309"/>
      <c r="E189" s="1309"/>
      <c r="F189" s="1309"/>
      <c r="O189" s="1310"/>
      <c r="P189" s="1310"/>
      <c r="Q189" s="1310"/>
      <c r="GO189" s="1309"/>
    </row>
    <row r="190" spans="2:197" x14ac:dyDescent="0.25">
      <c r="B190" s="1340"/>
      <c r="C190" s="1341"/>
      <c r="D190" s="1309"/>
      <c r="E190" s="1309"/>
      <c r="F190" s="1309"/>
      <c r="O190" s="1310"/>
      <c r="P190" s="1310"/>
      <c r="Q190" s="1310"/>
      <c r="GO190" s="1309"/>
    </row>
    <row r="191" spans="2:197" x14ac:dyDescent="0.25">
      <c r="B191" s="1340"/>
      <c r="C191" s="1341"/>
      <c r="D191" s="1309"/>
      <c r="E191" s="1309"/>
      <c r="F191" s="1309"/>
      <c r="O191" s="1310"/>
      <c r="P191" s="1310"/>
      <c r="Q191" s="1310"/>
      <c r="GO191" s="1309"/>
    </row>
    <row r="192" spans="2:197" x14ac:dyDescent="0.25">
      <c r="B192" s="1340"/>
      <c r="C192" s="1341"/>
      <c r="D192" s="1309"/>
      <c r="E192" s="1309"/>
      <c r="F192" s="1309"/>
      <c r="O192" s="1310"/>
      <c r="P192" s="1310"/>
      <c r="Q192" s="1310"/>
      <c r="GO192" s="1309"/>
    </row>
    <row r="193" spans="2:197" x14ac:dyDescent="0.25">
      <c r="B193" s="1340"/>
      <c r="C193" s="1341"/>
      <c r="D193" s="1309"/>
      <c r="E193" s="1309"/>
      <c r="F193" s="1309"/>
      <c r="O193" s="1310"/>
      <c r="P193" s="1310"/>
      <c r="Q193" s="1310"/>
      <c r="GO193" s="1309"/>
    </row>
    <row r="194" spans="2:197" x14ac:dyDescent="0.25">
      <c r="B194" s="1340"/>
      <c r="C194" s="1341"/>
      <c r="D194" s="1309"/>
      <c r="E194" s="1309"/>
      <c r="F194" s="1309"/>
      <c r="O194" s="1310"/>
      <c r="P194" s="1310"/>
      <c r="Q194" s="1310"/>
      <c r="GO194" s="1309"/>
    </row>
    <row r="195" spans="2:197" x14ac:dyDescent="0.25">
      <c r="B195" s="1340"/>
      <c r="C195" s="1341"/>
      <c r="D195" s="1309"/>
      <c r="E195" s="1309"/>
      <c r="F195" s="1309"/>
      <c r="O195" s="1310"/>
      <c r="P195" s="1310"/>
      <c r="Q195" s="1310"/>
      <c r="GO195" s="1309"/>
    </row>
    <row r="196" spans="2:197" x14ac:dyDescent="0.25">
      <c r="B196" s="1340"/>
      <c r="C196" s="1341"/>
      <c r="D196" s="1309"/>
      <c r="E196" s="1309"/>
      <c r="F196" s="1309"/>
      <c r="O196" s="1310"/>
      <c r="P196" s="1310"/>
      <c r="Q196" s="1310"/>
      <c r="GO196" s="1309"/>
    </row>
    <row r="197" spans="2:197" x14ac:dyDescent="0.25">
      <c r="B197" s="1340"/>
      <c r="C197" s="1341"/>
      <c r="D197" s="1309"/>
      <c r="E197" s="1309"/>
      <c r="F197" s="1309"/>
      <c r="O197" s="1310"/>
      <c r="P197" s="1310"/>
      <c r="Q197" s="1310"/>
      <c r="GO197" s="1309"/>
    </row>
    <row r="198" spans="2:197" x14ac:dyDescent="0.25">
      <c r="B198" s="1340"/>
      <c r="C198" s="1341"/>
      <c r="D198" s="1309"/>
      <c r="E198" s="1309"/>
      <c r="F198" s="1309"/>
      <c r="O198" s="1310"/>
      <c r="P198" s="1310"/>
      <c r="Q198" s="1310"/>
      <c r="GO198" s="1309"/>
    </row>
    <row r="199" spans="2:197" x14ac:dyDescent="0.25">
      <c r="B199" s="1340"/>
      <c r="C199" s="1341"/>
      <c r="D199" s="1309"/>
      <c r="E199" s="1309"/>
      <c r="F199" s="1309"/>
      <c r="O199" s="1310"/>
      <c r="P199" s="1310"/>
      <c r="Q199" s="1310"/>
      <c r="GO199" s="1309"/>
    </row>
    <row r="200" spans="2:197" x14ac:dyDescent="0.25">
      <c r="B200" s="1340"/>
      <c r="C200" s="1341"/>
      <c r="D200" s="1309"/>
      <c r="E200" s="1309"/>
      <c r="F200" s="1309"/>
      <c r="O200" s="1310"/>
      <c r="P200" s="1310"/>
      <c r="Q200" s="1310"/>
      <c r="GO200" s="1309"/>
    </row>
    <row r="201" spans="2:197" x14ac:dyDescent="0.25">
      <c r="B201" s="1340"/>
      <c r="C201" s="1341"/>
      <c r="D201" s="1309"/>
      <c r="E201" s="1309"/>
      <c r="F201" s="1309"/>
      <c r="O201" s="1310"/>
      <c r="P201" s="1310"/>
      <c r="Q201" s="1310"/>
      <c r="GO201" s="1309"/>
    </row>
    <row r="202" spans="2:197" x14ac:dyDescent="0.25">
      <c r="B202" s="1340"/>
      <c r="C202" s="1341"/>
      <c r="D202" s="1309"/>
      <c r="E202" s="1309"/>
      <c r="F202" s="1309"/>
      <c r="O202" s="1310"/>
      <c r="P202" s="1310"/>
      <c r="Q202" s="1310"/>
      <c r="GO202" s="1309"/>
    </row>
    <row r="203" spans="2:197" x14ac:dyDescent="0.25">
      <c r="B203" s="1340"/>
      <c r="C203" s="1341"/>
      <c r="D203" s="1309"/>
      <c r="E203" s="1309"/>
      <c r="F203" s="1309"/>
      <c r="O203" s="1310"/>
      <c r="P203" s="1310"/>
      <c r="Q203" s="1310"/>
      <c r="GO203" s="1309"/>
    </row>
    <row r="204" spans="2:197" x14ac:dyDescent="0.25">
      <c r="B204" s="1340"/>
      <c r="C204" s="1341"/>
      <c r="D204" s="1309"/>
      <c r="E204" s="1309"/>
      <c r="F204" s="1309"/>
      <c r="O204" s="1310"/>
      <c r="P204" s="1310"/>
      <c r="Q204" s="1310"/>
      <c r="GO204" s="1309"/>
    </row>
    <row r="205" spans="2:197" x14ac:dyDescent="0.25">
      <c r="B205" s="1340"/>
      <c r="C205" s="1341"/>
      <c r="D205" s="1309"/>
      <c r="E205" s="1309"/>
      <c r="F205" s="1309"/>
      <c r="O205" s="1310"/>
      <c r="P205" s="1310"/>
      <c r="Q205" s="1310"/>
      <c r="GO205" s="1309"/>
    </row>
    <row r="206" spans="2:197" x14ac:dyDescent="0.25">
      <c r="B206" s="1340"/>
      <c r="C206" s="1341"/>
      <c r="D206" s="1309"/>
      <c r="E206" s="1309"/>
      <c r="F206" s="1309"/>
      <c r="O206" s="1310"/>
      <c r="P206" s="1310"/>
      <c r="Q206" s="1310"/>
      <c r="GO206" s="1309"/>
    </row>
    <row r="207" spans="2:197" x14ac:dyDescent="0.25">
      <c r="B207" s="1340"/>
      <c r="C207" s="1341"/>
      <c r="D207" s="1309"/>
      <c r="E207" s="1309"/>
      <c r="F207" s="1309"/>
      <c r="O207" s="1310"/>
      <c r="P207" s="1310"/>
      <c r="Q207" s="1310"/>
      <c r="GO207" s="1309"/>
    </row>
    <row r="208" spans="2:197" x14ac:dyDescent="0.25">
      <c r="B208" s="1340"/>
      <c r="C208" s="1341"/>
      <c r="D208" s="1309"/>
      <c r="E208" s="1309"/>
      <c r="F208" s="1309"/>
      <c r="O208" s="1310"/>
      <c r="P208" s="1310"/>
      <c r="Q208" s="1310"/>
      <c r="GO208" s="1309"/>
    </row>
    <row r="209" spans="2:197" x14ac:dyDescent="0.25">
      <c r="B209" s="1340"/>
      <c r="C209" s="1341"/>
      <c r="D209" s="1309"/>
      <c r="E209" s="1309"/>
      <c r="F209" s="1309"/>
      <c r="O209" s="1310"/>
      <c r="P209" s="1310"/>
      <c r="Q209" s="1310"/>
      <c r="GO209" s="1309"/>
    </row>
    <row r="210" spans="2:197" x14ac:dyDescent="0.25">
      <c r="B210" s="1340"/>
      <c r="C210" s="1341"/>
      <c r="D210" s="1309"/>
      <c r="E210" s="1309"/>
      <c r="F210" s="1309"/>
      <c r="O210" s="1310"/>
      <c r="P210" s="1310"/>
      <c r="Q210" s="1310"/>
      <c r="GO210" s="1309"/>
    </row>
    <row r="211" spans="2:197" x14ac:dyDescent="0.25">
      <c r="B211" s="1340"/>
      <c r="C211" s="1341"/>
      <c r="D211" s="1309"/>
      <c r="E211" s="1309"/>
      <c r="F211" s="1309"/>
      <c r="O211" s="1310"/>
      <c r="P211" s="1310"/>
      <c r="Q211" s="1310"/>
      <c r="GO211" s="1309"/>
    </row>
    <row r="212" spans="2:197" x14ac:dyDescent="0.25">
      <c r="B212" s="1340"/>
      <c r="C212" s="1341"/>
      <c r="D212" s="1309"/>
      <c r="E212" s="1309"/>
      <c r="F212" s="1309"/>
      <c r="O212" s="1310"/>
      <c r="P212" s="1310"/>
      <c r="Q212" s="1310"/>
      <c r="GO212" s="1309"/>
    </row>
    <row r="213" spans="2:197" x14ac:dyDescent="0.25">
      <c r="B213" s="1340"/>
      <c r="C213" s="1341"/>
      <c r="D213" s="1309"/>
      <c r="E213" s="1309"/>
      <c r="F213" s="1309"/>
      <c r="O213" s="1310"/>
      <c r="P213" s="1310"/>
      <c r="Q213" s="1310"/>
      <c r="GO213" s="1309"/>
    </row>
    <row r="214" spans="2:197" x14ac:dyDescent="0.25">
      <c r="B214" s="1340"/>
      <c r="C214" s="1341"/>
      <c r="D214" s="1309"/>
      <c r="E214" s="1309"/>
      <c r="F214" s="1309"/>
      <c r="O214" s="1310"/>
      <c r="P214" s="1310"/>
      <c r="Q214" s="1310"/>
      <c r="GO214" s="1309"/>
    </row>
    <row r="215" spans="2:197" x14ac:dyDescent="0.25">
      <c r="B215" s="1340"/>
      <c r="C215" s="1341"/>
      <c r="D215" s="1309"/>
      <c r="E215" s="1309"/>
      <c r="F215" s="1309"/>
      <c r="O215" s="1310"/>
      <c r="P215" s="1310"/>
      <c r="Q215" s="1310"/>
      <c r="GO215" s="1309"/>
    </row>
    <row r="216" spans="2:197" x14ac:dyDescent="0.25">
      <c r="B216" s="1340"/>
      <c r="C216" s="1341"/>
      <c r="D216" s="1309"/>
      <c r="E216" s="1309"/>
      <c r="F216" s="1309"/>
      <c r="O216" s="1310"/>
      <c r="P216" s="1310"/>
      <c r="Q216" s="1310"/>
      <c r="GO216" s="1309"/>
    </row>
    <row r="217" spans="2:197" x14ac:dyDescent="0.25">
      <c r="B217" s="1340"/>
      <c r="C217" s="1341"/>
      <c r="D217" s="1309"/>
      <c r="E217" s="1309"/>
      <c r="F217" s="1309"/>
      <c r="O217" s="1310"/>
      <c r="P217" s="1310"/>
      <c r="Q217" s="1310"/>
      <c r="GO217" s="1309"/>
    </row>
    <row r="218" spans="2:197" x14ac:dyDescent="0.25">
      <c r="B218" s="1340"/>
      <c r="C218" s="1341"/>
      <c r="D218" s="1309"/>
      <c r="E218" s="1309"/>
      <c r="F218" s="1309"/>
      <c r="O218" s="1310"/>
      <c r="P218" s="1310"/>
      <c r="Q218" s="1310"/>
      <c r="GO218" s="1309"/>
    </row>
    <row r="219" spans="2:197" x14ac:dyDescent="0.25">
      <c r="B219" s="1340"/>
      <c r="C219" s="1341"/>
      <c r="D219" s="1309"/>
      <c r="E219" s="1309"/>
      <c r="F219" s="1309"/>
      <c r="O219" s="1310"/>
      <c r="P219" s="1310"/>
      <c r="Q219" s="1310"/>
      <c r="GO219" s="1309"/>
    </row>
    <row r="220" spans="2:197" x14ac:dyDescent="0.25">
      <c r="B220" s="1340"/>
      <c r="C220" s="1341"/>
      <c r="D220" s="1309"/>
      <c r="E220" s="1309"/>
      <c r="F220" s="1309"/>
      <c r="O220" s="1310"/>
      <c r="P220" s="1310"/>
      <c r="Q220" s="1310"/>
      <c r="GO220" s="1309"/>
    </row>
    <row r="221" spans="2:197" x14ac:dyDescent="0.25">
      <c r="B221" s="1340"/>
      <c r="C221" s="1341"/>
      <c r="D221" s="1309"/>
      <c r="E221" s="1309"/>
      <c r="F221" s="1309"/>
      <c r="O221" s="1310"/>
      <c r="P221" s="1310"/>
      <c r="Q221" s="1310"/>
      <c r="GO221" s="1309"/>
    </row>
    <row r="222" spans="2:197" x14ac:dyDescent="0.25">
      <c r="B222" s="1340"/>
      <c r="C222" s="1341"/>
      <c r="D222" s="1309"/>
      <c r="E222" s="1309"/>
      <c r="F222" s="1309"/>
      <c r="O222" s="1310"/>
      <c r="P222" s="1310"/>
      <c r="Q222" s="1310"/>
      <c r="GO222" s="1309"/>
    </row>
    <row r="223" spans="2:197" x14ac:dyDescent="0.25">
      <c r="B223" s="1340"/>
      <c r="C223" s="1341"/>
      <c r="D223" s="1309"/>
      <c r="E223" s="1309"/>
      <c r="F223" s="1309"/>
      <c r="O223" s="1310"/>
      <c r="P223" s="1310"/>
      <c r="Q223" s="1310"/>
      <c r="GO223" s="1309"/>
    </row>
    <row r="224" spans="2:197" x14ac:dyDescent="0.25">
      <c r="B224" s="1340"/>
      <c r="C224" s="1341"/>
      <c r="D224" s="1309"/>
      <c r="E224" s="1309"/>
      <c r="F224" s="1309"/>
      <c r="O224" s="1310"/>
      <c r="P224" s="1310"/>
      <c r="Q224" s="1310"/>
      <c r="GO224" s="1309"/>
    </row>
    <row r="225" spans="2:197" x14ac:dyDescent="0.25">
      <c r="B225" s="1340"/>
      <c r="C225" s="1341"/>
      <c r="D225" s="1309"/>
      <c r="E225" s="1309"/>
      <c r="F225" s="1309"/>
      <c r="O225" s="1310"/>
      <c r="P225" s="1310"/>
      <c r="Q225" s="1310"/>
      <c r="GO225" s="1309"/>
    </row>
    <row r="226" spans="2:197" x14ac:dyDescent="0.25">
      <c r="B226" s="1340"/>
      <c r="C226" s="1341"/>
      <c r="D226" s="1309"/>
      <c r="E226" s="1309"/>
      <c r="F226" s="1309"/>
      <c r="O226" s="1310"/>
      <c r="P226" s="1310"/>
      <c r="Q226" s="1310"/>
      <c r="GO226" s="1309"/>
    </row>
    <row r="227" spans="2:197" x14ac:dyDescent="0.25">
      <c r="B227" s="1340"/>
      <c r="C227" s="1341"/>
      <c r="D227" s="1309"/>
      <c r="E227" s="1309"/>
      <c r="F227" s="1309"/>
      <c r="O227" s="1310"/>
      <c r="P227" s="1310"/>
      <c r="Q227" s="1310"/>
      <c r="GO227" s="1309"/>
    </row>
    <row r="228" spans="2:197" x14ac:dyDescent="0.25">
      <c r="B228" s="1340"/>
      <c r="C228" s="1341"/>
      <c r="D228" s="1309"/>
      <c r="E228" s="1309"/>
      <c r="F228" s="1309"/>
      <c r="O228" s="1310"/>
      <c r="P228" s="1310"/>
      <c r="Q228" s="1310"/>
      <c r="GO228" s="1309"/>
    </row>
    <row r="229" spans="2:197" x14ac:dyDescent="0.25">
      <c r="B229" s="1340"/>
      <c r="C229" s="1341"/>
      <c r="D229" s="1309"/>
      <c r="E229" s="1309"/>
      <c r="F229" s="1309"/>
      <c r="O229" s="1310"/>
      <c r="P229" s="1310"/>
      <c r="Q229" s="1310"/>
      <c r="GO229" s="1309"/>
    </row>
    <row r="230" spans="2:197" x14ac:dyDescent="0.25">
      <c r="B230" s="1340"/>
      <c r="C230" s="1341"/>
      <c r="D230" s="1309"/>
      <c r="E230" s="1309"/>
      <c r="F230" s="1309"/>
      <c r="O230" s="1310"/>
      <c r="P230" s="1310"/>
      <c r="Q230" s="1310"/>
      <c r="GO230" s="1309"/>
    </row>
    <row r="231" spans="2:197" x14ac:dyDescent="0.25">
      <c r="B231" s="1340"/>
      <c r="C231" s="1341"/>
      <c r="D231" s="1309"/>
      <c r="E231" s="1309"/>
      <c r="F231" s="1309"/>
      <c r="O231" s="1310"/>
      <c r="P231" s="1310"/>
      <c r="Q231" s="1310"/>
      <c r="GO231" s="1309"/>
    </row>
    <row r="232" spans="2:197" x14ac:dyDescent="0.25">
      <c r="B232" s="1340"/>
      <c r="C232" s="1341"/>
      <c r="D232" s="1309"/>
      <c r="E232" s="1309"/>
      <c r="F232" s="1309"/>
      <c r="O232" s="1310"/>
      <c r="P232" s="1310"/>
      <c r="Q232" s="1310"/>
      <c r="GO232" s="1309"/>
    </row>
    <row r="233" spans="2:197" x14ac:dyDescent="0.25">
      <c r="B233" s="1340"/>
      <c r="C233" s="1341"/>
      <c r="D233" s="1309"/>
      <c r="E233" s="1309"/>
      <c r="F233" s="1309"/>
      <c r="O233" s="1310"/>
      <c r="P233" s="1310"/>
      <c r="Q233" s="1310"/>
      <c r="GO233" s="1309"/>
    </row>
    <row r="234" spans="2:197" x14ac:dyDescent="0.25">
      <c r="B234" s="1340"/>
      <c r="C234" s="1341"/>
      <c r="D234" s="1309"/>
      <c r="E234" s="1309"/>
      <c r="F234" s="1309"/>
      <c r="O234" s="1310"/>
      <c r="P234" s="1310"/>
      <c r="Q234" s="1310"/>
      <c r="GO234" s="1309"/>
    </row>
    <row r="235" spans="2:197" x14ac:dyDescent="0.25">
      <c r="B235" s="1340"/>
      <c r="C235" s="1341"/>
      <c r="D235" s="1309"/>
      <c r="E235" s="1309"/>
      <c r="F235" s="1309"/>
      <c r="O235" s="1310"/>
      <c r="P235" s="1310"/>
      <c r="Q235" s="1310"/>
      <c r="GO235" s="1309"/>
    </row>
    <row r="236" spans="2:197" x14ac:dyDescent="0.25">
      <c r="B236" s="1340"/>
      <c r="C236" s="1341"/>
      <c r="D236" s="1309"/>
      <c r="E236" s="1309"/>
      <c r="F236" s="1309"/>
      <c r="O236" s="1310"/>
      <c r="P236" s="1310"/>
      <c r="Q236" s="1310"/>
      <c r="GO236" s="1309"/>
    </row>
    <row r="237" spans="2:197" x14ac:dyDescent="0.25">
      <c r="B237" s="1340"/>
      <c r="C237" s="1341"/>
      <c r="D237" s="1309"/>
      <c r="E237" s="1309"/>
      <c r="F237" s="1309"/>
      <c r="O237" s="1310"/>
      <c r="P237" s="1310"/>
      <c r="Q237" s="1310"/>
      <c r="GO237" s="1309"/>
    </row>
    <row r="238" spans="2:197" x14ac:dyDescent="0.25">
      <c r="B238" s="1340"/>
      <c r="C238" s="1341"/>
      <c r="D238" s="1309"/>
      <c r="E238" s="1309"/>
      <c r="F238" s="1309"/>
      <c r="O238" s="1310"/>
      <c r="P238" s="1310"/>
      <c r="Q238" s="1310"/>
      <c r="GO238" s="1309"/>
    </row>
    <row r="239" spans="2:197" x14ac:dyDescent="0.25">
      <c r="B239" s="1340"/>
      <c r="C239" s="1341"/>
      <c r="D239" s="1309"/>
      <c r="E239" s="1309"/>
      <c r="F239" s="1309"/>
      <c r="O239" s="1310"/>
      <c r="P239" s="1310"/>
      <c r="Q239" s="1310"/>
      <c r="GO239" s="1309"/>
    </row>
    <row r="240" spans="2:197" x14ac:dyDescent="0.25">
      <c r="B240" s="1340"/>
      <c r="C240" s="1341"/>
      <c r="D240" s="1309"/>
      <c r="E240" s="1309"/>
      <c r="F240" s="1309"/>
      <c r="O240" s="1310"/>
      <c r="P240" s="1310"/>
      <c r="Q240" s="1310"/>
      <c r="GO240" s="1309"/>
    </row>
    <row r="241" spans="2:197" x14ac:dyDescent="0.25">
      <c r="B241" s="1340"/>
      <c r="C241" s="1341"/>
      <c r="D241" s="1309"/>
      <c r="E241" s="1309"/>
      <c r="F241" s="1309"/>
      <c r="O241" s="1310"/>
      <c r="P241" s="1310"/>
      <c r="Q241" s="1310"/>
      <c r="GO241" s="1309"/>
    </row>
    <row r="242" spans="2:197" x14ac:dyDescent="0.25">
      <c r="B242" s="1340"/>
      <c r="C242" s="1341"/>
      <c r="D242" s="1309"/>
      <c r="E242" s="1309"/>
      <c r="F242" s="1309"/>
      <c r="O242" s="1310"/>
      <c r="P242" s="1310"/>
      <c r="Q242" s="1310"/>
      <c r="GO242" s="1309"/>
    </row>
    <row r="243" spans="2:197" x14ac:dyDescent="0.25">
      <c r="B243" s="1340"/>
      <c r="C243" s="1341"/>
      <c r="D243" s="1309"/>
      <c r="E243" s="1309"/>
      <c r="F243" s="1309"/>
      <c r="O243" s="1310"/>
      <c r="P243" s="1310"/>
      <c r="Q243" s="1310"/>
      <c r="GO243" s="1309"/>
    </row>
    <row r="244" spans="2:197" x14ac:dyDescent="0.25">
      <c r="B244" s="1340"/>
      <c r="C244" s="1341"/>
      <c r="D244" s="1309"/>
      <c r="E244" s="1309"/>
      <c r="F244" s="1309"/>
      <c r="O244" s="1310"/>
      <c r="P244" s="1310"/>
      <c r="Q244" s="1310"/>
      <c r="GO244" s="1309"/>
    </row>
    <row r="245" spans="2:197" x14ac:dyDescent="0.25">
      <c r="B245" s="1340"/>
      <c r="C245" s="1341"/>
      <c r="D245" s="1309"/>
      <c r="E245" s="1309"/>
      <c r="F245" s="1309"/>
      <c r="O245" s="1310"/>
      <c r="P245" s="1310"/>
      <c r="Q245" s="1310"/>
      <c r="GO245" s="1309"/>
    </row>
    <row r="246" spans="2:197" x14ac:dyDescent="0.25">
      <c r="B246" s="1340"/>
      <c r="C246" s="1341"/>
      <c r="D246" s="1309"/>
      <c r="E246" s="1309"/>
      <c r="F246" s="1309"/>
      <c r="O246" s="1310"/>
      <c r="P246" s="1310"/>
      <c r="Q246" s="1310"/>
      <c r="GO246" s="1309"/>
    </row>
    <row r="247" spans="2:197" x14ac:dyDescent="0.25">
      <c r="B247" s="1340"/>
      <c r="C247" s="1341"/>
      <c r="D247" s="1309"/>
      <c r="E247" s="1309"/>
      <c r="F247" s="1309"/>
      <c r="O247" s="1310"/>
      <c r="P247" s="1310"/>
      <c r="Q247" s="1310"/>
      <c r="GO247" s="1309"/>
    </row>
    <row r="248" spans="2:197" x14ac:dyDescent="0.25">
      <c r="B248" s="1340"/>
      <c r="C248" s="1341"/>
      <c r="D248" s="1309"/>
      <c r="E248" s="1309"/>
      <c r="F248" s="1309"/>
      <c r="O248" s="1310"/>
      <c r="P248" s="1310"/>
      <c r="Q248" s="1310"/>
      <c r="GO248" s="1309"/>
    </row>
    <row r="249" spans="2:197" x14ac:dyDescent="0.25">
      <c r="B249" s="1340"/>
      <c r="C249" s="1341"/>
      <c r="D249" s="1309"/>
      <c r="E249" s="1309"/>
      <c r="F249" s="1309"/>
      <c r="O249" s="1310"/>
      <c r="P249" s="1310"/>
      <c r="Q249" s="1310"/>
      <c r="GO249" s="1309"/>
    </row>
    <row r="250" spans="2:197" x14ac:dyDescent="0.25">
      <c r="B250" s="1340"/>
      <c r="C250" s="1341"/>
      <c r="D250" s="1309"/>
      <c r="E250" s="1309"/>
      <c r="F250" s="1309"/>
      <c r="O250" s="1310"/>
      <c r="P250" s="1310"/>
      <c r="Q250" s="1310"/>
      <c r="GO250" s="1309"/>
    </row>
    <row r="251" spans="2:197" x14ac:dyDescent="0.25">
      <c r="B251" s="1340"/>
      <c r="C251" s="1341"/>
      <c r="D251" s="1309"/>
      <c r="E251" s="1309"/>
      <c r="F251" s="1309"/>
      <c r="O251" s="1310"/>
      <c r="P251" s="1310"/>
      <c r="Q251" s="1310"/>
      <c r="GO251" s="1309"/>
    </row>
    <row r="252" spans="2:197" x14ac:dyDescent="0.25">
      <c r="B252" s="1340"/>
      <c r="C252" s="1341"/>
      <c r="D252" s="1309"/>
      <c r="E252" s="1309"/>
      <c r="F252" s="1309"/>
      <c r="O252" s="1310"/>
      <c r="P252" s="1310"/>
      <c r="Q252" s="1310"/>
      <c r="GO252" s="1309"/>
    </row>
    <row r="253" spans="2:197" x14ac:dyDescent="0.25">
      <c r="B253" s="1340"/>
      <c r="C253" s="1341"/>
      <c r="D253" s="1309"/>
      <c r="E253" s="1309"/>
      <c r="F253" s="1309"/>
      <c r="O253" s="1310"/>
      <c r="P253" s="1310"/>
      <c r="Q253" s="1310"/>
      <c r="GO253" s="1309"/>
    </row>
    <row r="254" spans="2:197" x14ac:dyDescent="0.25">
      <c r="B254" s="1340"/>
      <c r="C254" s="1341"/>
      <c r="D254" s="1309"/>
      <c r="E254" s="1309"/>
      <c r="F254" s="1309"/>
      <c r="O254" s="1310"/>
      <c r="P254" s="1310"/>
      <c r="Q254" s="1310"/>
      <c r="GO254" s="1309"/>
    </row>
    <row r="255" spans="2:197" x14ac:dyDescent="0.25">
      <c r="B255" s="1340"/>
      <c r="C255" s="1341"/>
      <c r="D255" s="1309"/>
      <c r="E255" s="1309"/>
      <c r="F255" s="1309"/>
      <c r="O255" s="1310"/>
      <c r="P255" s="1310"/>
      <c r="Q255" s="1310"/>
      <c r="GO255" s="1309"/>
    </row>
    <row r="256" spans="2:197" x14ac:dyDescent="0.25">
      <c r="B256" s="1340"/>
      <c r="C256" s="1341"/>
      <c r="D256" s="1309"/>
      <c r="E256" s="1309"/>
      <c r="F256" s="1309"/>
      <c r="O256" s="1310"/>
      <c r="P256" s="1310"/>
      <c r="Q256" s="1310"/>
      <c r="GO256" s="1309"/>
    </row>
    <row r="257" spans="2:197" x14ac:dyDescent="0.25">
      <c r="B257" s="1340"/>
      <c r="C257" s="1341"/>
      <c r="D257" s="1309"/>
      <c r="E257" s="1309"/>
      <c r="F257" s="1309"/>
      <c r="O257" s="1310"/>
      <c r="P257" s="1310"/>
      <c r="Q257" s="1310"/>
      <c r="GO257" s="1309"/>
    </row>
    <row r="258" spans="2:197" x14ac:dyDescent="0.25">
      <c r="B258" s="1340"/>
      <c r="C258" s="1341"/>
      <c r="D258" s="1309"/>
      <c r="E258" s="1309"/>
      <c r="F258" s="1309"/>
      <c r="O258" s="1310"/>
      <c r="P258" s="1310"/>
      <c r="Q258" s="1310"/>
      <c r="GO258" s="1309"/>
    </row>
    <row r="259" spans="2:197" x14ac:dyDescent="0.25">
      <c r="B259" s="1340"/>
      <c r="C259" s="1341"/>
      <c r="D259" s="1309"/>
      <c r="E259" s="1309"/>
      <c r="F259" s="1309"/>
      <c r="O259" s="1310"/>
      <c r="P259" s="1310"/>
      <c r="Q259" s="1310"/>
      <c r="GO259" s="1309"/>
    </row>
    <row r="260" spans="2:197" x14ac:dyDescent="0.25">
      <c r="B260" s="1340"/>
      <c r="C260" s="1341"/>
      <c r="D260" s="1309"/>
      <c r="E260" s="1309"/>
      <c r="F260" s="1309"/>
      <c r="O260" s="1310"/>
      <c r="P260" s="1310"/>
      <c r="Q260" s="1310"/>
      <c r="GO260" s="1309"/>
    </row>
    <row r="261" spans="2:197" x14ac:dyDescent="0.25">
      <c r="B261" s="1340"/>
      <c r="C261" s="1341"/>
      <c r="D261" s="1309"/>
      <c r="E261" s="1309"/>
      <c r="F261" s="1309"/>
      <c r="O261" s="1310"/>
      <c r="P261" s="1310"/>
      <c r="Q261" s="1310"/>
      <c r="GO261" s="1309"/>
    </row>
    <row r="262" spans="2:197" x14ac:dyDescent="0.25">
      <c r="B262" s="1340"/>
      <c r="C262" s="1341"/>
      <c r="D262" s="1309"/>
      <c r="E262" s="1309"/>
      <c r="F262" s="1309"/>
      <c r="O262" s="1310"/>
      <c r="P262" s="1310"/>
      <c r="Q262" s="1310"/>
      <c r="GO262" s="1309"/>
    </row>
    <row r="263" spans="2:197" x14ac:dyDescent="0.25">
      <c r="B263" s="1340"/>
      <c r="C263" s="1341"/>
      <c r="D263" s="1309"/>
      <c r="E263" s="1309"/>
      <c r="F263" s="1309"/>
      <c r="O263" s="1310"/>
      <c r="P263" s="1310"/>
      <c r="Q263" s="1310"/>
      <c r="GO263" s="1309"/>
    </row>
    <row r="264" spans="2:197" x14ac:dyDescent="0.25">
      <c r="B264" s="1340"/>
      <c r="C264" s="1341"/>
      <c r="D264" s="1309"/>
      <c r="E264" s="1309"/>
      <c r="F264" s="1309"/>
      <c r="O264" s="1310"/>
      <c r="P264" s="1310"/>
      <c r="Q264" s="1310"/>
      <c r="GO264" s="1309"/>
    </row>
    <row r="265" spans="2:197" x14ac:dyDescent="0.25">
      <c r="B265" s="1340"/>
      <c r="C265" s="1341"/>
      <c r="D265" s="1309"/>
      <c r="E265" s="1309"/>
      <c r="F265" s="1309"/>
      <c r="O265" s="1310"/>
      <c r="P265" s="1310"/>
      <c r="Q265" s="1310"/>
      <c r="GO265" s="1309"/>
    </row>
    <row r="266" spans="2:197" x14ac:dyDescent="0.25">
      <c r="B266" s="1340"/>
      <c r="C266" s="1341"/>
      <c r="D266" s="1309"/>
      <c r="E266" s="1309"/>
      <c r="F266" s="1309"/>
      <c r="O266" s="1310"/>
      <c r="P266" s="1310"/>
      <c r="Q266" s="1310"/>
      <c r="GO266" s="1309"/>
    </row>
    <row r="267" spans="2:197" x14ac:dyDescent="0.25">
      <c r="B267" s="1340"/>
      <c r="C267" s="1341"/>
      <c r="D267" s="1309"/>
      <c r="E267" s="1309"/>
      <c r="F267" s="1309"/>
      <c r="O267" s="1310"/>
      <c r="P267" s="1310"/>
      <c r="Q267" s="1310"/>
      <c r="GO267" s="1309"/>
    </row>
    <row r="268" spans="2:197" x14ac:dyDescent="0.25">
      <c r="B268" s="1340"/>
      <c r="C268" s="1341"/>
      <c r="D268" s="1309"/>
      <c r="E268" s="1309"/>
      <c r="F268" s="1309"/>
      <c r="O268" s="1310"/>
      <c r="P268" s="1310"/>
      <c r="Q268" s="1310"/>
      <c r="GO268" s="1309"/>
    </row>
    <row r="269" spans="2:197" x14ac:dyDescent="0.25">
      <c r="B269" s="1340"/>
      <c r="C269" s="1341"/>
      <c r="D269" s="1309"/>
      <c r="E269" s="1309"/>
      <c r="F269" s="1309"/>
      <c r="O269" s="1310"/>
      <c r="P269" s="1310"/>
      <c r="Q269" s="1310"/>
      <c r="GO269" s="1309"/>
    </row>
    <row r="270" spans="2:197" x14ac:dyDescent="0.25">
      <c r="B270" s="1340"/>
      <c r="C270" s="1341"/>
      <c r="D270" s="1309"/>
      <c r="E270" s="1309"/>
      <c r="F270" s="1309"/>
      <c r="O270" s="1310"/>
      <c r="P270" s="1310"/>
      <c r="Q270" s="1310"/>
      <c r="GO270" s="1309"/>
    </row>
    <row r="271" spans="2:197" x14ac:dyDescent="0.25">
      <c r="B271" s="1340"/>
      <c r="C271" s="1341"/>
      <c r="D271" s="1309"/>
      <c r="E271" s="1309"/>
      <c r="F271" s="1309"/>
      <c r="O271" s="1310"/>
      <c r="P271" s="1310"/>
      <c r="Q271" s="1310"/>
      <c r="GO271" s="1309"/>
    </row>
    <row r="272" spans="2:197" x14ac:dyDescent="0.25">
      <c r="B272" s="1340"/>
      <c r="C272" s="1341"/>
      <c r="D272" s="1309"/>
      <c r="E272" s="1309"/>
      <c r="F272" s="1309"/>
      <c r="O272" s="1310"/>
      <c r="P272" s="1310"/>
      <c r="Q272" s="1310"/>
      <c r="GO272" s="1309"/>
    </row>
    <row r="273" spans="2:197" x14ac:dyDescent="0.25">
      <c r="B273" s="1340"/>
      <c r="C273" s="1341"/>
      <c r="D273" s="1309"/>
      <c r="E273" s="1309"/>
      <c r="F273" s="1309"/>
      <c r="O273" s="1310"/>
      <c r="P273" s="1310"/>
      <c r="Q273" s="1310"/>
      <c r="GO273" s="1309"/>
    </row>
    <row r="274" spans="2:197" x14ac:dyDescent="0.25">
      <c r="B274" s="1340"/>
      <c r="C274" s="1341"/>
      <c r="D274" s="1309"/>
      <c r="E274" s="1309"/>
      <c r="F274" s="1309"/>
      <c r="O274" s="1310"/>
      <c r="P274" s="1310"/>
      <c r="Q274" s="1310"/>
      <c r="GO274" s="1309"/>
    </row>
    <row r="275" spans="2:197" x14ac:dyDescent="0.25">
      <c r="B275" s="1340"/>
      <c r="C275" s="1341"/>
      <c r="D275" s="1309"/>
      <c r="E275" s="1309"/>
      <c r="F275" s="1309"/>
      <c r="O275" s="1310"/>
      <c r="P275" s="1310"/>
      <c r="Q275" s="1310"/>
      <c r="GO275" s="1309"/>
    </row>
    <row r="276" spans="2:197" x14ac:dyDescent="0.25">
      <c r="B276" s="1340"/>
      <c r="C276" s="1341"/>
      <c r="D276" s="1309"/>
      <c r="E276" s="1309"/>
      <c r="F276" s="1309"/>
      <c r="O276" s="1310"/>
      <c r="P276" s="1310"/>
      <c r="Q276" s="1310"/>
      <c r="GO276" s="1309"/>
    </row>
    <row r="277" spans="2:197" x14ac:dyDescent="0.25">
      <c r="B277" s="1340"/>
      <c r="C277" s="1341"/>
      <c r="D277" s="1309"/>
      <c r="E277" s="1309"/>
      <c r="F277" s="1309"/>
      <c r="O277" s="1310"/>
      <c r="P277" s="1310"/>
      <c r="Q277" s="1310"/>
      <c r="GO277" s="1309"/>
    </row>
    <row r="278" spans="2:197" x14ac:dyDescent="0.25">
      <c r="B278" s="1340"/>
      <c r="C278" s="1341"/>
      <c r="D278" s="1309"/>
      <c r="E278" s="1309"/>
      <c r="F278" s="1309"/>
      <c r="O278" s="1310"/>
      <c r="P278" s="1310"/>
      <c r="Q278" s="1310"/>
      <c r="GO278" s="1309"/>
    </row>
    <row r="279" spans="2:197" x14ac:dyDescent="0.25">
      <c r="B279" s="1340"/>
      <c r="C279" s="1341"/>
      <c r="D279" s="1309"/>
      <c r="E279" s="1309"/>
      <c r="F279" s="1309"/>
      <c r="O279" s="1310"/>
      <c r="P279" s="1310"/>
      <c r="Q279" s="1310"/>
      <c r="GO279" s="1309"/>
    </row>
    <row r="280" spans="2:197" x14ac:dyDescent="0.25">
      <c r="B280" s="1340"/>
      <c r="C280" s="1341"/>
      <c r="D280" s="1309"/>
      <c r="E280" s="1309"/>
      <c r="F280" s="1309"/>
      <c r="O280" s="1310"/>
      <c r="P280" s="1310"/>
      <c r="Q280" s="1310"/>
      <c r="GO280" s="1309"/>
    </row>
    <row r="281" spans="2:197" x14ac:dyDescent="0.25">
      <c r="B281" s="1340"/>
      <c r="C281" s="1341"/>
      <c r="D281" s="1309"/>
      <c r="E281" s="1309"/>
      <c r="F281" s="1309"/>
      <c r="O281" s="1310"/>
      <c r="P281" s="1310"/>
      <c r="Q281" s="1310"/>
      <c r="GO281" s="1309"/>
    </row>
    <row r="282" spans="2:197" x14ac:dyDescent="0.25">
      <c r="B282" s="1340"/>
      <c r="C282" s="1341"/>
      <c r="D282" s="1309"/>
      <c r="E282" s="1309"/>
      <c r="F282" s="1309"/>
      <c r="O282" s="1310"/>
      <c r="P282" s="1310"/>
      <c r="Q282" s="1310"/>
      <c r="GO282" s="1309"/>
    </row>
    <row r="283" spans="2:197" x14ac:dyDescent="0.25">
      <c r="B283" s="1340"/>
      <c r="C283" s="1341"/>
      <c r="D283" s="1309"/>
      <c r="E283" s="1309"/>
      <c r="F283" s="1309"/>
      <c r="O283" s="1310"/>
      <c r="P283" s="1310"/>
      <c r="Q283" s="1310"/>
      <c r="GO283" s="1309"/>
    </row>
    <row r="284" spans="2:197" x14ac:dyDescent="0.25">
      <c r="B284" s="1340"/>
      <c r="C284" s="1341"/>
      <c r="D284" s="1309"/>
      <c r="E284" s="1309"/>
      <c r="F284" s="1309"/>
      <c r="O284" s="1310"/>
      <c r="P284" s="1310"/>
      <c r="Q284" s="1310"/>
      <c r="GO284" s="1309"/>
    </row>
    <row r="285" spans="2:197" x14ac:dyDescent="0.25">
      <c r="B285" s="1340"/>
      <c r="C285" s="1341"/>
      <c r="D285" s="1309"/>
      <c r="E285" s="1309"/>
      <c r="F285" s="1309"/>
      <c r="O285" s="1310"/>
      <c r="P285" s="1310"/>
      <c r="Q285" s="1310"/>
      <c r="GO285" s="1309"/>
    </row>
    <row r="286" spans="2:197" x14ac:dyDescent="0.25">
      <c r="B286" s="1340"/>
      <c r="C286" s="1341"/>
      <c r="D286" s="1309"/>
      <c r="E286" s="1309"/>
      <c r="F286" s="1309"/>
      <c r="O286" s="1310"/>
      <c r="P286" s="1310"/>
      <c r="Q286" s="1310"/>
      <c r="GO286" s="1309"/>
    </row>
    <row r="287" spans="2:197" x14ac:dyDescent="0.25">
      <c r="B287" s="1340"/>
      <c r="C287" s="1341"/>
      <c r="D287" s="1309"/>
      <c r="E287" s="1309"/>
      <c r="F287" s="1309"/>
      <c r="O287" s="1310"/>
      <c r="P287" s="1310"/>
      <c r="Q287" s="1310"/>
      <c r="GO287" s="1309"/>
    </row>
    <row r="288" spans="2:197" x14ac:dyDescent="0.25">
      <c r="B288" s="1340"/>
      <c r="C288" s="1341"/>
      <c r="D288" s="1309"/>
      <c r="E288" s="1309"/>
      <c r="F288" s="1309"/>
      <c r="O288" s="1310"/>
      <c r="P288" s="1310"/>
      <c r="Q288" s="1310"/>
      <c r="GO288" s="1309"/>
    </row>
    <row r="289" spans="2:197" x14ac:dyDescent="0.25">
      <c r="B289" s="1340"/>
      <c r="C289" s="1341"/>
      <c r="D289" s="1309"/>
      <c r="E289" s="1309"/>
      <c r="F289" s="1309"/>
      <c r="O289" s="1310"/>
      <c r="P289" s="1310"/>
      <c r="Q289" s="1310"/>
      <c r="GO289" s="1309"/>
    </row>
    <row r="290" spans="2:197" x14ac:dyDescent="0.25">
      <c r="B290" s="1340"/>
      <c r="C290" s="1341"/>
      <c r="D290" s="1309"/>
      <c r="E290" s="1309"/>
      <c r="F290" s="1309"/>
      <c r="O290" s="1310"/>
      <c r="P290" s="1310"/>
      <c r="Q290" s="1310"/>
      <c r="GO290" s="1309"/>
    </row>
    <row r="291" spans="2:197" x14ac:dyDescent="0.25">
      <c r="B291" s="1340"/>
      <c r="C291" s="1341"/>
      <c r="D291" s="1309"/>
      <c r="E291" s="1309"/>
      <c r="F291" s="1309"/>
      <c r="O291" s="1310"/>
      <c r="P291" s="1310"/>
      <c r="Q291" s="1310"/>
      <c r="GO291" s="1309"/>
    </row>
    <row r="292" spans="2:197" x14ac:dyDescent="0.25">
      <c r="B292" s="1340"/>
      <c r="C292" s="1341"/>
      <c r="D292" s="1309"/>
      <c r="E292" s="1309"/>
      <c r="F292" s="1309"/>
      <c r="O292" s="1310"/>
      <c r="P292" s="1310"/>
      <c r="Q292" s="1310"/>
      <c r="GO292" s="1309"/>
    </row>
    <row r="293" spans="2:197" x14ac:dyDescent="0.25">
      <c r="B293" s="1340"/>
      <c r="C293" s="1341"/>
      <c r="D293" s="1309"/>
      <c r="E293" s="1309"/>
      <c r="F293" s="1309"/>
      <c r="O293" s="1310"/>
      <c r="P293" s="1310"/>
      <c r="Q293" s="1310"/>
      <c r="GO293" s="1309"/>
    </row>
    <row r="294" spans="2:197" x14ac:dyDescent="0.25">
      <c r="B294" s="1340"/>
      <c r="C294" s="1341"/>
      <c r="D294" s="1309"/>
      <c r="E294" s="1309"/>
      <c r="F294" s="1309"/>
      <c r="O294" s="1310"/>
      <c r="P294" s="1310"/>
      <c r="Q294" s="1310"/>
      <c r="GO294" s="1309"/>
    </row>
    <row r="295" spans="2:197" x14ac:dyDescent="0.25">
      <c r="B295" s="1340"/>
      <c r="C295" s="1341"/>
      <c r="D295" s="1309"/>
      <c r="E295" s="1309"/>
      <c r="F295" s="1309"/>
      <c r="O295" s="1310"/>
      <c r="P295" s="1310"/>
      <c r="Q295" s="1310"/>
      <c r="GO295" s="1309"/>
    </row>
    <row r="296" spans="2:197" x14ac:dyDescent="0.25">
      <c r="B296" s="1340"/>
      <c r="C296" s="1341"/>
      <c r="D296" s="1309"/>
      <c r="E296" s="1309"/>
      <c r="F296" s="1309"/>
      <c r="O296" s="1310"/>
      <c r="P296" s="1310"/>
      <c r="Q296" s="1310"/>
      <c r="GO296" s="1309"/>
    </row>
    <row r="297" spans="2:197" x14ac:dyDescent="0.25">
      <c r="B297" s="1340"/>
      <c r="C297" s="1341"/>
      <c r="D297" s="1309"/>
      <c r="E297" s="1309"/>
      <c r="F297" s="1309"/>
      <c r="O297" s="1310"/>
      <c r="P297" s="1310"/>
      <c r="Q297" s="1310"/>
      <c r="GO297" s="1309"/>
    </row>
    <row r="298" spans="2:197" x14ac:dyDescent="0.25">
      <c r="B298" s="1340"/>
      <c r="C298" s="1341"/>
      <c r="D298" s="1309"/>
      <c r="E298" s="1309"/>
      <c r="F298" s="1309"/>
      <c r="O298" s="1310"/>
      <c r="P298" s="1310"/>
      <c r="Q298" s="1310"/>
      <c r="GO298" s="1309"/>
    </row>
    <row r="299" spans="2:197" x14ac:dyDescent="0.25">
      <c r="B299" s="1340"/>
      <c r="C299" s="1341"/>
      <c r="D299" s="1309"/>
      <c r="E299" s="1309"/>
      <c r="F299" s="1309"/>
      <c r="O299" s="1310"/>
      <c r="P299" s="1310"/>
      <c r="Q299" s="1310"/>
      <c r="GO299" s="1309"/>
    </row>
    <row r="300" spans="2:197" x14ac:dyDescent="0.25">
      <c r="B300" s="1340"/>
      <c r="C300" s="1341"/>
      <c r="D300" s="1309"/>
      <c r="E300" s="1309"/>
      <c r="F300" s="1309"/>
      <c r="O300" s="1310"/>
      <c r="P300" s="1310"/>
      <c r="Q300" s="1310"/>
      <c r="GO300" s="1309"/>
    </row>
    <row r="301" spans="2:197" x14ac:dyDescent="0.25">
      <c r="B301" s="1340"/>
      <c r="C301" s="1341"/>
      <c r="D301" s="1309"/>
      <c r="E301" s="1309"/>
      <c r="F301" s="1309"/>
      <c r="O301" s="1310"/>
      <c r="P301" s="1310"/>
      <c r="Q301" s="1310"/>
      <c r="GO301" s="1309"/>
    </row>
    <row r="302" spans="2:197" x14ac:dyDescent="0.25">
      <c r="B302" s="1340"/>
      <c r="C302" s="1341"/>
      <c r="D302" s="1309"/>
      <c r="E302" s="1309"/>
      <c r="F302" s="1309"/>
      <c r="O302" s="1310"/>
      <c r="P302" s="1310"/>
      <c r="Q302" s="1310"/>
      <c r="GO302" s="1309"/>
    </row>
    <row r="303" spans="2:197" x14ac:dyDescent="0.25">
      <c r="B303" s="1340"/>
      <c r="C303" s="1341"/>
      <c r="D303" s="1309"/>
      <c r="E303" s="1309"/>
      <c r="F303" s="1309"/>
      <c r="O303" s="1310"/>
      <c r="P303" s="1310"/>
      <c r="Q303" s="1310"/>
      <c r="GO303" s="1309"/>
    </row>
    <row r="304" spans="2:197" x14ac:dyDescent="0.25">
      <c r="B304" s="1340"/>
      <c r="C304" s="1341"/>
      <c r="D304" s="1309"/>
      <c r="E304" s="1309"/>
      <c r="F304" s="1309"/>
      <c r="O304" s="1310"/>
      <c r="P304" s="1310"/>
      <c r="Q304" s="1310"/>
      <c r="GO304" s="1309"/>
    </row>
    <row r="305" spans="2:197" x14ac:dyDescent="0.25">
      <c r="B305" s="1340"/>
      <c r="C305" s="1341"/>
      <c r="D305" s="1309"/>
      <c r="E305" s="1309"/>
      <c r="F305" s="1309"/>
      <c r="O305" s="1310"/>
      <c r="P305" s="1310"/>
      <c r="Q305" s="1310"/>
      <c r="GO305" s="1309"/>
    </row>
    <row r="306" spans="2:197" x14ac:dyDescent="0.25">
      <c r="B306" s="1340"/>
      <c r="C306" s="1341"/>
      <c r="D306" s="1309"/>
      <c r="E306" s="1309"/>
      <c r="F306" s="1309"/>
      <c r="O306" s="1310"/>
      <c r="P306" s="1310"/>
      <c r="Q306" s="1310"/>
      <c r="GO306" s="1309"/>
    </row>
    <row r="307" spans="2:197" x14ac:dyDescent="0.25">
      <c r="B307" s="1340"/>
      <c r="C307" s="1341"/>
      <c r="D307" s="1309"/>
      <c r="E307" s="1309"/>
      <c r="F307" s="1309"/>
      <c r="O307" s="1310"/>
      <c r="P307" s="1310"/>
      <c r="Q307" s="1310"/>
      <c r="GO307" s="1309"/>
    </row>
    <row r="308" spans="2:197" x14ac:dyDescent="0.25">
      <c r="B308" s="1340"/>
      <c r="C308" s="1341"/>
      <c r="D308" s="1309"/>
      <c r="E308" s="1309"/>
      <c r="F308" s="1309"/>
      <c r="O308" s="1310"/>
      <c r="P308" s="1310"/>
      <c r="Q308" s="1310"/>
      <c r="GO308" s="1309"/>
    </row>
    <row r="309" spans="2:197" x14ac:dyDescent="0.25">
      <c r="B309" s="1340"/>
      <c r="C309" s="1341"/>
      <c r="D309" s="1309"/>
      <c r="E309" s="1309"/>
      <c r="F309" s="1309"/>
      <c r="O309" s="1310"/>
      <c r="P309" s="1310"/>
      <c r="Q309" s="1310"/>
      <c r="GO309" s="1309"/>
    </row>
    <row r="310" spans="2:197" x14ac:dyDescent="0.25">
      <c r="B310" s="1340"/>
      <c r="C310" s="1341"/>
      <c r="D310" s="1309"/>
      <c r="E310" s="1309"/>
      <c r="F310" s="1309"/>
      <c r="O310" s="1310"/>
      <c r="P310" s="1310"/>
      <c r="Q310" s="1310"/>
      <c r="GO310" s="1309"/>
    </row>
    <row r="311" spans="2:197" x14ac:dyDescent="0.25">
      <c r="B311" s="1340"/>
      <c r="C311" s="1341"/>
      <c r="D311" s="1309"/>
      <c r="E311" s="1309"/>
      <c r="F311" s="1309"/>
      <c r="O311" s="1310"/>
      <c r="P311" s="1310"/>
      <c r="Q311" s="1310"/>
      <c r="GO311" s="1309"/>
    </row>
    <row r="312" spans="2:197" x14ac:dyDescent="0.25">
      <c r="B312" s="1340"/>
      <c r="C312" s="1341"/>
      <c r="D312" s="1309"/>
      <c r="E312" s="1309"/>
      <c r="F312" s="1309"/>
      <c r="O312" s="1310"/>
      <c r="P312" s="1310"/>
      <c r="Q312" s="1310"/>
      <c r="GO312" s="1309"/>
    </row>
    <row r="313" spans="2:197" x14ac:dyDescent="0.25">
      <c r="B313" s="1340"/>
      <c r="C313" s="1341"/>
      <c r="D313" s="1309"/>
      <c r="E313" s="1309"/>
      <c r="F313" s="1309"/>
      <c r="O313" s="1310"/>
      <c r="P313" s="1310"/>
      <c r="Q313" s="1310"/>
      <c r="GO313" s="1309"/>
    </row>
    <row r="314" spans="2:197" x14ac:dyDescent="0.25">
      <c r="B314" s="1340"/>
      <c r="C314" s="1341"/>
      <c r="D314" s="1309"/>
      <c r="E314" s="1309"/>
      <c r="F314" s="1309"/>
      <c r="O314" s="1310"/>
      <c r="P314" s="1310"/>
      <c r="Q314" s="1310"/>
      <c r="GO314" s="1309"/>
    </row>
    <row r="315" spans="2:197" x14ac:dyDescent="0.25">
      <c r="B315" s="1340"/>
      <c r="C315" s="1341"/>
      <c r="D315" s="1309"/>
      <c r="E315" s="1309"/>
      <c r="F315" s="1309"/>
      <c r="O315" s="1310"/>
      <c r="P315" s="1310"/>
      <c r="Q315" s="1310"/>
      <c r="GO315" s="1309"/>
    </row>
    <row r="316" spans="2:197" x14ac:dyDescent="0.25">
      <c r="B316" s="1340"/>
      <c r="C316" s="1341"/>
      <c r="D316" s="1309"/>
      <c r="E316" s="1309"/>
      <c r="F316" s="1309"/>
      <c r="O316" s="1310"/>
      <c r="P316" s="1310"/>
      <c r="Q316" s="1310"/>
      <c r="GO316" s="1309"/>
    </row>
    <row r="317" spans="2:197" x14ac:dyDescent="0.25">
      <c r="B317" s="1340"/>
      <c r="C317" s="1341"/>
      <c r="D317" s="1309"/>
      <c r="E317" s="1309"/>
      <c r="F317" s="1309"/>
      <c r="O317" s="1310"/>
      <c r="P317" s="1310"/>
      <c r="Q317" s="1310"/>
      <c r="GO317" s="1309"/>
    </row>
    <row r="318" spans="2:197" x14ac:dyDescent="0.25">
      <c r="B318" s="1340"/>
      <c r="C318" s="1341"/>
      <c r="D318" s="1309"/>
      <c r="E318" s="1309"/>
      <c r="F318" s="1309"/>
      <c r="O318" s="1310"/>
      <c r="P318" s="1310"/>
      <c r="Q318" s="1310"/>
      <c r="GO318" s="1309"/>
    </row>
    <row r="319" spans="2:197" x14ac:dyDescent="0.25">
      <c r="B319" s="1340"/>
      <c r="C319" s="1341"/>
      <c r="D319" s="1309"/>
      <c r="E319" s="1309"/>
      <c r="F319" s="1309"/>
      <c r="O319" s="1310"/>
      <c r="P319" s="1310"/>
      <c r="Q319" s="1310"/>
      <c r="GO319" s="1309"/>
    </row>
    <row r="320" spans="2:197" x14ac:dyDescent="0.25">
      <c r="B320" s="1340"/>
      <c r="C320" s="1341"/>
      <c r="D320" s="1309"/>
      <c r="E320" s="1309"/>
      <c r="F320" s="1309"/>
      <c r="O320" s="1310"/>
      <c r="P320" s="1310"/>
      <c r="Q320" s="1310"/>
      <c r="GO320" s="1309"/>
    </row>
    <row r="321" spans="2:197" x14ac:dyDescent="0.25">
      <c r="B321" s="1340"/>
      <c r="C321" s="1341"/>
      <c r="D321" s="1309"/>
      <c r="E321" s="1309"/>
      <c r="F321" s="1309"/>
      <c r="O321" s="1310"/>
      <c r="P321" s="1310"/>
      <c r="Q321" s="1310"/>
      <c r="GO321" s="1309"/>
    </row>
    <row r="322" spans="2:197" x14ac:dyDescent="0.25">
      <c r="B322" s="1340"/>
      <c r="C322" s="1341"/>
      <c r="D322" s="1309"/>
      <c r="E322" s="1309"/>
      <c r="F322" s="1309"/>
      <c r="O322" s="1310"/>
      <c r="P322" s="1310"/>
      <c r="Q322" s="1310"/>
      <c r="GO322" s="1309"/>
    </row>
    <row r="323" spans="2:197" x14ac:dyDescent="0.25">
      <c r="B323" s="1340"/>
      <c r="C323" s="1341"/>
      <c r="D323" s="1309"/>
      <c r="E323" s="1309"/>
      <c r="F323" s="1309"/>
      <c r="O323" s="1310"/>
      <c r="P323" s="1310"/>
      <c r="Q323" s="1310"/>
      <c r="GO323" s="1309"/>
    </row>
    <row r="324" spans="2:197" x14ac:dyDescent="0.25">
      <c r="B324" s="1340"/>
      <c r="C324" s="1341"/>
      <c r="D324" s="1309"/>
      <c r="E324" s="1309"/>
      <c r="F324" s="1309"/>
      <c r="O324" s="1310"/>
      <c r="P324" s="1310"/>
      <c r="Q324" s="1310"/>
      <c r="GO324" s="1309"/>
    </row>
    <row r="325" spans="2:197" x14ac:dyDescent="0.25">
      <c r="B325" s="1340"/>
      <c r="C325" s="1341"/>
      <c r="D325" s="1309"/>
      <c r="E325" s="1309"/>
      <c r="F325" s="1309"/>
      <c r="O325" s="1310"/>
      <c r="P325" s="1310"/>
      <c r="Q325" s="1310"/>
      <c r="GO325" s="1309"/>
    </row>
    <row r="326" spans="2:197" x14ac:dyDescent="0.25">
      <c r="B326" s="1340"/>
      <c r="C326" s="1341"/>
      <c r="D326" s="1309"/>
      <c r="E326" s="1309"/>
      <c r="F326" s="1309"/>
      <c r="O326" s="1310"/>
      <c r="P326" s="1310"/>
      <c r="Q326" s="1310"/>
      <c r="GO326" s="1309"/>
    </row>
  </sheetData>
  <mergeCells count="3">
    <mergeCell ref="B4:F4"/>
    <mergeCell ref="B5:F5"/>
    <mergeCell ref="B6:F6"/>
  </mergeCells>
  <hyperlinks>
    <hyperlink ref="G4" location="'Indice Total'!A125" display="Volver" xr:uid="{00000000-0004-0000-6100-000000000000}"/>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0" tint="-0.249977111117893"/>
    <pageSetUpPr fitToPage="1"/>
  </sheetPr>
  <dimension ref="B1:GK322"/>
  <sheetViews>
    <sheetView showGridLines="0" zoomScale="90" zoomScaleNormal="90" workbookViewId="0"/>
  </sheetViews>
  <sheetFormatPr baseColWidth="10" defaultColWidth="10.28515625" defaultRowHeight="15" x14ac:dyDescent="0.25"/>
  <cols>
    <col min="1" max="1" width="21" style="1309" customWidth="1"/>
    <col min="2" max="2" width="30.85546875" style="1341" customWidth="1"/>
    <col min="3" max="3" width="20.28515625" style="1309" bestFit="1" customWidth="1"/>
    <col min="4" max="4" width="20.7109375" style="1309" bestFit="1" customWidth="1"/>
    <col min="5" max="5" width="18.28515625" style="1309" bestFit="1" customWidth="1"/>
    <col min="6" max="6" width="19.42578125" style="1309" bestFit="1" customWidth="1"/>
    <col min="7" max="7" width="14.85546875" style="1309" bestFit="1" customWidth="1"/>
    <col min="8" max="8" width="6.7109375" style="1309" customWidth="1"/>
    <col min="9" max="192" width="10.28515625" style="1309" customWidth="1"/>
    <col min="193" max="193" width="0" style="1310" hidden="1" customWidth="1"/>
    <col min="194" max="16384" width="10.28515625" style="1309"/>
  </cols>
  <sheetData>
    <row r="1" spans="2:193" ht="25.5" customHeight="1" x14ac:dyDescent="0.25"/>
    <row r="2" spans="2:193" ht="27" customHeight="1" x14ac:dyDescent="0.25"/>
    <row r="3" spans="2:193" x14ac:dyDescent="0.2">
      <c r="H3" s="767" t="s">
        <v>1</v>
      </c>
    </row>
    <row r="4" spans="2:193" ht="18" x14ac:dyDescent="0.25">
      <c r="B4" s="1983" t="s">
        <v>1918</v>
      </c>
      <c r="C4" s="1983"/>
      <c r="D4" s="1983"/>
      <c r="E4" s="1983"/>
      <c r="F4" s="1983"/>
      <c r="G4" s="1983"/>
      <c r="H4" s="1310"/>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s="1309"/>
    </row>
    <row r="5" spans="2:193" ht="15.75" customHeight="1" x14ac:dyDescent="0.25">
      <c r="B5" s="1984" t="s">
        <v>1919</v>
      </c>
      <c r="C5" s="1984"/>
      <c r="D5" s="1984"/>
      <c r="E5" s="1984"/>
      <c r="F5" s="1984"/>
      <c r="G5" s="1984"/>
      <c r="H5" s="1310"/>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s="1309"/>
    </row>
    <row r="6" spans="2:193" x14ac:dyDescent="0.25">
      <c r="B6" s="1985" t="s">
        <v>178</v>
      </c>
      <c r="C6" s="1985"/>
      <c r="D6" s="1985"/>
      <c r="E6" s="1985"/>
      <c r="F6" s="1985"/>
      <c r="G6" s="1985"/>
      <c r="H6" s="1310"/>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s="1309"/>
    </row>
    <row r="7" spans="2:193" ht="16.5" thickBot="1" x14ac:dyDescent="0.3">
      <c r="B7" s="1959" t="s">
        <v>1082</v>
      </c>
      <c r="C7" s="1959"/>
      <c r="D7" s="1959"/>
      <c r="E7" s="1959"/>
      <c r="F7" s="1959"/>
      <c r="G7" s="1959"/>
      <c r="H7" s="1310"/>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s="1309"/>
    </row>
    <row r="8" spans="2:193" x14ac:dyDescent="0.25">
      <c r="B8"/>
      <c r="C8"/>
      <c r="D8"/>
      <c r="E8"/>
      <c r="F8"/>
      <c r="G8"/>
      <c r="H8" s="1310"/>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s="1309"/>
    </row>
    <row r="9" spans="2:193" ht="31.5" x14ac:dyDescent="0.25">
      <c r="B9" s="1246" t="s">
        <v>1829</v>
      </c>
      <c r="C9" s="1246" t="s">
        <v>1056</v>
      </c>
      <c r="D9" s="1246" t="s">
        <v>1843</v>
      </c>
      <c r="E9" s="1246" t="s">
        <v>1057</v>
      </c>
      <c r="F9" s="1246" t="s">
        <v>1920</v>
      </c>
      <c r="G9" s="1246" t="s">
        <v>84</v>
      </c>
      <c r="H9" s="1310"/>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s="1309"/>
    </row>
    <row r="10" spans="2:193" ht="30" x14ac:dyDescent="0.25">
      <c r="B10" s="1324" t="s">
        <v>1830</v>
      </c>
      <c r="C10" s="1325">
        <v>8804947</v>
      </c>
      <c r="D10" s="1325">
        <v>1599</v>
      </c>
      <c r="E10" s="1325">
        <v>6103449</v>
      </c>
      <c r="F10" s="1325">
        <v>5820443</v>
      </c>
      <c r="G10" s="1326">
        <v>20730438</v>
      </c>
      <c r="H10" s="13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s="1309"/>
    </row>
    <row r="11" spans="2:193" x14ac:dyDescent="0.25">
      <c r="B11" s="1273" t="s">
        <v>1750</v>
      </c>
      <c r="C11" s="1313">
        <v>2379316</v>
      </c>
      <c r="D11" s="1313">
        <v>550</v>
      </c>
      <c r="E11" s="1313"/>
      <c r="F11" s="1313">
        <v>774556</v>
      </c>
      <c r="G11" s="1326">
        <v>3154422</v>
      </c>
      <c r="H11" s="1310"/>
      <c r="I11" s="1310"/>
      <c r="J11" s="1310"/>
      <c r="K11" s="1310"/>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s="1309"/>
    </row>
    <row r="12" spans="2:193" x14ac:dyDescent="0.25">
      <c r="B12" s="1273" t="s">
        <v>1748</v>
      </c>
      <c r="C12" s="1313">
        <v>12847144</v>
      </c>
      <c r="D12" s="1313">
        <v>240</v>
      </c>
      <c r="E12" s="1313"/>
      <c r="F12" s="1313">
        <v>6259466</v>
      </c>
      <c r="G12" s="1326">
        <v>19106850</v>
      </c>
      <c r="H12" s="1310"/>
      <c r="I12" s="1310"/>
      <c r="J12" s="1310"/>
      <c r="K12" s="1310"/>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s="1309"/>
    </row>
    <row r="13" spans="2:193" x14ac:dyDescent="0.25">
      <c r="B13" s="1273" t="s">
        <v>1752</v>
      </c>
      <c r="C13" s="1313">
        <v>1185158</v>
      </c>
      <c r="D13" s="1313">
        <v>0</v>
      </c>
      <c r="E13" s="1313"/>
      <c r="F13" s="1313">
        <v>353471</v>
      </c>
      <c r="G13" s="1326">
        <v>1538629</v>
      </c>
      <c r="H13" s="1310"/>
      <c r="I13" s="1310"/>
      <c r="J13" s="1310"/>
      <c r="K13" s="1310"/>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s="1309"/>
    </row>
    <row r="14" spans="2:193" x14ac:dyDescent="0.25">
      <c r="B14" s="1273" t="s">
        <v>1845</v>
      </c>
      <c r="C14" s="1313">
        <v>3537416</v>
      </c>
      <c r="D14" s="1313">
        <v>2</v>
      </c>
      <c r="E14" s="1313"/>
      <c r="F14" s="1313">
        <v>2653375</v>
      </c>
      <c r="G14" s="1326">
        <v>6190793</v>
      </c>
      <c r="H14" s="1310"/>
      <c r="I14" s="1310"/>
      <c r="J14" s="1310"/>
      <c r="K14" s="1310"/>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s="1309"/>
    </row>
    <row r="15" spans="2:193" x14ac:dyDescent="0.25">
      <c r="B15" s="1273" t="s">
        <v>1749</v>
      </c>
      <c r="C15" s="1313">
        <v>7237757</v>
      </c>
      <c r="D15" s="1313">
        <v>2080</v>
      </c>
      <c r="E15" s="1313"/>
      <c r="F15" s="1313">
        <v>1414020</v>
      </c>
      <c r="G15" s="1326">
        <v>8653857</v>
      </c>
      <c r="H15" s="1310"/>
      <c r="I15" s="1310"/>
      <c r="J15" s="1310"/>
      <c r="K15" s="1310"/>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s="1309"/>
    </row>
    <row r="16" spans="2:193" x14ac:dyDescent="0.25">
      <c r="B16" s="1327" t="s">
        <v>1753</v>
      </c>
      <c r="C16" s="1328">
        <v>27186791</v>
      </c>
      <c r="D16" s="1328">
        <v>2872</v>
      </c>
      <c r="E16" s="1328">
        <v>0</v>
      </c>
      <c r="F16" s="1328">
        <v>11454888</v>
      </c>
      <c r="G16" s="1326">
        <v>38644551</v>
      </c>
      <c r="H16" s="1310"/>
      <c r="I16" s="1310"/>
      <c r="J16" s="1310"/>
      <c r="K16" s="1310"/>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s="1309"/>
    </row>
    <row r="17" spans="2:193" ht="30" x14ac:dyDescent="0.25">
      <c r="B17" s="1327" t="s">
        <v>1832</v>
      </c>
      <c r="C17" s="1328"/>
      <c r="D17" s="1328">
        <v>494214</v>
      </c>
      <c r="E17" s="1328"/>
      <c r="F17" s="1328">
        <v>34489</v>
      </c>
      <c r="G17" s="1326">
        <v>528703</v>
      </c>
      <c r="H17" s="1310"/>
      <c r="I17" s="1310"/>
      <c r="J17" s="1310"/>
      <c r="K17" s="1310"/>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s="1309"/>
    </row>
    <row r="18" spans="2:193" ht="60" x14ac:dyDescent="0.25">
      <c r="B18" s="1327" t="s">
        <v>1833</v>
      </c>
      <c r="C18" s="1328">
        <v>151466</v>
      </c>
      <c r="D18" s="1328"/>
      <c r="E18" s="1328">
        <v>1042</v>
      </c>
      <c r="F18" s="1328">
        <v>48890</v>
      </c>
      <c r="G18" s="1326">
        <v>201398</v>
      </c>
      <c r="H18" s="1310"/>
      <c r="I18" s="1310"/>
      <c r="J18" s="1310"/>
      <c r="K18" s="1310"/>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s="1309"/>
    </row>
    <row r="19" spans="2:193" x14ac:dyDescent="0.25">
      <c r="B19" s="1273" t="s">
        <v>1846</v>
      </c>
      <c r="C19" s="1313"/>
      <c r="D19" s="1313"/>
      <c r="E19" s="1313"/>
      <c r="F19" s="1313"/>
      <c r="G19" s="1326">
        <v>0</v>
      </c>
      <c r="H19" s="1310"/>
      <c r="I19" s="1310"/>
      <c r="J19" s="1310"/>
      <c r="K19" s="1310"/>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s="1309"/>
    </row>
    <row r="20" spans="2:193" ht="28.5" x14ac:dyDescent="0.25">
      <c r="B20" s="1273" t="s">
        <v>1847</v>
      </c>
      <c r="C20" s="1313">
        <v>561</v>
      </c>
      <c r="D20" s="1313"/>
      <c r="E20" s="1313"/>
      <c r="F20" s="1313"/>
      <c r="G20" s="1326">
        <v>561</v>
      </c>
      <c r="H20" s="1310"/>
      <c r="I20" s="1310"/>
      <c r="J20" s="1310"/>
      <c r="K20" s="131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s="1309"/>
    </row>
    <row r="21" spans="2:193" ht="28.5" x14ac:dyDescent="0.25">
      <c r="B21" s="1273" t="s">
        <v>1848</v>
      </c>
      <c r="C21" s="1313">
        <v>286</v>
      </c>
      <c r="D21" s="1313"/>
      <c r="E21" s="1313"/>
      <c r="F21" s="1313">
        <v>4</v>
      </c>
      <c r="G21" s="1326">
        <v>290</v>
      </c>
      <c r="H21" s="1310"/>
      <c r="I21" s="1310"/>
      <c r="J21" s="1310"/>
      <c r="K21" s="1310"/>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s="1309"/>
    </row>
    <row r="22" spans="2:193" ht="28.5" x14ac:dyDescent="0.25">
      <c r="B22" s="1273" t="s">
        <v>1316</v>
      </c>
      <c r="C22" s="1313"/>
      <c r="D22" s="1313"/>
      <c r="E22" s="1313"/>
      <c r="F22" s="1313"/>
      <c r="G22" s="1326">
        <v>0</v>
      </c>
      <c r="H22" s="1310"/>
      <c r="I22" s="1310"/>
      <c r="J22" s="1310"/>
      <c r="K22" s="1310"/>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s="1309"/>
    </row>
    <row r="23" spans="2:193" x14ac:dyDescent="0.25">
      <c r="B23" s="1273" t="s">
        <v>1317</v>
      </c>
      <c r="C23" s="1313">
        <v>28</v>
      </c>
      <c r="D23" s="1313"/>
      <c r="E23" s="1313"/>
      <c r="F23" s="1313"/>
      <c r="G23" s="1326">
        <v>28</v>
      </c>
      <c r="H23" s="1310"/>
      <c r="I23" s="1310"/>
      <c r="J23" s="1310"/>
      <c r="K23" s="1310"/>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s="1309"/>
    </row>
    <row r="24" spans="2:193" x14ac:dyDescent="0.25">
      <c r="B24" s="1273" t="s">
        <v>1849</v>
      </c>
      <c r="C24" s="1313">
        <v>12</v>
      </c>
      <c r="D24" s="1313"/>
      <c r="E24" s="1313"/>
      <c r="F24" s="1313"/>
      <c r="G24" s="1326">
        <v>12</v>
      </c>
      <c r="H24" s="1310"/>
      <c r="I24" s="1310"/>
      <c r="J24" s="1310"/>
      <c r="K24" s="1310"/>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s="1309"/>
    </row>
    <row r="25" spans="2:193" ht="42.75" x14ac:dyDescent="0.25">
      <c r="B25" s="1273" t="s">
        <v>1318</v>
      </c>
      <c r="C25" s="1313">
        <v>0</v>
      </c>
      <c r="D25" s="1313"/>
      <c r="E25" s="1313"/>
      <c r="F25" s="1313"/>
      <c r="G25" s="1326">
        <v>0</v>
      </c>
      <c r="H25" s="1310"/>
      <c r="I25" s="1310"/>
      <c r="J25" s="1310"/>
      <c r="K25" s="1310"/>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s="1309"/>
    </row>
    <row r="26" spans="2:193" x14ac:dyDescent="0.25">
      <c r="B26" s="1273" t="s">
        <v>1320</v>
      </c>
      <c r="C26" s="1313">
        <v>0</v>
      </c>
      <c r="D26" s="1313"/>
      <c r="E26" s="1313"/>
      <c r="F26" s="1313"/>
      <c r="G26" s="1326">
        <v>0</v>
      </c>
      <c r="H26" s="1310"/>
      <c r="I26" s="1310"/>
      <c r="J26" s="1310"/>
      <c r="K26" s="1310"/>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s="1309"/>
    </row>
    <row r="27" spans="2:193" ht="28.5" x14ac:dyDescent="0.25">
      <c r="B27" s="1273" t="s">
        <v>1850</v>
      </c>
      <c r="C27" s="1313">
        <v>2267</v>
      </c>
      <c r="D27" s="1313"/>
      <c r="E27" s="1313"/>
      <c r="F27" s="1313">
        <v>232</v>
      </c>
      <c r="G27" s="1326">
        <v>2499</v>
      </c>
      <c r="H27" s="1310"/>
      <c r="I27" s="1310"/>
      <c r="J27" s="1310"/>
      <c r="K27" s="1310"/>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s="1309"/>
    </row>
    <row r="28" spans="2:193" ht="28.5" x14ac:dyDescent="0.25">
      <c r="B28" s="1273" t="s">
        <v>1851</v>
      </c>
      <c r="C28" s="1313">
        <v>343</v>
      </c>
      <c r="D28" s="1313"/>
      <c r="E28" s="1313"/>
      <c r="F28" s="1313">
        <v>25</v>
      </c>
      <c r="G28" s="1326">
        <v>368</v>
      </c>
      <c r="H28" s="1310"/>
      <c r="I28" s="1310"/>
      <c r="J28" s="1310"/>
      <c r="K28" s="1310"/>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s="1309"/>
    </row>
    <row r="29" spans="2:193" ht="28.5" x14ac:dyDescent="0.25">
      <c r="B29" s="1273" t="s">
        <v>1852</v>
      </c>
      <c r="C29" s="1313">
        <v>0</v>
      </c>
      <c r="D29" s="1313"/>
      <c r="E29" s="1313"/>
      <c r="F29" s="1313"/>
      <c r="G29" s="1326">
        <v>0</v>
      </c>
      <c r="H29" s="1310"/>
      <c r="I29" s="1310"/>
      <c r="J29" s="1310"/>
      <c r="K29" s="1310"/>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s="1309"/>
    </row>
    <row r="30" spans="2:193" ht="28.5" x14ac:dyDescent="0.25">
      <c r="B30" s="1273" t="s">
        <v>1853</v>
      </c>
      <c r="C30" s="1313"/>
      <c r="D30" s="1313"/>
      <c r="E30" s="1313"/>
      <c r="F30" s="1313"/>
      <c r="G30" s="1326">
        <v>0</v>
      </c>
      <c r="H30" s="1310"/>
      <c r="I30" s="1310"/>
      <c r="J30" s="1310"/>
      <c r="K30" s="131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s="1309"/>
    </row>
    <row r="31" spans="2:193" x14ac:dyDescent="0.25">
      <c r="B31" s="1273" t="s">
        <v>1854</v>
      </c>
      <c r="C31" s="1313">
        <v>476</v>
      </c>
      <c r="D31" s="1313"/>
      <c r="E31" s="1313"/>
      <c r="F31" s="1313">
        <v>247</v>
      </c>
      <c r="G31" s="1326">
        <v>723</v>
      </c>
      <c r="H31" s="1310"/>
      <c r="I31" s="1310"/>
      <c r="J31" s="1310"/>
      <c r="K31" s="1310"/>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s="1309"/>
    </row>
    <row r="32" spans="2:193" ht="28.5" x14ac:dyDescent="0.25">
      <c r="B32" s="1273" t="s">
        <v>1855</v>
      </c>
      <c r="C32" s="1313">
        <v>1579</v>
      </c>
      <c r="D32" s="1313"/>
      <c r="E32" s="1313"/>
      <c r="F32" s="1313">
        <v>123</v>
      </c>
      <c r="G32" s="1326">
        <v>1702</v>
      </c>
      <c r="H32" s="1310"/>
      <c r="I32" s="1310"/>
      <c r="J32" s="1310"/>
      <c r="K32" s="1310"/>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s="1309"/>
    </row>
    <row r="33" spans="2:193" ht="28.5" x14ac:dyDescent="0.25">
      <c r="B33" s="1273" t="s">
        <v>1337</v>
      </c>
      <c r="C33" s="1313">
        <v>0</v>
      </c>
      <c r="D33" s="1313"/>
      <c r="E33" s="1313"/>
      <c r="F33" s="1313"/>
      <c r="G33" s="1326">
        <v>0</v>
      </c>
      <c r="H33" s="1310"/>
      <c r="I33" s="1310"/>
      <c r="J33" s="1310"/>
      <c r="K33" s="1310"/>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s="1309"/>
    </row>
    <row r="34" spans="2:193" ht="28.5" x14ac:dyDescent="0.25">
      <c r="B34" s="1273" t="s">
        <v>1343</v>
      </c>
      <c r="C34" s="1313">
        <v>71</v>
      </c>
      <c r="D34" s="1313"/>
      <c r="E34" s="1313"/>
      <c r="F34" s="1313"/>
      <c r="G34" s="1326">
        <v>71</v>
      </c>
      <c r="H34" s="1310"/>
      <c r="I34" s="1310"/>
      <c r="J34" s="1310"/>
      <c r="K34" s="1310"/>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s="1309"/>
    </row>
    <row r="35" spans="2:193" x14ac:dyDescent="0.25">
      <c r="B35" s="1273" t="s">
        <v>1344</v>
      </c>
      <c r="C35" s="1313">
        <v>6297</v>
      </c>
      <c r="D35" s="1313"/>
      <c r="E35" s="1313"/>
      <c r="F35" s="1313">
        <v>656</v>
      </c>
      <c r="G35" s="1326">
        <v>6953</v>
      </c>
      <c r="H35" s="1310"/>
      <c r="I35" s="1310"/>
      <c r="J35" s="1310"/>
      <c r="K35" s="1310"/>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s="1309"/>
    </row>
    <row r="36" spans="2:193" ht="28.5" x14ac:dyDescent="0.25">
      <c r="B36" s="1273" t="s">
        <v>1921</v>
      </c>
      <c r="C36" s="1313">
        <v>24</v>
      </c>
      <c r="D36" s="1313"/>
      <c r="E36" s="1313"/>
      <c r="F36" s="1313"/>
      <c r="G36" s="1326">
        <v>24</v>
      </c>
      <c r="H36" s="1310"/>
      <c r="I36" s="1310"/>
      <c r="J36" s="1310"/>
      <c r="K36" s="1310"/>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s="1309"/>
    </row>
    <row r="37" spans="2:193" ht="28.5" x14ac:dyDescent="0.25">
      <c r="B37" s="1273" t="s">
        <v>1856</v>
      </c>
      <c r="C37" s="1313">
        <v>0</v>
      </c>
      <c r="D37" s="1313"/>
      <c r="E37" s="1313"/>
      <c r="F37" s="1313"/>
      <c r="G37" s="1326">
        <v>0</v>
      </c>
      <c r="H37" s="1310"/>
      <c r="I37" s="1310"/>
      <c r="J37" s="1310"/>
      <c r="K37" s="1310"/>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s="1309"/>
    </row>
    <row r="38" spans="2:193" x14ac:dyDescent="0.25">
      <c r="B38" s="1273" t="s">
        <v>1857</v>
      </c>
      <c r="C38" s="1313">
        <v>0</v>
      </c>
      <c r="D38" s="1313"/>
      <c r="E38" s="1313"/>
      <c r="F38" s="1313"/>
      <c r="G38" s="1326">
        <v>0</v>
      </c>
      <c r="H38" s="1310"/>
      <c r="I38" s="1310"/>
      <c r="J38" s="1310"/>
      <c r="K38" s="1310"/>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s="1309"/>
    </row>
    <row r="39" spans="2:193" ht="28.5" x14ac:dyDescent="0.25">
      <c r="B39" s="1273" t="s">
        <v>1858</v>
      </c>
      <c r="C39" s="1313">
        <v>0</v>
      </c>
      <c r="D39" s="1313"/>
      <c r="E39" s="1313"/>
      <c r="F39" s="1313"/>
      <c r="G39" s="1326">
        <v>0</v>
      </c>
      <c r="H39" s="1310"/>
      <c r="I39" s="1310"/>
      <c r="J39" s="1310"/>
      <c r="K39" s="1310"/>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s="1309"/>
    </row>
    <row r="40" spans="2:193" ht="28.5" x14ac:dyDescent="0.25">
      <c r="B40" s="1273" t="s">
        <v>1347</v>
      </c>
      <c r="C40" s="1313">
        <v>0</v>
      </c>
      <c r="D40" s="1313"/>
      <c r="E40" s="1313"/>
      <c r="F40" s="1313"/>
      <c r="G40" s="1326">
        <v>0</v>
      </c>
      <c r="H40" s="1310"/>
      <c r="I40" s="1310"/>
      <c r="J40" s="1310"/>
      <c r="K40" s="131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s="1309"/>
    </row>
    <row r="41" spans="2:193" ht="28.5" x14ac:dyDescent="0.25">
      <c r="B41" s="1273" t="s">
        <v>1859</v>
      </c>
      <c r="C41" s="1313">
        <v>0</v>
      </c>
      <c r="D41" s="1313"/>
      <c r="E41" s="1313"/>
      <c r="F41" s="1313"/>
      <c r="G41" s="1326">
        <v>0</v>
      </c>
      <c r="H41" s="1310"/>
      <c r="I41" s="1310"/>
      <c r="J41" s="1310"/>
      <c r="K41" s="1310"/>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s="1309"/>
    </row>
    <row r="42" spans="2:193" x14ac:dyDescent="0.25">
      <c r="B42" s="1273" t="s">
        <v>1860</v>
      </c>
      <c r="C42" s="1313">
        <v>22</v>
      </c>
      <c r="D42" s="1313"/>
      <c r="E42" s="1313"/>
      <c r="F42" s="1313"/>
      <c r="G42" s="1326">
        <v>22</v>
      </c>
      <c r="H42" s="1310"/>
      <c r="I42" s="1310"/>
      <c r="J42" s="1310"/>
      <c r="K42" s="1310"/>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s="1309"/>
    </row>
    <row r="43" spans="2:193" x14ac:dyDescent="0.25">
      <c r="B43" s="1273" t="s">
        <v>1356</v>
      </c>
      <c r="C43" s="1313">
        <v>10118</v>
      </c>
      <c r="D43" s="1313"/>
      <c r="E43" s="1313"/>
      <c r="F43" s="1313">
        <v>2257</v>
      </c>
      <c r="G43" s="1326">
        <v>12375</v>
      </c>
      <c r="H43" s="1310"/>
      <c r="I43" s="1310"/>
      <c r="J43" s="1310"/>
      <c r="K43" s="1310"/>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s="1309"/>
    </row>
    <row r="44" spans="2:193" x14ac:dyDescent="0.25">
      <c r="B44" s="1273" t="s">
        <v>1861</v>
      </c>
      <c r="C44" s="1313"/>
      <c r="D44" s="1313"/>
      <c r="E44" s="1313"/>
      <c r="F44" s="1313"/>
      <c r="G44" s="1326">
        <v>0</v>
      </c>
      <c r="H44" s="1310"/>
      <c r="I44" s="1310"/>
      <c r="J44" s="1310"/>
      <c r="K44" s="1310"/>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s="1309"/>
    </row>
    <row r="45" spans="2:193" ht="28.5" x14ac:dyDescent="0.25">
      <c r="B45" s="1273" t="s">
        <v>1357</v>
      </c>
      <c r="C45" s="1313"/>
      <c r="D45" s="1313"/>
      <c r="E45" s="1313"/>
      <c r="F45" s="1313"/>
      <c r="G45" s="1326">
        <v>0</v>
      </c>
      <c r="H45" s="1310"/>
      <c r="I45" s="1310"/>
      <c r="J45" s="1310"/>
      <c r="K45" s="1310"/>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s="1309"/>
    </row>
    <row r="46" spans="2:193" ht="28.5" x14ac:dyDescent="0.25">
      <c r="B46" s="1273" t="s">
        <v>1862</v>
      </c>
      <c r="C46" s="1313">
        <v>0</v>
      </c>
      <c r="D46" s="1313"/>
      <c r="E46" s="1313"/>
      <c r="F46" s="1313"/>
      <c r="G46" s="1326">
        <v>0</v>
      </c>
      <c r="H46" s="1310"/>
      <c r="I46" s="1310"/>
      <c r="J46" s="1310"/>
      <c r="K46" s="1310"/>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s="1309"/>
    </row>
    <row r="47" spans="2:193" x14ac:dyDescent="0.25">
      <c r="B47" s="1273" t="s">
        <v>1863</v>
      </c>
      <c r="C47" s="1313">
        <v>3234</v>
      </c>
      <c r="D47" s="1313"/>
      <c r="E47" s="1313"/>
      <c r="F47" s="1313">
        <v>151</v>
      </c>
      <c r="G47" s="1326">
        <v>3385</v>
      </c>
      <c r="H47" s="1310"/>
      <c r="I47" s="1310"/>
      <c r="J47" s="1310"/>
      <c r="K47" s="1310"/>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s="1309"/>
    </row>
    <row r="48" spans="2:193" x14ac:dyDescent="0.25">
      <c r="B48" s="1273" t="s">
        <v>1864</v>
      </c>
      <c r="C48" s="1313">
        <v>0</v>
      </c>
      <c r="D48" s="1313"/>
      <c r="E48" s="1313"/>
      <c r="F48" s="1313"/>
      <c r="G48" s="1326">
        <v>0</v>
      </c>
      <c r="H48" s="1310"/>
      <c r="I48" s="1310"/>
      <c r="J48" s="1310"/>
      <c r="K48" s="1310"/>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s="1309"/>
    </row>
    <row r="49" spans="2:193" x14ac:dyDescent="0.25">
      <c r="B49" s="1273" t="s">
        <v>1865</v>
      </c>
      <c r="C49" s="1313">
        <v>1051</v>
      </c>
      <c r="D49" s="1313"/>
      <c r="E49" s="1313"/>
      <c r="F49" s="1313"/>
      <c r="G49" s="1326">
        <v>1051</v>
      </c>
      <c r="H49" s="1310"/>
      <c r="I49" s="1310"/>
      <c r="J49" s="1310"/>
      <c r="K49" s="1310"/>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s="1310"/>
      <c r="GJ49"/>
      <c r="GK49" s="1309"/>
    </row>
    <row r="50" spans="2:193" ht="28.5" x14ac:dyDescent="0.25">
      <c r="B50" s="1273" t="s">
        <v>1361</v>
      </c>
      <c r="C50" s="1313">
        <v>277</v>
      </c>
      <c r="D50" s="1313"/>
      <c r="E50" s="1313"/>
      <c r="F50" s="1313">
        <v>12</v>
      </c>
      <c r="G50" s="1326">
        <v>289</v>
      </c>
      <c r="H50" s="1310"/>
      <c r="I50" s="1310"/>
      <c r="J50" s="1310"/>
      <c r="K50" s="131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s="1310"/>
      <c r="GJ50"/>
      <c r="GK50" s="1309"/>
    </row>
    <row r="51" spans="2:193" x14ac:dyDescent="0.25">
      <c r="B51" s="1273" t="s">
        <v>1866</v>
      </c>
      <c r="C51" s="1313">
        <v>0</v>
      </c>
      <c r="D51" s="1313"/>
      <c r="E51" s="1313"/>
      <c r="F51" s="1313"/>
      <c r="G51" s="1326">
        <v>0</v>
      </c>
      <c r="H51" s="1310"/>
      <c r="I51" s="1310"/>
      <c r="J51" s="1310"/>
      <c r="K51" s="1310"/>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s="1309"/>
    </row>
    <row r="52" spans="2:193" ht="28.5" x14ac:dyDescent="0.25">
      <c r="B52" s="1273" t="s">
        <v>1363</v>
      </c>
      <c r="C52" s="1313">
        <v>429</v>
      </c>
      <c r="D52" s="1313"/>
      <c r="E52" s="1313"/>
      <c r="F52" s="1313">
        <v>150</v>
      </c>
      <c r="G52" s="1326">
        <v>579</v>
      </c>
      <c r="H52" s="1310"/>
      <c r="I52" s="1310"/>
      <c r="J52" s="1310"/>
      <c r="K52" s="1310"/>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s="1309"/>
    </row>
    <row r="53" spans="2:193" ht="28.5" x14ac:dyDescent="0.25">
      <c r="B53" s="1273" t="s">
        <v>1364</v>
      </c>
      <c r="C53" s="1313">
        <v>199857</v>
      </c>
      <c r="D53" s="1313"/>
      <c r="E53" s="1313"/>
      <c r="F53" s="1313">
        <v>15491</v>
      </c>
      <c r="G53" s="1326">
        <v>215348</v>
      </c>
      <c r="H53" s="1310"/>
      <c r="I53" s="1310"/>
      <c r="J53" s="1310"/>
      <c r="K53" s="1310"/>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s="1309"/>
    </row>
    <row r="54" spans="2:193" ht="28.5" x14ac:dyDescent="0.25">
      <c r="B54" s="1273" t="s">
        <v>1379</v>
      </c>
      <c r="C54" s="1313"/>
      <c r="D54" s="1313"/>
      <c r="E54" s="1313"/>
      <c r="F54" s="1313"/>
      <c r="G54" s="1326">
        <v>0</v>
      </c>
      <c r="H54" s="1310"/>
      <c r="I54" s="1310"/>
      <c r="J54" s="1310"/>
      <c r="K54" s="1310"/>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s="1309"/>
    </row>
    <row r="55" spans="2:193" ht="28.5" x14ac:dyDescent="0.25">
      <c r="B55" s="1273" t="s">
        <v>1867</v>
      </c>
      <c r="C55" s="1313">
        <v>0</v>
      </c>
      <c r="D55" s="1313"/>
      <c r="E55" s="1313"/>
      <c r="F55" s="1313"/>
      <c r="G55" s="1326">
        <v>0</v>
      </c>
      <c r="H55" s="1310"/>
      <c r="I55" s="1310"/>
      <c r="J55" s="1310"/>
      <c r="K55" s="1310"/>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s="1309"/>
    </row>
    <row r="56" spans="2:193" x14ac:dyDescent="0.25">
      <c r="B56" s="1273" t="s">
        <v>1868</v>
      </c>
      <c r="C56" s="1313">
        <v>0</v>
      </c>
      <c r="D56" s="1313"/>
      <c r="E56" s="1313"/>
      <c r="F56" s="1313"/>
      <c r="G56" s="1326">
        <v>0</v>
      </c>
      <c r="H56" s="1310"/>
      <c r="I56" s="1310"/>
      <c r="J56" s="1310"/>
      <c r="K56" s="1310"/>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s="1309"/>
    </row>
    <row r="57" spans="2:193" ht="28.5" x14ac:dyDescent="0.25">
      <c r="B57" s="1273" t="s">
        <v>1391</v>
      </c>
      <c r="C57" s="1313">
        <v>700</v>
      </c>
      <c r="D57" s="1313"/>
      <c r="E57" s="1313"/>
      <c r="F57" s="1313">
        <v>8</v>
      </c>
      <c r="G57" s="1326">
        <v>708</v>
      </c>
      <c r="H57" s="1310"/>
      <c r="I57" s="1310"/>
      <c r="J57" s="1310"/>
      <c r="K57" s="1310"/>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s="1309"/>
    </row>
    <row r="58" spans="2:193" x14ac:dyDescent="0.25">
      <c r="B58" s="1273" t="s">
        <v>1393</v>
      </c>
      <c r="C58" s="1313">
        <v>5731</v>
      </c>
      <c r="D58" s="1313"/>
      <c r="E58" s="1313"/>
      <c r="F58" s="1313">
        <v>418</v>
      </c>
      <c r="G58" s="1326">
        <v>6149</v>
      </c>
      <c r="H58" s="1310"/>
      <c r="I58" s="1310"/>
      <c r="J58" s="1310"/>
      <c r="K58" s="1310"/>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s="1309"/>
    </row>
    <row r="59" spans="2:193" ht="28.5" x14ac:dyDescent="0.25">
      <c r="B59" s="1273" t="s">
        <v>1394</v>
      </c>
      <c r="C59" s="1313">
        <v>12909</v>
      </c>
      <c r="D59" s="1313"/>
      <c r="E59" s="1313"/>
      <c r="F59" s="1313">
        <v>576</v>
      </c>
      <c r="G59" s="1326">
        <v>13485</v>
      </c>
      <c r="H59" s="1310"/>
      <c r="I59" s="1310"/>
      <c r="J59" s="1310"/>
      <c r="K59" s="1310"/>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s="1309"/>
    </row>
    <row r="60" spans="2:193" ht="28.5" x14ac:dyDescent="0.25">
      <c r="B60" s="1273" t="s">
        <v>1395</v>
      </c>
      <c r="C60" s="1313">
        <v>19098</v>
      </c>
      <c r="D60" s="1313"/>
      <c r="E60" s="1313"/>
      <c r="F60" s="1313">
        <v>2172</v>
      </c>
      <c r="G60" s="1326">
        <v>21270</v>
      </c>
      <c r="H60" s="1310"/>
      <c r="I60" s="1310"/>
      <c r="J60" s="1310"/>
      <c r="K60" s="131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s="1309"/>
    </row>
    <row r="61" spans="2:193" x14ac:dyDescent="0.25">
      <c r="B61" s="1273" t="s">
        <v>1396</v>
      </c>
      <c r="C61" s="1313">
        <v>6933</v>
      </c>
      <c r="D61" s="1313"/>
      <c r="E61" s="1313"/>
      <c r="F61" s="1313">
        <v>533</v>
      </c>
      <c r="G61" s="1326">
        <v>7466</v>
      </c>
      <c r="H61" s="1310"/>
      <c r="I61" s="1310"/>
      <c r="J61" s="1310"/>
      <c r="K61" s="1310"/>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s="1309"/>
    </row>
    <row r="62" spans="2:193" x14ac:dyDescent="0.25">
      <c r="B62" s="1273" t="s">
        <v>1397</v>
      </c>
      <c r="C62" s="1313">
        <v>2837</v>
      </c>
      <c r="D62" s="1313"/>
      <c r="E62" s="1313"/>
      <c r="F62" s="1313">
        <v>100</v>
      </c>
      <c r="G62" s="1326">
        <v>2937</v>
      </c>
      <c r="H62" s="1310"/>
      <c r="I62" s="1310"/>
      <c r="J62" s="1310"/>
      <c r="K62" s="1310"/>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s="1309"/>
    </row>
    <row r="63" spans="2:193" x14ac:dyDescent="0.25">
      <c r="B63" s="1273" t="s">
        <v>1398</v>
      </c>
      <c r="C63" s="1313">
        <v>6707</v>
      </c>
      <c r="D63" s="1313"/>
      <c r="E63" s="1313"/>
      <c r="F63" s="1313">
        <v>174</v>
      </c>
      <c r="G63" s="1326">
        <v>6881</v>
      </c>
      <c r="H63" s="1310"/>
      <c r="I63" s="1310"/>
      <c r="J63" s="1310"/>
      <c r="K63" s="1310"/>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s="1309"/>
    </row>
    <row r="64" spans="2:193" x14ac:dyDescent="0.25">
      <c r="B64" s="1273" t="s">
        <v>1400</v>
      </c>
      <c r="C64" s="1313">
        <v>17332</v>
      </c>
      <c r="D64" s="1313"/>
      <c r="E64" s="1313"/>
      <c r="F64" s="1313">
        <v>504</v>
      </c>
      <c r="G64" s="1326">
        <v>17836</v>
      </c>
      <c r="H64" s="1310"/>
      <c r="I64" s="1310"/>
      <c r="J64" s="1310"/>
      <c r="K64" s="1310"/>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s="1309"/>
    </row>
    <row r="65" spans="2:193" x14ac:dyDescent="0.25">
      <c r="B65" s="1273" t="s">
        <v>1403</v>
      </c>
      <c r="C65" s="1313">
        <v>3506</v>
      </c>
      <c r="D65" s="1313"/>
      <c r="E65" s="1313"/>
      <c r="F65" s="1313">
        <v>214</v>
      </c>
      <c r="G65" s="1326">
        <v>3720</v>
      </c>
      <c r="H65" s="1310"/>
      <c r="I65" s="1310"/>
      <c r="J65" s="1310"/>
      <c r="K65" s="1310"/>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s="1309"/>
    </row>
    <row r="66" spans="2:193" x14ac:dyDescent="0.25">
      <c r="B66" s="1273" t="s">
        <v>1401</v>
      </c>
      <c r="C66" s="1313">
        <v>34935</v>
      </c>
      <c r="D66" s="1313"/>
      <c r="E66" s="1313"/>
      <c r="F66" s="1313">
        <v>3529</v>
      </c>
      <c r="G66" s="1326">
        <v>38464</v>
      </c>
      <c r="H66" s="1310"/>
      <c r="I66" s="1310"/>
      <c r="J66" s="1310"/>
      <c r="K66" s="1310"/>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s="1309"/>
    </row>
    <row r="67" spans="2:193" x14ac:dyDescent="0.25">
      <c r="B67" s="1273" t="s">
        <v>1402</v>
      </c>
      <c r="C67" s="1313">
        <v>33420</v>
      </c>
      <c r="D67" s="1313"/>
      <c r="E67" s="1313"/>
      <c r="F67" s="1313">
        <v>2634</v>
      </c>
      <c r="G67" s="1326">
        <v>36054</v>
      </c>
      <c r="H67" s="1310"/>
      <c r="I67" s="1310"/>
      <c r="J67" s="1310"/>
      <c r="K67" s="1310"/>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s="1309"/>
    </row>
    <row r="68" spans="2:193" x14ac:dyDescent="0.25">
      <c r="B68" s="1273" t="s">
        <v>1869</v>
      </c>
      <c r="C68" s="1313">
        <v>321</v>
      </c>
      <c r="D68" s="1313"/>
      <c r="E68" s="1313"/>
      <c r="F68" s="1313">
        <v>31</v>
      </c>
      <c r="G68" s="1326">
        <v>352</v>
      </c>
      <c r="H68"/>
      <c r="I68" s="1310"/>
      <c r="J68" s="1310"/>
      <c r="K68" s="1310"/>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s="1309"/>
    </row>
    <row r="69" spans="2:193" x14ac:dyDescent="0.25">
      <c r="B69" s="1273" t="s">
        <v>1870</v>
      </c>
      <c r="C69" s="1313">
        <v>25507</v>
      </c>
      <c r="D69" s="1313"/>
      <c r="E69" s="1313"/>
      <c r="F69" s="1313">
        <v>2698</v>
      </c>
      <c r="G69" s="1326">
        <v>28205</v>
      </c>
      <c r="H69"/>
      <c r="I69" s="1310"/>
      <c r="J69" s="1310"/>
      <c r="K69" s="1310"/>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s="1309"/>
    </row>
    <row r="70" spans="2:193" x14ac:dyDescent="0.25">
      <c r="B70" s="1273" t="s">
        <v>1871</v>
      </c>
      <c r="C70" s="1313">
        <v>54460</v>
      </c>
      <c r="D70" s="1313"/>
      <c r="E70" s="1313"/>
      <c r="F70" s="1313">
        <v>3521</v>
      </c>
      <c r="G70" s="1326">
        <v>57981</v>
      </c>
      <c r="H70"/>
      <c r="I70" s="1310"/>
      <c r="J70" s="1310"/>
      <c r="K70" s="131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s="1309"/>
    </row>
    <row r="71" spans="2:193" x14ac:dyDescent="0.25">
      <c r="B71" s="1273" t="s">
        <v>1404</v>
      </c>
      <c r="C71" s="1313">
        <v>20401</v>
      </c>
      <c r="D71" s="1313"/>
      <c r="E71" s="1313"/>
      <c r="F71" s="1313">
        <v>860</v>
      </c>
      <c r="G71" s="1326">
        <v>21261</v>
      </c>
      <c r="H71"/>
      <c r="I71" s="1310"/>
      <c r="J71" s="1310"/>
      <c r="K71" s="1310"/>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s="1309"/>
    </row>
    <row r="72" spans="2:193" x14ac:dyDescent="0.25">
      <c r="B72" s="1273" t="s">
        <v>1405</v>
      </c>
      <c r="C72" s="1313">
        <v>3568</v>
      </c>
      <c r="D72" s="1313"/>
      <c r="E72" s="1313"/>
      <c r="F72" s="1313">
        <v>486</v>
      </c>
      <c r="G72" s="1326">
        <v>4054</v>
      </c>
      <c r="H72"/>
      <c r="I72" s="1310"/>
      <c r="J72" s="1310"/>
      <c r="K72" s="1310"/>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s="1309"/>
    </row>
    <row r="73" spans="2:193" x14ac:dyDescent="0.25">
      <c r="B73" s="1273" t="s">
        <v>1407</v>
      </c>
      <c r="C73" s="1313">
        <v>1682</v>
      </c>
      <c r="D73" s="1313"/>
      <c r="E73" s="1313"/>
      <c r="F73" s="1313">
        <v>84</v>
      </c>
      <c r="G73" s="1326">
        <v>1766</v>
      </c>
      <c r="H73"/>
      <c r="I73" s="1310"/>
      <c r="J73" s="1310"/>
      <c r="K73" s="1310"/>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s="1309"/>
    </row>
    <row r="74" spans="2:193" ht="28.5" x14ac:dyDescent="0.25">
      <c r="B74" s="1273" t="s">
        <v>1409</v>
      </c>
      <c r="C74" s="1313">
        <v>23164</v>
      </c>
      <c r="D74" s="1313"/>
      <c r="E74" s="1313"/>
      <c r="F74" s="1313">
        <v>2649</v>
      </c>
      <c r="G74" s="1326">
        <v>25813</v>
      </c>
      <c r="H74"/>
      <c r="I74" s="1310"/>
      <c r="J74" s="1310"/>
      <c r="K74" s="1310"/>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s="1309"/>
    </row>
    <row r="75" spans="2:193" ht="28.5" x14ac:dyDescent="0.25">
      <c r="B75" s="1273" t="s">
        <v>1410</v>
      </c>
      <c r="C75" s="1313">
        <v>14960</v>
      </c>
      <c r="D75" s="1313"/>
      <c r="E75" s="1313"/>
      <c r="F75" s="1313">
        <v>1269</v>
      </c>
      <c r="G75" s="1326">
        <v>16229</v>
      </c>
      <c r="H75"/>
      <c r="I75" s="1310"/>
      <c r="J75" s="1310"/>
      <c r="K75" s="131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s="1309"/>
    </row>
    <row r="76" spans="2:193" ht="28.5" x14ac:dyDescent="0.25">
      <c r="B76" s="1273" t="s">
        <v>1411</v>
      </c>
      <c r="C76" s="1313">
        <v>33984</v>
      </c>
      <c r="D76" s="1313"/>
      <c r="E76" s="1313"/>
      <c r="F76" s="1313">
        <v>3871</v>
      </c>
      <c r="G76" s="1326">
        <v>37855</v>
      </c>
      <c r="H76"/>
      <c r="I76" s="1310"/>
      <c r="J76" s="1310"/>
      <c r="K76" s="1310"/>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s="1309"/>
    </row>
    <row r="77" spans="2:193" ht="28.5" x14ac:dyDescent="0.25">
      <c r="B77" s="1273" t="s">
        <v>1412</v>
      </c>
      <c r="C77" s="1313">
        <v>18775</v>
      </c>
      <c r="D77" s="1313"/>
      <c r="E77" s="1313"/>
      <c r="F77" s="1313">
        <v>983</v>
      </c>
      <c r="G77" s="1326">
        <v>19758</v>
      </c>
      <c r="H77"/>
      <c r="I77" s="1310"/>
      <c r="J77" s="1310"/>
      <c r="K77" s="1310"/>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s="1309"/>
    </row>
    <row r="78" spans="2:193" ht="28.5" x14ac:dyDescent="0.25">
      <c r="B78" s="1273" t="s">
        <v>1413</v>
      </c>
      <c r="C78" s="1313">
        <v>16417</v>
      </c>
      <c r="D78" s="1313"/>
      <c r="E78" s="1313"/>
      <c r="F78" s="1313">
        <v>2668</v>
      </c>
      <c r="G78" s="1326">
        <v>19085</v>
      </c>
      <c r="H78"/>
      <c r="I78" s="1310"/>
      <c r="J78" s="1310"/>
      <c r="K78" s="1310"/>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s="1309"/>
    </row>
    <row r="79" spans="2:193" ht="28.5" x14ac:dyDescent="0.25">
      <c r="B79" s="1273" t="s">
        <v>1872</v>
      </c>
      <c r="C79" s="1313">
        <v>7922</v>
      </c>
      <c r="D79" s="1313"/>
      <c r="E79" s="1313"/>
      <c r="F79" s="1313">
        <v>3115</v>
      </c>
      <c r="G79" s="1326">
        <v>11037</v>
      </c>
      <c r="H79"/>
      <c r="I79" s="1310"/>
      <c r="J79" s="1310"/>
      <c r="K79" s="1310"/>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s="1309"/>
    </row>
    <row r="80" spans="2:193" x14ac:dyDescent="0.25">
      <c r="B80" s="1273" t="s">
        <v>1415</v>
      </c>
      <c r="C80" s="1313">
        <v>20954</v>
      </c>
      <c r="D80" s="1313"/>
      <c r="E80" s="1313"/>
      <c r="F80" s="1313">
        <v>1844</v>
      </c>
      <c r="G80" s="1326">
        <v>22798</v>
      </c>
      <c r="H80"/>
      <c r="I80" s="1310"/>
      <c r="J80" s="1310"/>
      <c r="K80" s="131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s="1309"/>
    </row>
    <row r="81" spans="2:193" x14ac:dyDescent="0.25">
      <c r="B81" s="1273" t="s">
        <v>1416</v>
      </c>
      <c r="C81" s="1313">
        <v>16345</v>
      </c>
      <c r="D81" s="1313"/>
      <c r="E81" s="1313"/>
      <c r="F81" s="1313">
        <v>1900</v>
      </c>
      <c r="G81" s="1326">
        <v>18245</v>
      </c>
      <c r="H81"/>
      <c r="I81" s="1310"/>
      <c r="J81" s="1310"/>
      <c r="K81" s="1310"/>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s="1309"/>
    </row>
    <row r="82" spans="2:193" x14ac:dyDescent="0.25">
      <c r="B82" s="1273" t="s">
        <v>1392</v>
      </c>
      <c r="C82" s="1313">
        <v>16831</v>
      </c>
      <c r="D82" s="1313"/>
      <c r="E82" s="1313"/>
      <c r="F82" s="1313">
        <v>893</v>
      </c>
      <c r="G82" s="1326">
        <v>17724</v>
      </c>
      <c r="H82"/>
      <c r="I82" s="1310"/>
      <c r="J82" s="1310"/>
      <c r="K82" s="1310"/>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s="1309"/>
    </row>
    <row r="83" spans="2:193" x14ac:dyDescent="0.25">
      <c r="B83" s="1273" t="s">
        <v>1417</v>
      </c>
      <c r="C83" s="1313">
        <v>12887</v>
      </c>
      <c r="D83" s="1313"/>
      <c r="E83" s="1313"/>
      <c r="F83" s="1313">
        <v>1048</v>
      </c>
      <c r="G83" s="1326">
        <v>13935</v>
      </c>
      <c r="H83"/>
      <c r="I83" s="1310"/>
      <c r="J83" s="1310"/>
      <c r="K83" s="1310"/>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s="1309"/>
    </row>
    <row r="84" spans="2:193" x14ac:dyDescent="0.25">
      <c r="B84" s="1273" t="s">
        <v>1418</v>
      </c>
      <c r="C84" s="1313">
        <v>9890</v>
      </c>
      <c r="D84" s="1313"/>
      <c r="E84" s="1313"/>
      <c r="F84" s="1313">
        <v>841</v>
      </c>
      <c r="G84" s="1326">
        <v>10731</v>
      </c>
      <c r="H84"/>
      <c r="I84" s="1310"/>
      <c r="J84" s="1310"/>
      <c r="K84" s="1310"/>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s="1309"/>
    </row>
    <row r="85" spans="2:193" ht="28.5" x14ac:dyDescent="0.25">
      <c r="B85" s="1273" t="s">
        <v>1419</v>
      </c>
      <c r="C85" s="1313">
        <v>17682</v>
      </c>
      <c r="D85" s="1313"/>
      <c r="E85" s="1313"/>
      <c r="F85" s="1313">
        <v>1456</v>
      </c>
      <c r="G85" s="1326">
        <v>19138</v>
      </c>
      <c r="H85"/>
      <c r="I85" s="1310"/>
      <c r="J85" s="1310"/>
      <c r="K85" s="1310"/>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s="1309"/>
    </row>
    <row r="86" spans="2:193" ht="28.5" x14ac:dyDescent="0.25">
      <c r="B86" s="1273" t="s">
        <v>1873</v>
      </c>
      <c r="C86" s="1313">
        <v>17893</v>
      </c>
      <c r="D86" s="1313"/>
      <c r="E86" s="1313"/>
      <c r="F86" s="1313">
        <v>1439</v>
      </c>
      <c r="G86" s="1326">
        <v>19332</v>
      </c>
      <c r="H86"/>
      <c r="I86" s="1310"/>
      <c r="J86" s="1310"/>
      <c r="K86" s="1310"/>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s="1309"/>
    </row>
    <row r="87" spans="2:193" x14ac:dyDescent="0.25">
      <c r="B87" s="1273" t="s">
        <v>1422</v>
      </c>
      <c r="C87" s="1313">
        <v>268</v>
      </c>
      <c r="D87" s="1313"/>
      <c r="E87" s="1313"/>
      <c r="F87" s="1313"/>
      <c r="G87" s="1326">
        <v>268</v>
      </c>
      <c r="H87"/>
      <c r="I87" s="1310"/>
      <c r="J87" s="1310"/>
      <c r="K87" s="1310"/>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s="1309"/>
    </row>
    <row r="88" spans="2:193" x14ac:dyDescent="0.25">
      <c r="B88" s="1273" t="s">
        <v>1390</v>
      </c>
      <c r="C88" s="1313">
        <v>1536</v>
      </c>
      <c r="D88" s="1313"/>
      <c r="E88" s="1313"/>
      <c r="F88" s="1313">
        <v>42</v>
      </c>
      <c r="G88" s="1326">
        <v>1578</v>
      </c>
      <c r="H88"/>
      <c r="I88" s="1310"/>
      <c r="J88" s="1310"/>
      <c r="K88" s="1310"/>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s="1309"/>
    </row>
    <row r="89" spans="2:193" ht="28.5" x14ac:dyDescent="0.25">
      <c r="B89" s="1273" t="s">
        <v>1874</v>
      </c>
      <c r="C89" s="1313">
        <v>0</v>
      </c>
      <c r="D89" s="1313"/>
      <c r="E89" s="1313"/>
      <c r="F89" s="1313"/>
      <c r="G89" s="1326">
        <v>0</v>
      </c>
      <c r="H89"/>
      <c r="I89" s="1310"/>
      <c r="J89" s="1310"/>
      <c r="K89" s="1310"/>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s="1309"/>
    </row>
    <row r="90" spans="2:193" x14ac:dyDescent="0.25">
      <c r="B90" s="1273" t="s">
        <v>1424</v>
      </c>
      <c r="C90" s="1313">
        <v>1680</v>
      </c>
      <c r="D90" s="1313"/>
      <c r="E90" s="1313"/>
      <c r="F90" s="1313"/>
      <c r="G90" s="1326">
        <v>1680</v>
      </c>
      <c r="H90"/>
      <c r="I90" s="1310"/>
      <c r="J90" s="1310"/>
      <c r="K90" s="131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s="1309"/>
    </row>
    <row r="91" spans="2:193" ht="28.5" x14ac:dyDescent="0.25">
      <c r="B91" s="1273" t="s">
        <v>1425</v>
      </c>
      <c r="C91" s="1313">
        <v>0</v>
      </c>
      <c r="D91" s="1313"/>
      <c r="E91" s="1313"/>
      <c r="F91" s="1313"/>
      <c r="G91" s="1326">
        <v>0</v>
      </c>
      <c r="H91"/>
      <c r="I91" s="1310"/>
      <c r="J91" s="1310"/>
      <c r="K91" s="1310"/>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s="1309"/>
    </row>
    <row r="92" spans="2:193" x14ac:dyDescent="0.25">
      <c r="B92" s="1273" t="s">
        <v>1533</v>
      </c>
      <c r="C92" s="1313">
        <v>0</v>
      </c>
      <c r="D92" s="1313"/>
      <c r="E92" s="1313"/>
      <c r="F92" s="1313"/>
      <c r="G92" s="1326">
        <v>0</v>
      </c>
      <c r="H92"/>
      <c r="I92" s="1310"/>
      <c r="J92" s="1310"/>
      <c r="K92" s="1310"/>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s="1309"/>
    </row>
    <row r="93" spans="2:193" x14ac:dyDescent="0.25">
      <c r="B93" s="1273" t="s">
        <v>1429</v>
      </c>
      <c r="C93" s="1313">
        <v>528</v>
      </c>
      <c r="D93" s="1313"/>
      <c r="E93" s="1313"/>
      <c r="F93" s="1313"/>
      <c r="G93" s="1326">
        <v>528</v>
      </c>
      <c r="H93"/>
      <c r="I93" s="1310"/>
      <c r="J93" s="1310"/>
      <c r="K93" s="1310"/>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s="1309"/>
    </row>
    <row r="94" spans="2:193" x14ac:dyDescent="0.25">
      <c r="B94" s="1273" t="s">
        <v>1431</v>
      </c>
      <c r="C94" s="1313">
        <v>0</v>
      </c>
      <c r="D94" s="1313"/>
      <c r="E94" s="1313"/>
      <c r="F94" s="1313"/>
      <c r="G94" s="1326">
        <v>0</v>
      </c>
      <c r="H94"/>
      <c r="I94" s="1310"/>
      <c r="J94" s="1310"/>
      <c r="K94" s="1310"/>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s="1309"/>
    </row>
    <row r="95" spans="2:193" x14ac:dyDescent="0.25">
      <c r="B95" s="1273" t="s">
        <v>1875</v>
      </c>
      <c r="C95" s="1313"/>
      <c r="D95" s="1313"/>
      <c r="E95" s="1313"/>
      <c r="F95" s="1313"/>
      <c r="G95" s="1326">
        <v>0</v>
      </c>
      <c r="H95"/>
      <c r="I95" s="1310"/>
      <c r="J95" s="1310"/>
      <c r="K95" s="1310"/>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s="1309"/>
    </row>
    <row r="96" spans="2:193" x14ac:dyDescent="0.25">
      <c r="B96" s="1273" t="s">
        <v>1876</v>
      </c>
      <c r="C96" s="1313"/>
      <c r="D96" s="1313"/>
      <c r="E96" s="1313"/>
      <c r="F96" s="1313"/>
      <c r="G96" s="1326">
        <v>0</v>
      </c>
      <c r="H96"/>
      <c r="I96" s="1310"/>
      <c r="J96" s="1310"/>
      <c r="K96" s="1310"/>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s="1309"/>
    </row>
    <row r="97" spans="2:193" x14ac:dyDescent="0.25">
      <c r="B97" s="1273" t="s">
        <v>1877</v>
      </c>
      <c r="C97" s="1313">
        <v>43</v>
      </c>
      <c r="D97" s="1313"/>
      <c r="E97" s="1313"/>
      <c r="F97" s="1313">
        <v>6</v>
      </c>
      <c r="G97" s="1326">
        <v>49</v>
      </c>
      <c r="H97"/>
      <c r="I97" s="1310"/>
      <c r="J97" s="1310"/>
      <c r="K97" s="1310"/>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s="1309"/>
    </row>
    <row r="98" spans="2:193" ht="28.5" x14ac:dyDescent="0.25">
      <c r="B98" s="1273" t="s">
        <v>1439</v>
      </c>
      <c r="C98" s="1313">
        <v>0</v>
      </c>
      <c r="D98" s="1313"/>
      <c r="E98" s="1313"/>
      <c r="F98" s="1313"/>
      <c r="G98" s="1326">
        <v>0</v>
      </c>
      <c r="H98"/>
      <c r="I98" s="1310"/>
      <c r="J98" s="1310"/>
      <c r="K98" s="1310"/>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s="1309"/>
    </row>
    <row r="99" spans="2:193" x14ac:dyDescent="0.25">
      <c r="B99" s="1273" t="s">
        <v>1878</v>
      </c>
      <c r="C99" s="1313">
        <v>27</v>
      </c>
      <c r="D99" s="1313"/>
      <c r="E99" s="1313"/>
      <c r="F99" s="1313"/>
      <c r="G99" s="1326">
        <v>27</v>
      </c>
      <c r="H99"/>
      <c r="I99" s="1310"/>
      <c r="J99" s="1310"/>
      <c r="K99" s="1310"/>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s="1309"/>
    </row>
    <row r="100" spans="2:193" ht="28.5" x14ac:dyDescent="0.25">
      <c r="B100" s="1273" t="s">
        <v>1443</v>
      </c>
      <c r="C100" s="1313">
        <v>0</v>
      </c>
      <c r="D100" s="1313"/>
      <c r="E100" s="1313"/>
      <c r="F100" s="1313"/>
      <c r="G100" s="1326">
        <v>0</v>
      </c>
      <c r="H100"/>
      <c r="I100" s="1310"/>
      <c r="J100" s="1310"/>
      <c r="K100" s="131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s="1309"/>
    </row>
    <row r="101" spans="2:193" ht="28.5" x14ac:dyDescent="0.25">
      <c r="B101" s="1273" t="s">
        <v>1444</v>
      </c>
      <c r="C101" s="1313">
        <v>0</v>
      </c>
      <c r="D101" s="1313"/>
      <c r="E101" s="1313"/>
      <c r="F101" s="1313"/>
      <c r="G101" s="1326">
        <v>0</v>
      </c>
      <c r="H101"/>
      <c r="I101" s="1310"/>
      <c r="J101" s="1310"/>
      <c r="K101" s="1310"/>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s="1309"/>
    </row>
    <row r="102" spans="2:193" ht="28.5" x14ac:dyDescent="0.25">
      <c r="B102" s="1273" t="s">
        <v>1445</v>
      </c>
      <c r="C102" s="1313">
        <v>0</v>
      </c>
      <c r="D102" s="1313"/>
      <c r="E102" s="1313"/>
      <c r="F102" s="1313"/>
      <c r="G102" s="1326">
        <v>0</v>
      </c>
      <c r="H102"/>
      <c r="I102" s="1310"/>
      <c r="J102" s="1310"/>
      <c r="K102" s="1310"/>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s="1309"/>
    </row>
    <row r="103" spans="2:193" x14ac:dyDescent="0.25">
      <c r="B103" s="1273" t="s">
        <v>1449</v>
      </c>
      <c r="C103" s="1313">
        <v>3900</v>
      </c>
      <c r="D103" s="1313"/>
      <c r="E103" s="1313"/>
      <c r="F103" s="1313">
        <v>181</v>
      </c>
      <c r="G103" s="1326">
        <v>4081</v>
      </c>
      <c r="H103"/>
      <c r="I103" s="1310"/>
      <c r="J103" s="1310"/>
      <c r="K103" s="1310"/>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s="1309"/>
    </row>
    <row r="104" spans="2:193" x14ac:dyDescent="0.25">
      <c r="B104" s="1273" t="s">
        <v>1450</v>
      </c>
      <c r="C104" s="1313">
        <v>330</v>
      </c>
      <c r="D104" s="1313"/>
      <c r="E104" s="1313"/>
      <c r="F104" s="1313"/>
      <c r="G104" s="1326">
        <v>330</v>
      </c>
      <c r="H104"/>
      <c r="I104" s="1310"/>
      <c r="J104" s="1310"/>
      <c r="K104" s="1310"/>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s="1310"/>
      <c r="GJ104"/>
      <c r="GK104" s="1309"/>
    </row>
    <row r="105" spans="2:193" x14ac:dyDescent="0.25">
      <c r="B105" s="1273" t="s">
        <v>1451</v>
      </c>
      <c r="C105" s="1313">
        <v>510</v>
      </c>
      <c r="D105" s="1313"/>
      <c r="E105" s="1313"/>
      <c r="F105" s="1313">
        <v>2</v>
      </c>
      <c r="G105" s="1326">
        <v>512</v>
      </c>
      <c r="H105"/>
      <c r="I105" s="1310"/>
      <c r="J105" s="1310"/>
      <c r="K105" s="1310"/>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s="1310"/>
      <c r="GJ105"/>
      <c r="GK105" s="1309"/>
    </row>
    <row r="106" spans="2:193" x14ac:dyDescent="0.25">
      <c r="B106" s="1273" t="s">
        <v>1879</v>
      </c>
      <c r="C106" s="1313">
        <v>2887</v>
      </c>
      <c r="D106" s="1313"/>
      <c r="E106" s="1313"/>
      <c r="F106" s="1313">
        <v>133</v>
      </c>
      <c r="G106" s="1326">
        <v>3020</v>
      </c>
      <c r="H106"/>
      <c r="I106" s="1310"/>
      <c r="J106" s="1310"/>
      <c r="K106" s="1310"/>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s="1309"/>
    </row>
    <row r="107" spans="2:193" x14ac:dyDescent="0.25">
      <c r="B107" s="1273" t="s">
        <v>1880</v>
      </c>
      <c r="C107" s="1313">
        <v>43108</v>
      </c>
      <c r="D107" s="1313"/>
      <c r="E107" s="1313"/>
      <c r="F107" s="1313">
        <v>3266</v>
      </c>
      <c r="G107" s="1326">
        <v>46374</v>
      </c>
      <c r="H107"/>
      <c r="I107" s="1310"/>
      <c r="J107" s="1310"/>
      <c r="K107" s="1310"/>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s="1309"/>
    </row>
    <row r="108" spans="2:193" x14ac:dyDescent="0.25">
      <c r="B108" s="1273" t="s">
        <v>1881</v>
      </c>
      <c r="C108" s="1313">
        <v>13980</v>
      </c>
      <c r="D108" s="1313"/>
      <c r="E108" s="1313"/>
      <c r="F108" s="1313">
        <v>1496</v>
      </c>
      <c r="G108" s="1326">
        <v>15476</v>
      </c>
      <c r="H108"/>
      <c r="I108" s="1310"/>
      <c r="J108" s="1310"/>
      <c r="K108" s="1310"/>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s="1309"/>
    </row>
    <row r="109" spans="2:193" x14ac:dyDescent="0.25">
      <c r="B109" s="1273" t="s">
        <v>1545</v>
      </c>
      <c r="C109" s="1313">
        <v>6478</v>
      </c>
      <c r="D109" s="1313"/>
      <c r="E109" s="1313"/>
      <c r="F109" s="1313">
        <v>532</v>
      </c>
      <c r="G109" s="1326">
        <v>7010</v>
      </c>
      <c r="H109"/>
      <c r="I109" s="1310"/>
      <c r="J109" s="1310"/>
      <c r="K109" s="1310"/>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s="1309"/>
    </row>
    <row r="110" spans="2:193" x14ac:dyDescent="0.25">
      <c r="B110" s="1273" t="s">
        <v>1453</v>
      </c>
      <c r="C110" s="1313">
        <v>883</v>
      </c>
      <c r="D110" s="1313"/>
      <c r="E110" s="1313"/>
      <c r="F110" s="1313">
        <v>57</v>
      </c>
      <c r="G110" s="1326">
        <v>940</v>
      </c>
      <c r="H110"/>
      <c r="I110" s="1310"/>
      <c r="J110" s="1310"/>
      <c r="K110" s="13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s="1309"/>
    </row>
    <row r="111" spans="2:193" x14ac:dyDescent="0.25">
      <c r="B111" s="1273" t="s">
        <v>1454</v>
      </c>
      <c r="C111" s="1313">
        <v>797</v>
      </c>
      <c r="D111" s="1313"/>
      <c r="E111" s="1313"/>
      <c r="F111" s="1313">
        <v>289</v>
      </c>
      <c r="G111" s="1326">
        <v>1086</v>
      </c>
      <c r="H111"/>
      <c r="I111" s="1310"/>
      <c r="J111" s="1310"/>
      <c r="K111" s="1310"/>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s="1309"/>
    </row>
    <row r="112" spans="2:193" ht="28.5" x14ac:dyDescent="0.25">
      <c r="B112" s="1273" t="s">
        <v>1882</v>
      </c>
      <c r="C112" s="1313">
        <v>911</v>
      </c>
      <c r="D112" s="1313"/>
      <c r="E112" s="1313"/>
      <c r="F112" s="1313">
        <v>274</v>
      </c>
      <c r="G112" s="1326">
        <v>1185</v>
      </c>
      <c r="H112"/>
      <c r="I112" s="1310"/>
      <c r="J112" s="1310"/>
      <c r="K112" s="1310"/>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s="1309"/>
    </row>
    <row r="113" spans="2:193" x14ac:dyDescent="0.25">
      <c r="B113" s="1273" t="s">
        <v>1883</v>
      </c>
      <c r="C113" s="1313">
        <v>160</v>
      </c>
      <c r="D113" s="1313"/>
      <c r="E113" s="1313"/>
      <c r="F113" s="1313"/>
      <c r="G113" s="1326">
        <v>160</v>
      </c>
      <c r="H113"/>
      <c r="I113" s="1310"/>
      <c r="J113" s="1310"/>
      <c r="K113" s="1310"/>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s="1309"/>
    </row>
    <row r="114" spans="2:193" x14ac:dyDescent="0.25">
      <c r="B114" s="1273" t="s">
        <v>1456</v>
      </c>
      <c r="C114" s="1313">
        <v>287</v>
      </c>
      <c r="D114" s="1313"/>
      <c r="E114" s="1313"/>
      <c r="F114" s="1313">
        <v>101</v>
      </c>
      <c r="G114" s="1326">
        <v>388</v>
      </c>
      <c r="H114"/>
      <c r="I114" s="1310"/>
      <c r="J114" s="1310"/>
      <c r="K114" s="1310"/>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s="1309"/>
    </row>
    <row r="115" spans="2:193" x14ac:dyDescent="0.25">
      <c r="B115" s="1273" t="s">
        <v>1548</v>
      </c>
      <c r="C115" s="1313">
        <v>6477</v>
      </c>
      <c r="D115" s="1313"/>
      <c r="E115" s="1313"/>
      <c r="F115" s="1313">
        <v>377</v>
      </c>
      <c r="G115" s="1326">
        <v>6854</v>
      </c>
      <c r="H115"/>
      <c r="I115" s="1310"/>
      <c r="J115" s="1310"/>
      <c r="K115" s="1310"/>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s="1309"/>
    </row>
    <row r="116" spans="2:193" ht="28.5" x14ac:dyDescent="0.25">
      <c r="B116" s="1273" t="s">
        <v>1459</v>
      </c>
      <c r="C116" s="1313">
        <v>111</v>
      </c>
      <c r="D116" s="1313"/>
      <c r="E116" s="1313"/>
      <c r="F116" s="1313">
        <v>195</v>
      </c>
      <c r="G116" s="1326">
        <v>306</v>
      </c>
      <c r="H116"/>
      <c r="I116" s="1310"/>
      <c r="J116" s="1310"/>
      <c r="K116" s="1310"/>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s="1309"/>
    </row>
    <row r="117" spans="2:193" ht="28.5" x14ac:dyDescent="0.25">
      <c r="B117" s="1273" t="s">
        <v>1884</v>
      </c>
      <c r="C117" s="1313">
        <v>4598</v>
      </c>
      <c r="D117" s="1313"/>
      <c r="E117" s="1313"/>
      <c r="F117" s="1313">
        <v>444</v>
      </c>
      <c r="G117" s="1326">
        <v>5042</v>
      </c>
      <c r="H117"/>
      <c r="I117" s="1310"/>
      <c r="J117" s="1310"/>
      <c r="K117" s="1310"/>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s="1309"/>
    </row>
    <row r="118" spans="2:193" ht="28.5" x14ac:dyDescent="0.25">
      <c r="B118" s="1273" t="s">
        <v>1885</v>
      </c>
      <c r="C118" s="1313">
        <v>0</v>
      </c>
      <c r="D118" s="1313"/>
      <c r="E118" s="1313"/>
      <c r="F118" s="1313"/>
      <c r="G118" s="1326">
        <v>0</v>
      </c>
      <c r="H118"/>
      <c r="I118" s="1310"/>
      <c r="J118" s="1310"/>
      <c r="K118" s="1310"/>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s="1309"/>
    </row>
    <row r="119" spans="2:193" ht="30" x14ac:dyDescent="0.25">
      <c r="B119" s="1324" t="s">
        <v>1886</v>
      </c>
      <c r="C119" s="1342">
        <v>794182</v>
      </c>
      <c r="D119" s="1342">
        <v>0</v>
      </c>
      <c r="E119" s="1342">
        <v>0</v>
      </c>
      <c r="F119" s="1342">
        <v>69261</v>
      </c>
      <c r="G119" s="1326">
        <v>863443</v>
      </c>
      <c r="H119"/>
      <c r="I119" s="1310"/>
      <c r="J119" s="1310"/>
      <c r="K119" s="1310"/>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s="1309"/>
    </row>
    <row r="120" spans="2:193" ht="28.5" x14ac:dyDescent="0.25">
      <c r="B120" s="1273" t="s">
        <v>1333</v>
      </c>
      <c r="C120" s="1313">
        <v>3689</v>
      </c>
      <c r="D120" s="1313"/>
      <c r="E120" s="1313">
        <v>292277</v>
      </c>
      <c r="F120" s="1313">
        <v>3347</v>
      </c>
      <c r="G120" s="1326">
        <v>299313</v>
      </c>
      <c r="H120"/>
      <c r="I120" s="1310"/>
      <c r="J120" s="1310"/>
      <c r="K120" s="131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s="1309"/>
    </row>
    <row r="121" spans="2:193" ht="28.5" x14ac:dyDescent="0.25">
      <c r="B121" s="1273" t="s">
        <v>1887</v>
      </c>
      <c r="C121" s="1313">
        <v>1403</v>
      </c>
      <c r="D121" s="1313"/>
      <c r="E121" s="1313">
        <v>200403</v>
      </c>
      <c r="F121" s="1313">
        <v>79323</v>
      </c>
      <c r="G121" s="1326">
        <v>281129</v>
      </c>
      <c r="H121"/>
      <c r="I121" s="1310"/>
      <c r="J121" s="1310"/>
      <c r="K121" s="1310"/>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s="1309"/>
    </row>
    <row r="122" spans="2:193" x14ac:dyDescent="0.25">
      <c r="B122" s="1324" t="s">
        <v>1888</v>
      </c>
      <c r="C122" s="1325">
        <v>5092</v>
      </c>
      <c r="D122" s="1325">
        <v>0</v>
      </c>
      <c r="E122" s="1325">
        <v>492680</v>
      </c>
      <c r="F122" s="1325">
        <v>82670</v>
      </c>
      <c r="G122" s="1326">
        <v>580442</v>
      </c>
      <c r="H122"/>
      <c r="I122" s="1310"/>
      <c r="J122" s="1310"/>
      <c r="K122" s="1310"/>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s="1309"/>
    </row>
    <row r="123" spans="2:193" ht="28.5" x14ac:dyDescent="0.25">
      <c r="B123" s="1273" t="s">
        <v>3</v>
      </c>
      <c r="C123" s="1313"/>
      <c r="D123" s="1313"/>
      <c r="E123" s="1313">
        <v>124717</v>
      </c>
      <c r="F123" s="1313">
        <v>22918</v>
      </c>
      <c r="G123" s="1326">
        <v>147635</v>
      </c>
      <c r="H123"/>
      <c r="I123" s="1310"/>
      <c r="J123" s="1310"/>
      <c r="K123" s="1310"/>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s="1309"/>
    </row>
    <row r="124" spans="2:193" ht="28.5" x14ac:dyDescent="0.25">
      <c r="B124" s="1273" t="s">
        <v>1889</v>
      </c>
      <c r="C124" s="1313"/>
      <c r="D124" s="1313"/>
      <c r="E124" s="1313">
        <v>118964</v>
      </c>
      <c r="F124" s="1313">
        <v>56464</v>
      </c>
      <c r="G124" s="1326">
        <v>175428</v>
      </c>
      <c r="H124"/>
      <c r="I124" s="1310"/>
      <c r="J124" s="1310"/>
      <c r="K124" s="1310"/>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s="1309"/>
    </row>
    <row r="125" spans="2:193" ht="28.5" x14ac:dyDescent="0.25">
      <c r="B125" s="1273" t="s">
        <v>5</v>
      </c>
      <c r="C125" s="1313"/>
      <c r="D125" s="1313"/>
      <c r="E125" s="1313">
        <v>40068</v>
      </c>
      <c r="F125" s="1313">
        <v>16934</v>
      </c>
      <c r="G125" s="1326">
        <v>57002</v>
      </c>
      <c r="H125"/>
      <c r="I125" s="1310"/>
      <c r="J125" s="1310"/>
      <c r="K125" s="1310"/>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s="1309"/>
    </row>
    <row r="126" spans="2:193" ht="28.5" x14ac:dyDescent="0.25">
      <c r="B126" s="1273" t="s">
        <v>1890</v>
      </c>
      <c r="C126" s="1313"/>
      <c r="D126" s="1313"/>
      <c r="E126" s="1313">
        <v>250001</v>
      </c>
      <c r="F126" s="1313">
        <v>48047</v>
      </c>
      <c r="G126" s="1326">
        <v>298048</v>
      </c>
      <c r="H126"/>
      <c r="I126" s="1310"/>
      <c r="J126" s="1310"/>
      <c r="K126" s="1310"/>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s="1309"/>
    </row>
    <row r="127" spans="2:193" ht="30" x14ac:dyDescent="0.25">
      <c r="B127" s="1324" t="s">
        <v>1891</v>
      </c>
      <c r="C127" s="1325"/>
      <c r="D127" s="1325">
        <v>0</v>
      </c>
      <c r="E127" s="1325">
        <v>533750</v>
      </c>
      <c r="F127" s="1325">
        <v>144363</v>
      </c>
      <c r="G127" s="1326">
        <v>678113</v>
      </c>
      <c r="H127"/>
      <c r="I127" s="1310"/>
      <c r="J127" s="1310"/>
      <c r="K127" s="1310"/>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s="1309"/>
    </row>
    <row r="128" spans="2:193" x14ac:dyDescent="0.25">
      <c r="B128" s="1273" t="s">
        <v>1892</v>
      </c>
      <c r="C128" s="1313"/>
      <c r="D128" s="1313"/>
      <c r="E128" s="1313">
        <v>92713</v>
      </c>
      <c r="F128" s="1313">
        <v>57484</v>
      </c>
      <c r="G128" s="1326">
        <v>150197</v>
      </c>
      <c r="H128"/>
      <c r="I128" s="1310"/>
      <c r="J128" s="1310"/>
      <c r="K128" s="1310"/>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s="1309"/>
    </row>
    <row r="129" spans="2:193" x14ac:dyDescent="0.25">
      <c r="B129" s="1273" t="s">
        <v>1893</v>
      </c>
      <c r="C129" s="1313"/>
      <c r="D129" s="1313"/>
      <c r="E129" s="1313">
        <v>749929</v>
      </c>
      <c r="F129" s="1313">
        <v>502460</v>
      </c>
      <c r="G129" s="1326">
        <v>1252389</v>
      </c>
      <c r="H129"/>
      <c r="I129" s="1310"/>
      <c r="J129" s="1310"/>
      <c r="K129" s="1310"/>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s="1309"/>
    </row>
    <row r="130" spans="2:193" x14ac:dyDescent="0.25">
      <c r="B130" s="1273" t="s">
        <v>1894</v>
      </c>
      <c r="C130" s="1313"/>
      <c r="D130" s="1313"/>
      <c r="E130" s="1313">
        <v>351753</v>
      </c>
      <c r="F130" s="1313">
        <v>150476</v>
      </c>
      <c r="G130" s="1326">
        <v>502229</v>
      </c>
      <c r="H130"/>
      <c r="I130" s="1310"/>
      <c r="J130" s="1310"/>
      <c r="K130" s="131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s="1309"/>
    </row>
    <row r="131" spans="2:193" x14ac:dyDescent="0.25">
      <c r="B131" s="1273" t="s">
        <v>1895</v>
      </c>
      <c r="C131" s="1313"/>
      <c r="D131" s="1313"/>
      <c r="E131" s="1313">
        <v>1770308</v>
      </c>
      <c r="F131" s="1313">
        <v>1033160</v>
      </c>
      <c r="G131" s="1326">
        <v>2803468</v>
      </c>
      <c r="H131"/>
      <c r="I131" s="1310"/>
      <c r="J131" s="1310"/>
      <c r="K131" s="1310"/>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s="1309"/>
    </row>
    <row r="132" spans="2:193" x14ac:dyDescent="0.25">
      <c r="B132" s="1273" t="s">
        <v>1896</v>
      </c>
      <c r="C132" s="1313"/>
      <c r="D132" s="1313"/>
      <c r="E132" s="1313">
        <v>956472</v>
      </c>
      <c r="F132" s="1313">
        <v>322515</v>
      </c>
      <c r="G132" s="1326">
        <v>1278987</v>
      </c>
      <c r="H132"/>
      <c r="I132" s="1310"/>
      <c r="J132" s="1310"/>
      <c r="K132" s="1310"/>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s="1309"/>
    </row>
    <row r="133" spans="2:193" x14ac:dyDescent="0.25">
      <c r="B133" s="1273" t="s">
        <v>1897</v>
      </c>
      <c r="C133" s="1313"/>
      <c r="D133" s="1313"/>
      <c r="E133" s="1313">
        <v>3564</v>
      </c>
      <c r="F133" s="1313">
        <v>1511</v>
      </c>
      <c r="G133" s="1326">
        <v>5075</v>
      </c>
      <c r="H133"/>
      <c r="I133" s="1310"/>
      <c r="J133" s="1310"/>
      <c r="K133" s="1310"/>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s="1309"/>
    </row>
    <row r="134" spans="2:193" ht="30" x14ac:dyDescent="0.25">
      <c r="B134" s="1324" t="s">
        <v>1898</v>
      </c>
      <c r="C134" s="1325">
        <v>0</v>
      </c>
      <c r="D134" s="1325">
        <v>0</v>
      </c>
      <c r="E134" s="1325">
        <v>3924739</v>
      </c>
      <c r="F134" s="1325">
        <v>2067606</v>
      </c>
      <c r="G134" s="1326">
        <v>5992345</v>
      </c>
      <c r="H134"/>
      <c r="I134" s="1310"/>
      <c r="J134" s="1310"/>
      <c r="K134" s="1310"/>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s="1309"/>
    </row>
    <row r="135" spans="2:193" x14ac:dyDescent="0.25">
      <c r="B135" s="1273" t="s">
        <v>1899</v>
      </c>
      <c r="C135" s="1313"/>
      <c r="D135" s="1313"/>
      <c r="E135" s="1313">
        <v>7600</v>
      </c>
      <c r="F135" s="1313">
        <v>2160</v>
      </c>
      <c r="G135" s="1326">
        <v>9760</v>
      </c>
      <c r="H135"/>
      <c r="I135" s="1310"/>
      <c r="J135" s="1310"/>
      <c r="K135" s="1310"/>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s="1309"/>
    </row>
    <row r="136" spans="2:193" ht="28.5" x14ac:dyDescent="0.25">
      <c r="B136" s="1273" t="s">
        <v>1900</v>
      </c>
      <c r="C136" s="1313"/>
      <c r="D136" s="1313"/>
      <c r="E136" s="1313">
        <v>9269</v>
      </c>
      <c r="F136" s="1313">
        <v>1472</v>
      </c>
      <c r="G136" s="1326">
        <v>10741</v>
      </c>
      <c r="H136"/>
      <c r="I136" s="1310"/>
      <c r="J136" s="1310"/>
      <c r="K136" s="1310"/>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s="1309"/>
    </row>
    <row r="137" spans="2:193" ht="28.5" x14ac:dyDescent="0.25">
      <c r="B137" s="1273" t="s">
        <v>1916</v>
      </c>
      <c r="C137" s="1313"/>
      <c r="D137" s="1313"/>
      <c r="E137" s="1313">
        <v>394</v>
      </c>
      <c r="F137" s="1313">
        <v>347</v>
      </c>
      <c r="G137" s="1326">
        <v>741</v>
      </c>
      <c r="H137"/>
      <c r="I137" s="1310"/>
      <c r="J137" s="1310"/>
      <c r="K137" s="1310"/>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s="1309"/>
    </row>
    <row r="138" spans="2:193" ht="28.5" x14ac:dyDescent="0.25">
      <c r="B138" s="1273" t="s">
        <v>1901</v>
      </c>
      <c r="C138" s="1313"/>
      <c r="D138" s="1313"/>
      <c r="E138" s="1313">
        <v>304867</v>
      </c>
      <c r="F138" s="1313">
        <v>105767</v>
      </c>
      <c r="G138" s="1326">
        <v>410634</v>
      </c>
      <c r="H138"/>
      <c r="I138" s="1310"/>
      <c r="J138" s="1310"/>
      <c r="K138" s="1310"/>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s="1309"/>
    </row>
    <row r="139" spans="2:193" ht="28.5" x14ac:dyDescent="0.25">
      <c r="B139" s="1273" t="s">
        <v>1902</v>
      </c>
      <c r="C139" s="1313"/>
      <c r="D139" s="1313"/>
      <c r="E139" s="1313">
        <v>222173</v>
      </c>
      <c r="F139" s="1313">
        <v>55802</v>
      </c>
      <c r="G139" s="1326">
        <v>277975</v>
      </c>
      <c r="H139"/>
      <c r="I139" s="1310"/>
      <c r="J139" s="1310"/>
      <c r="K139" s="1310"/>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s="1309"/>
    </row>
    <row r="140" spans="2:193" x14ac:dyDescent="0.25">
      <c r="B140" s="1273" t="s">
        <v>1903</v>
      </c>
      <c r="C140" s="1313"/>
      <c r="D140" s="1313"/>
      <c r="E140" s="1313">
        <v>63693</v>
      </c>
      <c r="F140" s="1313">
        <v>29017</v>
      </c>
      <c r="G140" s="1326">
        <v>92710</v>
      </c>
      <c r="H140"/>
      <c r="I140" s="1310"/>
      <c r="J140" s="1310"/>
      <c r="K140" s="131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s="1309"/>
    </row>
    <row r="141" spans="2:193" x14ac:dyDescent="0.25">
      <c r="B141" s="1273" t="s">
        <v>1904</v>
      </c>
      <c r="C141" s="1313"/>
      <c r="D141" s="1313"/>
      <c r="E141" s="1313">
        <v>426784</v>
      </c>
      <c r="F141" s="1313">
        <v>179608</v>
      </c>
      <c r="G141" s="1326">
        <v>606392</v>
      </c>
      <c r="H141"/>
      <c r="I141" s="1310"/>
      <c r="J141" s="1310"/>
      <c r="K141" s="1310"/>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s="1309"/>
    </row>
    <row r="142" spans="2:193" x14ac:dyDescent="0.25">
      <c r="B142" s="1273" t="s">
        <v>1922</v>
      </c>
      <c r="C142" s="1313"/>
      <c r="D142" s="1313"/>
      <c r="E142" s="1313">
        <v>272848</v>
      </c>
      <c r="F142" s="1313">
        <v>86985</v>
      </c>
      <c r="G142" s="1326">
        <v>359833</v>
      </c>
      <c r="H142"/>
      <c r="I142" s="1310"/>
      <c r="J142" s="1310"/>
      <c r="K142" s="1310"/>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s="1309"/>
    </row>
    <row r="143" spans="2:193" ht="28.5" x14ac:dyDescent="0.25">
      <c r="B143" s="1273" t="s">
        <v>1906</v>
      </c>
      <c r="C143" s="1313"/>
      <c r="D143" s="1313"/>
      <c r="E143" s="1313">
        <v>381331</v>
      </c>
      <c r="F143" s="1313">
        <v>86085</v>
      </c>
      <c r="G143" s="1326">
        <v>467416</v>
      </c>
      <c r="H143"/>
      <c r="I143" s="1310"/>
      <c r="J143" s="1310"/>
      <c r="K143" s="1310"/>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s="1309"/>
    </row>
    <row r="144" spans="2:193" ht="28.5" x14ac:dyDescent="0.25">
      <c r="B144" s="1273" t="s">
        <v>1907</v>
      </c>
      <c r="C144" s="1313"/>
      <c r="D144" s="1313"/>
      <c r="E144" s="1313">
        <v>44405</v>
      </c>
      <c r="F144" s="1313">
        <v>9490</v>
      </c>
      <c r="G144" s="1326">
        <v>53895</v>
      </c>
      <c r="H144"/>
      <c r="I144" s="1310"/>
      <c r="J144" s="1310"/>
      <c r="K144" s="1310"/>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s="1309"/>
    </row>
    <row r="145" spans="2:193" ht="28.5" x14ac:dyDescent="0.25">
      <c r="B145" s="1273" t="s">
        <v>1908</v>
      </c>
      <c r="C145" s="1313"/>
      <c r="D145" s="1313"/>
      <c r="E145" s="1313">
        <v>4462</v>
      </c>
      <c r="F145" s="1313">
        <v>932</v>
      </c>
      <c r="G145" s="1326">
        <v>5394</v>
      </c>
      <c r="H145"/>
      <c r="I145" s="1310"/>
      <c r="J145" s="1310"/>
      <c r="K145" s="1310"/>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s="1309"/>
    </row>
    <row r="146" spans="2:193" ht="28.5" x14ac:dyDescent="0.25">
      <c r="B146" s="1273" t="s">
        <v>1909</v>
      </c>
      <c r="C146" s="1313"/>
      <c r="D146" s="1313"/>
      <c r="E146" s="1313">
        <v>503383</v>
      </c>
      <c r="F146" s="1313">
        <v>101009</v>
      </c>
      <c r="G146" s="1326">
        <v>604392</v>
      </c>
      <c r="H146"/>
      <c r="I146" s="1310"/>
      <c r="J146" s="1310"/>
      <c r="K146" s="1310"/>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s="1309"/>
    </row>
    <row r="147" spans="2:193" ht="28.5" x14ac:dyDescent="0.25">
      <c r="B147" s="1273" t="s">
        <v>1910</v>
      </c>
      <c r="C147" s="1313"/>
      <c r="D147" s="1313"/>
      <c r="E147" s="1313">
        <v>55932</v>
      </c>
      <c r="F147" s="1313">
        <v>20962</v>
      </c>
      <c r="G147" s="1326">
        <v>76894</v>
      </c>
      <c r="H147"/>
      <c r="I147" s="1310"/>
      <c r="J147" s="1310"/>
      <c r="K147" s="1310"/>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s="1309"/>
    </row>
    <row r="148" spans="2:193" ht="28.5" x14ac:dyDescent="0.25">
      <c r="B148" s="1273" t="s">
        <v>1911</v>
      </c>
      <c r="C148" s="1313"/>
      <c r="D148" s="1313"/>
      <c r="E148" s="1313">
        <v>230592</v>
      </c>
      <c r="F148" s="1313">
        <v>90737</v>
      </c>
      <c r="G148" s="1326">
        <v>321329</v>
      </c>
      <c r="H148"/>
      <c r="I148"/>
      <c r="J148" s="1310"/>
      <c r="K148" s="1310"/>
      <c r="L148" s="1310"/>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s="1309"/>
    </row>
    <row r="149" spans="2:193" ht="28.5" x14ac:dyDescent="0.25">
      <c r="B149" s="1273" t="s">
        <v>1912</v>
      </c>
      <c r="C149" s="1313"/>
      <c r="D149" s="1313"/>
      <c r="E149" s="1313">
        <v>279709</v>
      </c>
      <c r="F149" s="1313">
        <v>94000</v>
      </c>
      <c r="G149" s="1326">
        <v>373709</v>
      </c>
      <c r="H149"/>
      <c r="I149"/>
      <c r="J149" s="1310"/>
      <c r="K149" s="1310"/>
      <c r="L149" s="1310"/>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s="1309"/>
    </row>
    <row r="150" spans="2:193" ht="28.5" x14ac:dyDescent="0.25">
      <c r="B150" s="1273" t="s">
        <v>1913</v>
      </c>
      <c r="C150" s="1313"/>
      <c r="D150" s="1313"/>
      <c r="E150" s="1313">
        <v>196912</v>
      </c>
      <c r="F150" s="1313">
        <v>68963</v>
      </c>
      <c r="G150" s="1326">
        <v>265875</v>
      </c>
      <c r="H150"/>
      <c r="I150"/>
      <c r="J150" s="1310"/>
      <c r="K150" s="1310"/>
      <c r="L150" s="131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s="1309"/>
    </row>
    <row r="151" spans="2:193" ht="18.75" customHeight="1" x14ac:dyDescent="0.25">
      <c r="B151" s="1273" t="s">
        <v>1914</v>
      </c>
      <c r="C151" s="1313"/>
      <c r="D151" s="1313"/>
      <c r="E151" s="1313">
        <v>16098</v>
      </c>
      <c r="F151" s="1313">
        <v>9619</v>
      </c>
      <c r="G151" s="1326">
        <v>25717</v>
      </c>
      <c r="H151"/>
      <c r="I151"/>
      <c r="J151" s="1310"/>
      <c r="K151" s="1310"/>
      <c r="L151" s="1310"/>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s="1309"/>
    </row>
    <row r="152" spans="2:193" ht="27" customHeight="1" x14ac:dyDescent="0.25">
      <c r="B152" s="1273" t="s">
        <v>1915</v>
      </c>
      <c r="C152" s="1313"/>
      <c r="D152" s="1313"/>
      <c r="E152" s="1313">
        <v>208342</v>
      </c>
      <c r="F152" s="1313">
        <v>60632</v>
      </c>
      <c r="G152" s="1326">
        <v>268974</v>
      </c>
      <c r="H152"/>
      <c r="I152"/>
      <c r="J152" s="1310"/>
      <c r="K152" s="1310"/>
      <c r="L152" s="1310"/>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s="1310"/>
      <c r="GK152" s="1309"/>
    </row>
    <row r="153" spans="2:193" ht="30" x14ac:dyDescent="0.25">
      <c r="B153" s="1324" t="s">
        <v>1917</v>
      </c>
      <c r="C153" s="1325">
        <v>0</v>
      </c>
      <c r="D153" s="1325">
        <v>0</v>
      </c>
      <c r="E153" s="1325">
        <v>3228794</v>
      </c>
      <c r="F153" s="1325">
        <v>1003587</v>
      </c>
      <c r="G153" s="1326">
        <v>4232381</v>
      </c>
      <c r="H153"/>
      <c r="I153"/>
      <c r="J153" s="1310"/>
      <c r="K153" s="1310"/>
      <c r="L153" s="1310"/>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s="1310"/>
      <c r="GK153" s="1309"/>
    </row>
    <row r="154" spans="2:193" ht="15.75" x14ac:dyDescent="0.25">
      <c r="B154" s="1343" t="s">
        <v>24</v>
      </c>
      <c r="C154" s="1316">
        <v>36942478</v>
      </c>
      <c r="D154" s="1316">
        <v>498685</v>
      </c>
      <c r="E154" s="1316">
        <v>14284454</v>
      </c>
      <c r="F154" s="1316">
        <v>20726197</v>
      </c>
      <c r="G154" s="1326">
        <v>72451814</v>
      </c>
      <c r="H154"/>
      <c r="I154"/>
      <c r="J154" s="1310"/>
      <c r="K154" s="1310"/>
      <c r="L154" s="1310"/>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s="1310"/>
      <c r="GK154" s="1309"/>
    </row>
    <row r="155" spans="2:193" x14ac:dyDescent="0.25">
      <c r="B155"/>
      <c r="C155"/>
      <c r="D155"/>
      <c r="E155"/>
      <c r="F155"/>
      <c r="G155"/>
      <c r="H155"/>
      <c r="I155"/>
      <c r="J155"/>
      <c r="K155" s="1310"/>
      <c r="L155" s="1310"/>
      <c r="M155" s="1310"/>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row>
    <row r="156" spans="2:193" x14ac:dyDescent="0.25">
      <c r="B156"/>
      <c r="C156" s="1344"/>
      <c r="D156" s="1344"/>
      <c r="E156" s="1344"/>
      <c r="F156" s="1344"/>
      <c r="G156" s="1344"/>
      <c r="H156"/>
      <c r="I156"/>
      <c r="J156"/>
      <c r="K156" s="1310"/>
      <c r="L156" s="1310"/>
      <c r="M156" s="1310"/>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row>
    <row r="157" spans="2:193" x14ac:dyDescent="0.25">
      <c r="B157"/>
      <c r="C157"/>
      <c r="D157"/>
      <c r="E157"/>
      <c r="F157"/>
      <c r="G157"/>
      <c r="H157"/>
      <c r="I157"/>
      <c r="J157"/>
      <c r="K157" s="1310"/>
      <c r="L157" s="1310"/>
      <c r="M157" s="1310"/>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row>
    <row r="158" spans="2:193" x14ac:dyDescent="0.25">
      <c r="B158"/>
      <c r="C158"/>
      <c r="D158"/>
      <c r="E158"/>
      <c r="F158"/>
      <c r="G158"/>
      <c r="H158"/>
      <c r="I158"/>
      <c r="J158"/>
      <c r="K158" s="1310"/>
      <c r="L158" s="1310"/>
      <c r="M158" s="1310"/>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row>
    <row r="159" spans="2:193" x14ac:dyDescent="0.25">
      <c r="B159"/>
      <c r="C159"/>
      <c r="D159"/>
      <c r="E159"/>
      <c r="F159"/>
      <c r="G159"/>
      <c r="H159"/>
      <c r="I159"/>
      <c r="J159"/>
      <c r="K159" s="1310"/>
      <c r="L159" s="1310"/>
      <c r="M159" s="1310"/>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row>
    <row r="160" spans="2:193" x14ac:dyDescent="0.25">
      <c r="B160"/>
      <c r="C160"/>
      <c r="D160"/>
      <c r="E160"/>
      <c r="F160"/>
      <c r="G160"/>
      <c r="H160"/>
      <c r="I160"/>
      <c r="J160"/>
      <c r="K160" s="1310"/>
      <c r="L160" s="1310"/>
      <c r="M160" s="131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row>
    <row r="161" spans="11:13" x14ac:dyDescent="0.25">
      <c r="K161" s="1310"/>
      <c r="L161" s="1310"/>
      <c r="M161" s="1310"/>
    </row>
    <row r="162" spans="11:13" x14ac:dyDescent="0.25">
      <c r="K162" s="1310"/>
      <c r="L162" s="1310"/>
      <c r="M162" s="1310"/>
    </row>
    <row r="163" spans="11:13" x14ac:dyDescent="0.25">
      <c r="K163" s="1310"/>
      <c r="L163" s="1310"/>
      <c r="M163" s="1310"/>
    </row>
    <row r="164" spans="11:13" x14ac:dyDescent="0.25">
      <c r="K164" s="1310"/>
      <c r="L164" s="1310"/>
      <c r="M164" s="1310"/>
    </row>
    <row r="165" spans="11:13" x14ac:dyDescent="0.25">
      <c r="K165" s="1310"/>
      <c r="L165" s="1310"/>
      <c r="M165" s="1310"/>
    </row>
    <row r="166" spans="11:13" x14ac:dyDescent="0.25">
      <c r="K166" s="1310"/>
      <c r="L166" s="1310"/>
      <c r="M166" s="1310"/>
    </row>
    <row r="167" spans="11:13" x14ac:dyDescent="0.25">
      <c r="K167" s="1310"/>
      <c r="L167" s="1310"/>
      <c r="M167" s="1310"/>
    </row>
    <row r="168" spans="11:13" x14ac:dyDescent="0.25">
      <c r="K168" s="1310"/>
      <c r="L168" s="1310"/>
      <c r="M168" s="1310"/>
    </row>
    <row r="169" spans="11:13" x14ac:dyDescent="0.25">
      <c r="K169" s="1310"/>
      <c r="L169" s="1310"/>
      <c r="M169" s="1310"/>
    </row>
    <row r="170" spans="11:13" x14ac:dyDescent="0.25">
      <c r="K170" s="1310"/>
      <c r="L170" s="1310"/>
      <c r="M170" s="1310"/>
    </row>
    <row r="171" spans="11:13" x14ac:dyDescent="0.25">
      <c r="K171" s="1310"/>
      <c r="L171" s="1310"/>
      <c r="M171" s="1310"/>
    </row>
    <row r="172" spans="11:13" x14ac:dyDescent="0.25">
      <c r="K172" s="1310"/>
      <c r="L172" s="1310"/>
      <c r="M172" s="1310"/>
    </row>
    <row r="173" spans="11:13" x14ac:dyDescent="0.25">
      <c r="K173" s="1310"/>
      <c r="L173" s="1310"/>
      <c r="M173" s="1310"/>
    </row>
    <row r="174" spans="11:13" x14ac:dyDescent="0.25">
      <c r="K174" s="1310"/>
      <c r="L174" s="1310"/>
      <c r="M174" s="1310"/>
    </row>
    <row r="175" spans="11:13" x14ac:dyDescent="0.25">
      <c r="K175" s="1310"/>
      <c r="L175" s="1310"/>
      <c r="M175" s="1310"/>
    </row>
    <row r="176" spans="11:13" x14ac:dyDescent="0.25">
      <c r="K176" s="1310"/>
      <c r="L176" s="1310"/>
      <c r="M176" s="1310"/>
    </row>
    <row r="177" spans="11:13" x14ac:dyDescent="0.25">
      <c r="K177" s="1310"/>
      <c r="L177" s="1310"/>
      <c r="M177" s="1310"/>
    </row>
    <row r="178" spans="11:13" x14ac:dyDescent="0.25">
      <c r="K178" s="1310"/>
      <c r="L178" s="1310"/>
      <c r="M178" s="1310"/>
    </row>
    <row r="179" spans="11:13" x14ac:dyDescent="0.25">
      <c r="K179" s="1310"/>
      <c r="L179" s="1310"/>
      <c r="M179" s="1310"/>
    </row>
    <row r="180" spans="11:13" x14ac:dyDescent="0.25">
      <c r="K180" s="1310"/>
      <c r="L180" s="1310"/>
      <c r="M180" s="1310"/>
    </row>
    <row r="181" spans="11:13" x14ac:dyDescent="0.25">
      <c r="K181" s="1310"/>
      <c r="L181" s="1310"/>
      <c r="M181" s="1310"/>
    </row>
    <row r="182" spans="11:13" x14ac:dyDescent="0.25">
      <c r="K182" s="1310"/>
      <c r="L182" s="1310"/>
      <c r="M182" s="1310"/>
    </row>
    <row r="183" spans="11:13" x14ac:dyDescent="0.25">
      <c r="K183" s="1310"/>
      <c r="L183" s="1310"/>
      <c r="M183" s="1310"/>
    </row>
    <row r="184" spans="11:13" x14ac:dyDescent="0.25">
      <c r="K184" s="1310"/>
      <c r="L184" s="1310"/>
      <c r="M184" s="1310"/>
    </row>
    <row r="185" spans="11:13" x14ac:dyDescent="0.25">
      <c r="K185" s="1310"/>
      <c r="L185" s="1310"/>
      <c r="M185" s="1310"/>
    </row>
    <row r="186" spans="11:13" x14ac:dyDescent="0.25">
      <c r="K186" s="1310"/>
      <c r="L186" s="1310"/>
      <c r="M186" s="1310"/>
    </row>
    <row r="187" spans="11:13" x14ac:dyDescent="0.25">
      <c r="K187" s="1310"/>
      <c r="L187" s="1310"/>
      <c r="M187" s="1310"/>
    </row>
    <row r="188" spans="11:13" x14ac:dyDescent="0.25">
      <c r="K188" s="1310"/>
      <c r="L188" s="1310"/>
      <c r="M188" s="1310"/>
    </row>
    <row r="189" spans="11:13" x14ac:dyDescent="0.25">
      <c r="K189" s="1310"/>
      <c r="L189" s="1310"/>
      <c r="M189" s="1310"/>
    </row>
    <row r="190" spans="11:13" x14ac:dyDescent="0.25">
      <c r="K190" s="1310"/>
      <c r="L190" s="1310"/>
      <c r="M190" s="1310"/>
    </row>
    <row r="191" spans="11:13" x14ac:dyDescent="0.25">
      <c r="K191" s="1310"/>
      <c r="L191" s="1310"/>
      <c r="M191" s="1310"/>
    </row>
    <row r="192" spans="11:13" x14ac:dyDescent="0.25">
      <c r="K192" s="1310"/>
      <c r="L192" s="1310"/>
      <c r="M192" s="1310"/>
    </row>
    <row r="193" spans="11:13" x14ac:dyDescent="0.25">
      <c r="K193" s="1310"/>
      <c r="L193" s="1310"/>
      <c r="M193" s="1310"/>
    </row>
    <row r="194" spans="11:13" x14ac:dyDescent="0.25">
      <c r="K194" s="1310"/>
      <c r="L194" s="1310"/>
      <c r="M194" s="1310"/>
    </row>
    <row r="195" spans="11:13" x14ac:dyDescent="0.25">
      <c r="K195" s="1310"/>
      <c r="L195" s="1310"/>
      <c r="M195" s="1310"/>
    </row>
    <row r="196" spans="11:13" x14ac:dyDescent="0.25">
      <c r="K196" s="1310"/>
      <c r="L196" s="1310"/>
      <c r="M196" s="1310"/>
    </row>
    <row r="197" spans="11:13" x14ac:dyDescent="0.25">
      <c r="K197" s="1310"/>
      <c r="L197" s="1310"/>
      <c r="M197" s="1310"/>
    </row>
    <row r="198" spans="11:13" x14ac:dyDescent="0.25">
      <c r="K198" s="1310"/>
      <c r="L198" s="1310"/>
      <c r="M198" s="1310"/>
    </row>
    <row r="199" spans="11:13" x14ac:dyDescent="0.25">
      <c r="K199" s="1310"/>
      <c r="L199" s="1310"/>
      <c r="M199" s="1310"/>
    </row>
    <row r="200" spans="11:13" x14ac:dyDescent="0.25">
      <c r="K200" s="1310"/>
      <c r="L200" s="1310"/>
      <c r="M200" s="1310"/>
    </row>
    <row r="201" spans="11:13" x14ac:dyDescent="0.25">
      <c r="K201" s="1310"/>
      <c r="L201" s="1310"/>
      <c r="M201" s="1310"/>
    </row>
    <row r="202" spans="11:13" x14ac:dyDescent="0.25">
      <c r="K202" s="1310"/>
      <c r="L202" s="1310"/>
      <c r="M202" s="1310"/>
    </row>
    <row r="203" spans="11:13" x14ac:dyDescent="0.25">
      <c r="K203" s="1310"/>
      <c r="L203" s="1310"/>
      <c r="M203" s="1310"/>
    </row>
    <row r="204" spans="11:13" x14ac:dyDescent="0.25">
      <c r="K204" s="1310"/>
      <c r="L204" s="1310"/>
      <c r="M204" s="1310"/>
    </row>
    <row r="205" spans="11:13" x14ac:dyDescent="0.25">
      <c r="K205" s="1310"/>
      <c r="L205" s="1310"/>
      <c r="M205" s="1310"/>
    </row>
    <row r="206" spans="11:13" x14ac:dyDescent="0.25">
      <c r="K206" s="1310"/>
      <c r="L206" s="1310"/>
      <c r="M206" s="1310"/>
    </row>
    <row r="207" spans="11:13" x14ac:dyDescent="0.25">
      <c r="K207" s="1310"/>
      <c r="L207" s="1310"/>
      <c r="M207" s="1310"/>
    </row>
    <row r="208" spans="11:13" x14ac:dyDescent="0.25">
      <c r="K208" s="1310"/>
      <c r="L208" s="1310"/>
      <c r="M208" s="1310"/>
    </row>
    <row r="209" spans="11:13" x14ac:dyDescent="0.25">
      <c r="K209" s="1310"/>
      <c r="L209" s="1310"/>
      <c r="M209" s="1310"/>
    </row>
    <row r="210" spans="11:13" x14ac:dyDescent="0.25">
      <c r="K210" s="1310"/>
      <c r="L210" s="1310"/>
      <c r="M210" s="1310"/>
    </row>
    <row r="211" spans="11:13" x14ac:dyDescent="0.25">
      <c r="K211" s="1310"/>
      <c r="L211" s="1310"/>
      <c r="M211" s="1310"/>
    </row>
    <row r="212" spans="11:13" x14ac:dyDescent="0.25">
      <c r="K212" s="1310"/>
      <c r="L212" s="1310"/>
      <c r="M212" s="1310"/>
    </row>
    <row r="213" spans="11:13" x14ac:dyDescent="0.25">
      <c r="K213" s="1310"/>
      <c r="L213" s="1310"/>
      <c r="M213" s="1310"/>
    </row>
    <row r="214" spans="11:13" x14ac:dyDescent="0.25">
      <c r="K214" s="1310"/>
      <c r="L214" s="1310"/>
      <c r="M214" s="1310"/>
    </row>
    <row r="215" spans="11:13" x14ac:dyDescent="0.25">
      <c r="K215" s="1310"/>
      <c r="L215" s="1310"/>
      <c r="M215" s="1310"/>
    </row>
    <row r="216" spans="11:13" x14ac:dyDescent="0.25">
      <c r="K216" s="1310"/>
      <c r="L216" s="1310"/>
      <c r="M216" s="1310"/>
    </row>
    <row r="217" spans="11:13" x14ac:dyDescent="0.25">
      <c r="K217" s="1310"/>
      <c r="L217" s="1310"/>
      <c r="M217" s="1310"/>
    </row>
    <row r="218" spans="11:13" x14ac:dyDescent="0.25">
      <c r="K218" s="1310"/>
      <c r="L218" s="1310"/>
      <c r="M218" s="1310"/>
    </row>
    <row r="219" spans="11:13" x14ac:dyDescent="0.25">
      <c r="K219" s="1310"/>
      <c r="L219" s="1310"/>
      <c r="M219" s="1310"/>
    </row>
    <row r="220" spans="11:13" x14ac:dyDescent="0.25">
      <c r="K220" s="1310"/>
      <c r="L220" s="1310"/>
      <c r="M220" s="1310"/>
    </row>
    <row r="221" spans="11:13" x14ac:dyDescent="0.25">
      <c r="K221" s="1310"/>
      <c r="L221" s="1310"/>
      <c r="M221" s="1310"/>
    </row>
    <row r="222" spans="11:13" x14ac:dyDescent="0.25">
      <c r="K222" s="1310"/>
      <c r="L222" s="1310"/>
      <c r="M222" s="1310"/>
    </row>
    <row r="223" spans="11:13" x14ac:dyDescent="0.25">
      <c r="K223" s="1310"/>
      <c r="L223" s="1310"/>
      <c r="M223" s="1310"/>
    </row>
    <row r="224" spans="11:13" x14ac:dyDescent="0.25">
      <c r="K224" s="1310"/>
      <c r="L224" s="1310"/>
      <c r="M224" s="1310"/>
    </row>
    <row r="225" spans="11:13" x14ac:dyDescent="0.25">
      <c r="K225" s="1310"/>
      <c r="L225" s="1310"/>
      <c r="M225" s="1310"/>
    </row>
    <row r="226" spans="11:13" x14ac:dyDescent="0.25">
      <c r="K226" s="1310"/>
      <c r="L226" s="1310"/>
      <c r="M226" s="1310"/>
    </row>
    <row r="227" spans="11:13" x14ac:dyDescent="0.25">
      <c r="K227" s="1310"/>
      <c r="L227" s="1310"/>
      <c r="M227" s="1310"/>
    </row>
    <row r="228" spans="11:13" x14ac:dyDescent="0.25">
      <c r="K228" s="1310"/>
      <c r="L228" s="1310"/>
      <c r="M228" s="1310"/>
    </row>
    <row r="229" spans="11:13" x14ac:dyDescent="0.25">
      <c r="K229" s="1310"/>
      <c r="L229" s="1310"/>
      <c r="M229" s="1310"/>
    </row>
    <row r="230" spans="11:13" x14ac:dyDescent="0.25">
      <c r="K230" s="1310"/>
      <c r="L230" s="1310"/>
      <c r="M230" s="1310"/>
    </row>
    <row r="231" spans="11:13" x14ac:dyDescent="0.25">
      <c r="K231" s="1310"/>
      <c r="L231" s="1310"/>
      <c r="M231" s="1310"/>
    </row>
    <row r="232" spans="11:13" x14ac:dyDescent="0.25">
      <c r="K232" s="1310"/>
      <c r="L232" s="1310"/>
      <c r="M232" s="1310"/>
    </row>
    <row r="233" spans="11:13" x14ac:dyDescent="0.25">
      <c r="K233" s="1310"/>
      <c r="L233" s="1310"/>
      <c r="M233" s="1310"/>
    </row>
    <row r="234" spans="11:13" x14ac:dyDescent="0.25">
      <c r="K234" s="1310"/>
      <c r="L234" s="1310"/>
      <c r="M234" s="1310"/>
    </row>
    <row r="235" spans="11:13" x14ac:dyDescent="0.25">
      <c r="K235" s="1310"/>
      <c r="L235" s="1310"/>
      <c r="M235" s="1310"/>
    </row>
    <row r="236" spans="11:13" x14ac:dyDescent="0.25">
      <c r="K236" s="1310"/>
      <c r="L236" s="1310"/>
      <c r="M236" s="1310"/>
    </row>
    <row r="237" spans="11:13" x14ac:dyDescent="0.25">
      <c r="K237" s="1310"/>
      <c r="L237" s="1310"/>
      <c r="M237" s="1310"/>
    </row>
    <row r="238" spans="11:13" x14ac:dyDescent="0.25">
      <c r="K238" s="1310"/>
      <c r="L238" s="1310"/>
      <c r="M238" s="1310"/>
    </row>
    <row r="239" spans="11:13" x14ac:dyDescent="0.25">
      <c r="K239" s="1310"/>
      <c r="L239" s="1310"/>
      <c r="M239" s="1310"/>
    </row>
    <row r="240" spans="11:13" x14ac:dyDescent="0.25">
      <c r="K240" s="1310"/>
      <c r="L240" s="1310"/>
      <c r="M240" s="1310"/>
    </row>
    <row r="241" spans="11:13" x14ac:dyDescent="0.25">
      <c r="K241" s="1310"/>
      <c r="L241" s="1310"/>
      <c r="M241" s="1310"/>
    </row>
    <row r="242" spans="11:13" x14ac:dyDescent="0.25">
      <c r="K242" s="1310"/>
      <c r="L242" s="1310"/>
      <c r="M242" s="1310"/>
    </row>
    <row r="243" spans="11:13" x14ac:dyDescent="0.25">
      <c r="K243" s="1310"/>
      <c r="L243" s="1310"/>
      <c r="M243" s="1310"/>
    </row>
    <row r="244" spans="11:13" x14ac:dyDescent="0.25">
      <c r="K244" s="1310"/>
      <c r="L244" s="1310"/>
      <c r="M244" s="1310"/>
    </row>
    <row r="245" spans="11:13" x14ac:dyDescent="0.25">
      <c r="K245" s="1310"/>
      <c r="L245" s="1310"/>
      <c r="M245" s="1310"/>
    </row>
    <row r="246" spans="11:13" x14ac:dyDescent="0.25">
      <c r="K246" s="1310"/>
      <c r="L246" s="1310"/>
      <c r="M246" s="1310"/>
    </row>
    <row r="247" spans="11:13" x14ac:dyDescent="0.25">
      <c r="K247" s="1310"/>
      <c r="L247" s="1310"/>
      <c r="M247" s="1310"/>
    </row>
    <row r="248" spans="11:13" x14ac:dyDescent="0.25">
      <c r="K248" s="1310"/>
      <c r="L248" s="1310"/>
      <c r="M248" s="1310"/>
    </row>
    <row r="249" spans="11:13" x14ac:dyDescent="0.25">
      <c r="K249" s="1310"/>
      <c r="L249" s="1310"/>
      <c r="M249" s="1310"/>
    </row>
    <row r="250" spans="11:13" x14ac:dyDescent="0.25">
      <c r="K250" s="1310"/>
      <c r="L250" s="1310"/>
      <c r="M250" s="1310"/>
    </row>
    <row r="251" spans="11:13" x14ac:dyDescent="0.25">
      <c r="K251" s="1310"/>
      <c r="L251" s="1310"/>
      <c r="M251" s="1310"/>
    </row>
    <row r="252" spans="11:13" x14ac:dyDescent="0.25">
      <c r="K252" s="1310"/>
      <c r="L252" s="1310"/>
      <c r="M252" s="1310"/>
    </row>
    <row r="253" spans="11:13" x14ac:dyDescent="0.25">
      <c r="K253" s="1310"/>
      <c r="L253" s="1310"/>
      <c r="M253" s="1310"/>
    </row>
    <row r="254" spans="11:13" x14ac:dyDescent="0.25">
      <c r="K254" s="1310"/>
      <c r="L254" s="1310"/>
      <c r="M254" s="1310"/>
    </row>
    <row r="255" spans="11:13" x14ac:dyDescent="0.25">
      <c r="K255" s="1310"/>
      <c r="L255" s="1310"/>
      <c r="M255" s="1310"/>
    </row>
    <row r="256" spans="11:13" x14ac:dyDescent="0.25">
      <c r="K256" s="1310"/>
      <c r="L256" s="1310"/>
      <c r="M256" s="1310"/>
    </row>
    <row r="257" spans="11:13" x14ac:dyDescent="0.25">
      <c r="K257" s="1310"/>
      <c r="L257" s="1310"/>
      <c r="M257" s="1310"/>
    </row>
    <row r="258" spans="11:13" x14ac:dyDescent="0.25">
      <c r="K258" s="1310"/>
      <c r="L258" s="1310"/>
      <c r="M258" s="1310"/>
    </row>
    <row r="259" spans="11:13" x14ac:dyDescent="0.25">
      <c r="K259" s="1310"/>
      <c r="L259" s="1310"/>
      <c r="M259" s="1310"/>
    </row>
    <row r="260" spans="11:13" x14ac:dyDescent="0.25">
      <c r="K260" s="1310"/>
      <c r="L260" s="1310"/>
      <c r="M260" s="1310"/>
    </row>
    <row r="261" spans="11:13" x14ac:dyDescent="0.25">
      <c r="K261" s="1310"/>
      <c r="L261" s="1310"/>
      <c r="M261" s="1310"/>
    </row>
    <row r="262" spans="11:13" x14ac:dyDescent="0.25">
      <c r="K262" s="1310"/>
      <c r="L262" s="1310"/>
      <c r="M262" s="1310"/>
    </row>
    <row r="263" spans="11:13" x14ac:dyDescent="0.25">
      <c r="K263" s="1310"/>
      <c r="L263" s="1310"/>
      <c r="M263" s="1310"/>
    </row>
    <row r="264" spans="11:13" x14ac:dyDescent="0.25">
      <c r="K264" s="1310"/>
      <c r="L264" s="1310"/>
      <c r="M264" s="1310"/>
    </row>
    <row r="265" spans="11:13" x14ac:dyDescent="0.25">
      <c r="K265" s="1310"/>
      <c r="L265" s="1310"/>
      <c r="M265" s="1310"/>
    </row>
    <row r="266" spans="11:13" x14ac:dyDescent="0.25">
      <c r="K266" s="1310"/>
      <c r="L266" s="1310"/>
      <c r="M266" s="1310"/>
    </row>
    <row r="267" spans="11:13" x14ac:dyDescent="0.25">
      <c r="K267" s="1310"/>
      <c r="L267" s="1310"/>
      <c r="M267" s="1310"/>
    </row>
    <row r="268" spans="11:13" x14ac:dyDescent="0.25">
      <c r="K268" s="1310"/>
      <c r="L268" s="1310"/>
      <c r="M268" s="1310"/>
    </row>
    <row r="269" spans="11:13" x14ac:dyDescent="0.25">
      <c r="K269" s="1310"/>
      <c r="L269" s="1310"/>
      <c r="M269" s="1310"/>
    </row>
    <row r="270" spans="11:13" x14ac:dyDescent="0.25">
      <c r="K270" s="1310"/>
      <c r="L270" s="1310"/>
      <c r="M270" s="1310"/>
    </row>
    <row r="271" spans="11:13" x14ac:dyDescent="0.25">
      <c r="K271" s="1310"/>
      <c r="L271" s="1310"/>
      <c r="M271" s="1310"/>
    </row>
    <row r="272" spans="11:13" x14ac:dyDescent="0.25">
      <c r="K272" s="1310"/>
      <c r="L272" s="1310"/>
      <c r="M272" s="1310"/>
    </row>
    <row r="273" spans="11:13" x14ac:dyDescent="0.25">
      <c r="K273" s="1310"/>
      <c r="L273" s="1310"/>
      <c r="M273" s="1310"/>
    </row>
    <row r="274" spans="11:13" x14ac:dyDescent="0.25">
      <c r="K274" s="1310"/>
      <c r="L274" s="1310"/>
      <c r="M274" s="1310"/>
    </row>
    <row r="275" spans="11:13" x14ac:dyDescent="0.25">
      <c r="K275" s="1310"/>
      <c r="L275" s="1310"/>
      <c r="M275" s="1310"/>
    </row>
    <row r="276" spans="11:13" x14ac:dyDescent="0.25">
      <c r="K276" s="1310"/>
      <c r="L276" s="1310"/>
      <c r="M276" s="1310"/>
    </row>
    <row r="277" spans="11:13" x14ac:dyDescent="0.25">
      <c r="K277" s="1310"/>
      <c r="L277" s="1310"/>
      <c r="M277" s="1310"/>
    </row>
    <row r="278" spans="11:13" x14ac:dyDescent="0.25">
      <c r="K278" s="1310"/>
      <c r="L278" s="1310"/>
      <c r="M278" s="1310"/>
    </row>
    <row r="279" spans="11:13" x14ac:dyDescent="0.25">
      <c r="K279" s="1310"/>
      <c r="L279" s="1310"/>
      <c r="M279" s="1310"/>
    </row>
    <row r="280" spans="11:13" x14ac:dyDescent="0.25">
      <c r="K280" s="1310"/>
      <c r="L280" s="1310"/>
      <c r="M280" s="1310"/>
    </row>
    <row r="281" spans="11:13" x14ac:dyDescent="0.25">
      <c r="K281" s="1310"/>
      <c r="L281" s="1310"/>
      <c r="M281" s="1310"/>
    </row>
    <row r="282" spans="11:13" x14ac:dyDescent="0.25">
      <c r="K282" s="1310"/>
      <c r="L282" s="1310"/>
      <c r="M282" s="1310"/>
    </row>
    <row r="283" spans="11:13" x14ac:dyDescent="0.25">
      <c r="K283" s="1310"/>
      <c r="L283" s="1310"/>
      <c r="M283" s="1310"/>
    </row>
    <row r="284" spans="11:13" x14ac:dyDescent="0.25">
      <c r="K284" s="1310"/>
      <c r="L284" s="1310"/>
      <c r="M284" s="1310"/>
    </row>
    <row r="285" spans="11:13" x14ac:dyDescent="0.25">
      <c r="K285" s="1310"/>
      <c r="L285" s="1310"/>
      <c r="M285" s="1310"/>
    </row>
    <row r="286" spans="11:13" x14ac:dyDescent="0.25">
      <c r="K286" s="1310"/>
      <c r="L286" s="1310"/>
      <c r="M286" s="1310"/>
    </row>
    <row r="287" spans="11:13" x14ac:dyDescent="0.25">
      <c r="K287" s="1310"/>
      <c r="L287" s="1310"/>
      <c r="M287" s="1310"/>
    </row>
    <row r="288" spans="11:13" x14ac:dyDescent="0.25">
      <c r="K288" s="1310"/>
      <c r="L288" s="1310"/>
      <c r="M288" s="1310"/>
    </row>
    <row r="289" spans="11:13" x14ac:dyDescent="0.25">
      <c r="K289" s="1310"/>
      <c r="L289" s="1310"/>
      <c r="M289" s="1310"/>
    </row>
    <row r="290" spans="11:13" x14ac:dyDescent="0.25">
      <c r="K290" s="1310"/>
      <c r="L290" s="1310"/>
      <c r="M290" s="1310"/>
    </row>
    <row r="291" spans="11:13" x14ac:dyDescent="0.25">
      <c r="K291" s="1310"/>
      <c r="L291" s="1310"/>
      <c r="M291" s="1310"/>
    </row>
    <row r="292" spans="11:13" x14ac:dyDescent="0.25">
      <c r="K292" s="1310"/>
      <c r="L292" s="1310"/>
      <c r="M292" s="1310"/>
    </row>
    <row r="293" spans="11:13" x14ac:dyDescent="0.25">
      <c r="K293" s="1310"/>
      <c r="L293" s="1310"/>
      <c r="M293" s="1310"/>
    </row>
    <row r="294" spans="11:13" x14ac:dyDescent="0.25">
      <c r="K294" s="1310"/>
      <c r="L294" s="1310"/>
      <c r="M294" s="1310"/>
    </row>
    <row r="295" spans="11:13" x14ac:dyDescent="0.25">
      <c r="K295" s="1310"/>
      <c r="L295" s="1310"/>
      <c r="M295" s="1310"/>
    </row>
    <row r="296" spans="11:13" x14ac:dyDescent="0.25">
      <c r="K296" s="1310"/>
      <c r="L296" s="1310"/>
      <c r="M296" s="1310"/>
    </row>
    <row r="297" spans="11:13" x14ac:dyDescent="0.25">
      <c r="K297" s="1310"/>
      <c r="L297" s="1310"/>
      <c r="M297" s="1310"/>
    </row>
    <row r="298" spans="11:13" x14ac:dyDescent="0.25">
      <c r="K298" s="1310"/>
      <c r="L298" s="1310"/>
      <c r="M298" s="1310"/>
    </row>
    <row r="299" spans="11:13" x14ac:dyDescent="0.25">
      <c r="K299" s="1310"/>
      <c r="L299" s="1310"/>
      <c r="M299" s="1310"/>
    </row>
    <row r="300" spans="11:13" x14ac:dyDescent="0.25">
      <c r="K300" s="1310"/>
      <c r="L300" s="1310"/>
      <c r="M300" s="1310"/>
    </row>
    <row r="301" spans="11:13" x14ac:dyDescent="0.25">
      <c r="K301" s="1310"/>
      <c r="L301" s="1310"/>
      <c r="M301" s="1310"/>
    </row>
    <row r="302" spans="11:13" x14ac:dyDescent="0.25">
      <c r="K302" s="1310"/>
      <c r="L302" s="1310"/>
      <c r="M302" s="1310"/>
    </row>
    <row r="303" spans="11:13" x14ac:dyDescent="0.25">
      <c r="K303" s="1310"/>
      <c r="L303" s="1310"/>
      <c r="M303" s="1310"/>
    </row>
    <row r="304" spans="11:13" x14ac:dyDescent="0.25">
      <c r="K304" s="1310"/>
      <c r="L304" s="1310"/>
      <c r="M304" s="1310"/>
    </row>
    <row r="305" spans="11:13" x14ac:dyDescent="0.25">
      <c r="K305" s="1310"/>
      <c r="L305" s="1310"/>
      <c r="M305" s="1310"/>
    </row>
    <row r="306" spans="11:13" x14ac:dyDescent="0.25">
      <c r="K306" s="1310"/>
      <c r="L306" s="1310"/>
      <c r="M306" s="1310"/>
    </row>
    <row r="307" spans="11:13" x14ac:dyDescent="0.25">
      <c r="K307" s="1310"/>
      <c r="L307" s="1310"/>
      <c r="M307" s="1310"/>
    </row>
    <row r="308" spans="11:13" x14ac:dyDescent="0.25">
      <c r="K308" s="1310"/>
      <c r="L308" s="1310"/>
      <c r="M308" s="1310"/>
    </row>
    <row r="309" spans="11:13" x14ac:dyDescent="0.25">
      <c r="K309" s="1310"/>
      <c r="L309" s="1310"/>
      <c r="M309" s="1310"/>
    </row>
    <row r="310" spans="11:13" x14ac:dyDescent="0.25">
      <c r="K310" s="1310"/>
      <c r="L310" s="1310"/>
      <c r="M310" s="1310"/>
    </row>
    <row r="311" spans="11:13" x14ac:dyDescent="0.25">
      <c r="K311" s="1310"/>
      <c r="L311" s="1310"/>
      <c r="M311" s="1310"/>
    </row>
    <row r="312" spans="11:13" x14ac:dyDescent="0.25">
      <c r="K312" s="1310"/>
      <c r="L312" s="1310"/>
      <c r="M312" s="1310"/>
    </row>
    <row r="313" spans="11:13" x14ac:dyDescent="0.25">
      <c r="K313" s="1310"/>
      <c r="L313" s="1310"/>
      <c r="M313" s="1310"/>
    </row>
    <row r="314" spans="11:13" x14ac:dyDescent="0.25">
      <c r="K314" s="1310"/>
      <c r="L314" s="1310"/>
      <c r="M314" s="1310"/>
    </row>
    <row r="315" spans="11:13" x14ac:dyDescent="0.25">
      <c r="K315" s="1310"/>
      <c r="L315" s="1310"/>
      <c r="M315" s="1310"/>
    </row>
    <row r="316" spans="11:13" x14ac:dyDescent="0.25">
      <c r="K316" s="1310"/>
      <c r="L316" s="1310"/>
      <c r="M316" s="1310"/>
    </row>
    <row r="317" spans="11:13" x14ac:dyDescent="0.25">
      <c r="K317" s="1310"/>
      <c r="L317" s="1310"/>
      <c r="M317" s="1310"/>
    </row>
    <row r="318" spans="11:13" x14ac:dyDescent="0.25">
      <c r="K318" s="1310"/>
      <c r="L318" s="1310"/>
      <c r="M318" s="1310"/>
    </row>
    <row r="319" spans="11:13" x14ac:dyDescent="0.25">
      <c r="K319" s="1310"/>
      <c r="L319" s="1310"/>
      <c r="M319" s="1310"/>
    </row>
    <row r="320" spans="11:13" x14ac:dyDescent="0.25">
      <c r="K320" s="1310"/>
      <c r="L320" s="1310"/>
      <c r="M320" s="1310"/>
    </row>
    <row r="321" spans="11:13" x14ac:dyDescent="0.25">
      <c r="K321" s="1310"/>
      <c r="L321" s="1310"/>
      <c r="M321" s="1310"/>
    </row>
    <row r="322" spans="11:13" x14ac:dyDescent="0.25">
      <c r="K322" s="1310"/>
      <c r="L322" s="1310"/>
      <c r="M322" s="1310"/>
    </row>
  </sheetData>
  <mergeCells count="4">
    <mergeCell ref="B4:G4"/>
    <mergeCell ref="B5:G5"/>
    <mergeCell ref="B6:G6"/>
    <mergeCell ref="B7:G7"/>
  </mergeCells>
  <hyperlinks>
    <hyperlink ref="H3" location="'Indice Total'!A125" display="Volver" xr:uid="{00000000-0004-0000-6200-000000000000}"/>
  </hyperlinks>
  <pageMargins left="0.70866141732283472" right="0.70866141732283472" top="0.74803149606299213" bottom="0.74803149606299213" header="0.31496062992125984" footer="0.31496062992125984"/>
  <pageSetup scale="65" fitToHeight="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133</vt:i4>
      </vt:variant>
      <vt:variant>
        <vt:lpstr>Rangos con nombre</vt:lpstr>
      </vt:variant>
      <vt:variant>
        <vt:i4>53</vt:i4>
      </vt:variant>
    </vt:vector>
  </HeadingPairs>
  <TitlesOfParts>
    <vt:vector size="186"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43 44 45</vt:lpstr>
      <vt:lpstr>46 47 48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Capítulo II</vt:lpstr>
      <vt:lpstr>65</vt:lpstr>
      <vt:lpstr>66 67</vt:lpstr>
      <vt:lpstr>68</vt:lpstr>
      <vt:lpstr>69</vt:lpstr>
      <vt:lpstr>70</vt:lpstr>
      <vt:lpstr>71 72</vt:lpstr>
      <vt:lpstr>73</vt:lpstr>
      <vt:lpstr>74 75</vt:lpstr>
      <vt:lpstr>76</vt:lpstr>
      <vt:lpstr>77</vt:lpstr>
      <vt:lpstr>78 79 80 81</vt:lpstr>
      <vt:lpstr>82 83</vt:lpstr>
      <vt:lpstr>84</vt:lpstr>
      <vt:lpstr>85</vt:lpstr>
      <vt:lpstr>86</vt:lpstr>
      <vt:lpstr>87</vt:lpstr>
      <vt:lpstr>88 89</vt:lpstr>
      <vt:lpstr>90 91</vt:lpstr>
      <vt:lpstr>92 93</vt:lpstr>
      <vt:lpstr>Capítulo III</vt:lpstr>
      <vt:lpstr>94</vt:lpstr>
      <vt:lpstr>95 96</vt:lpstr>
      <vt:lpstr>97 </vt:lpstr>
      <vt:lpstr>98</vt:lpstr>
      <vt:lpstr>99</vt:lpstr>
      <vt:lpstr>100</vt:lpstr>
      <vt:lpstr>101</vt:lpstr>
      <vt:lpstr>102-103</vt:lpstr>
      <vt:lpstr>104</vt:lpstr>
      <vt:lpstr>105</vt:lpstr>
      <vt:lpstr>106</vt:lpstr>
      <vt:lpstr>107</vt:lpstr>
      <vt:lpstr>108</vt:lpstr>
      <vt:lpstr>109</vt:lpstr>
      <vt:lpstr>Capítulo IV</vt:lpstr>
      <vt:lpstr>110-111</vt:lpstr>
      <vt:lpstr>112</vt:lpstr>
      <vt:lpstr>113</vt:lpstr>
      <vt:lpstr>114</vt:lpstr>
      <vt:lpstr>115</vt:lpstr>
      <vt:lpstr>Capítulo V</vt:lpstr>
      <vt:lpstr>116-117</vt:lpstr>
      <vt:lpstr>118</vt:lpstr>
      <vt:lpstr>119-120</vt:lpstr>
      <vt:lpstr>121-122</vt:lpstr>
      <vt:lpstr>123</vt:lpstr>
      <vt:lpstr>123-1</vt:lpstr>
      <vt:lpstr>Capitulo VI</vt:lpstr>
      <vt:lpstr>124 - 125</vt:lpstr>
      <vt:lpstr>126 - 127</vt:lpstr>
      <vt:lpstr>128 - 129</vt:lpstr>
      <vt:lpstr>130</vt:lpstr>
      <vt:lpstr>131</vt:lpstr>
      <vt:lpstr>132</vt:lpstr>
      <vt:lpstr>Capítulo VII</vt:lpstr>
      <vt:lpstr>133-134</vt:lpstr>
      <vt:lpstr>135</vt:lpstr>
      <vt:lpstr>136</vt:lpstr>
      <vt:lpstr>137</vt:lpstr>
      <vt:lpstr>138</vt:lpstr>
      <vt:lpstr>139-140</vt:lpstr>
      <vt:lpstr>141</vt:lpstr>
      <vt:lpstr>142</vt:lpstr>
      <vt:lpstr>143-144</vt:lpstr>
      <vt:lpstr>Capítulo VIII</vt:lpstr>
      <vt:lpstr>145</vt:lpstr>
      <vt:lpstr>146</vt:lpstr>
      <vt:lpstr>147</vt:lpstr>
      <vt:lpstr>148</vt:lpstr>
      <vt:lpstr>Capítulo IX</vt:lpstr>
      <vt:lpstr>149</vt:lpstr>
      <vt:lpstr>150</vt:lpstr>
      <vt:lpstr>'1 2'!Área_de_impresión</vt:lpstr>
      <vt:lpstr>'101'!Área_de_impresión</vt:lpstr>
      <vt:lpstr>'102-103'!Área_de_impresión</vt:lpstr>
      <vt:lpstr>'104'!Área_de_impresión</vt:lpstr>
      <vt:lpstr>'105'!Área_de_impresión</vt:lpstr>
      <vt:lpstr>'106'!Área_de_impresión</vt:lpstr>
      <vt:lpstr>'107'!Área_de_impresión</vt:lpstr>
      <vt:lpstr>'108'!Área_de_impresión</vt:lpstr>
      <vt:lpstr>'109'!Área_de_impresión</vt:lpstr>
      <vt:lpstr>'110-111'!Área_de_impresión</vt:lpstr>
      <vt:lpstr>'112'!Área_de_impresión</vt:lpstr>
      <vt:lpstr>'113'!Área_de_impresión</vt:lpstr>
      <vt:lpstr>'114'!Área_de_impresión</vt:lpstr>
      <vt:lpstr>'116-117'!Área_de_impresión</vt:lpstr>
      <vt:lpstr>'118'!Área_de_impresión</vt:lpstr>
      <vt:lpstr>'119-120'!Área_de_impresión</vt:lpstr>
      <vt:lpstr>'121-122'!Área_de_impresión</vt:lpstr>
      <vt:lpstr>'123'!Área_de_impresión</vt:lpstr>
      <vt:lpstr>'123-1'!Área_de_impresión</vt:lpstr>
      <vt:lpstr>'13'!Área_de_impresión</vt:lpstr>
      <vt:lpstr>'133-134'!Área_de_impresión</vt:lpstr>
      <vt:lpstr>'137'!Área_de_impresión</vt:lpstr>
      <vt:lpstr>'138'!Área_de_impresión</vt:lpstr>
      <vt:lpstr>'14'!Área_de_impresión</vt:lpstr>
      <vt:lpstr>'142'!Área_de_impresión</vt:lpstr>
      <vt:lpstr>'145'!Área_de_impresión</vt:lpstr>
      <vt:lpstr>'146'!Área_de_impresión</vt:lpstr>
      <vt:lpstr>'147'!Área_de_impresión</vt:lpstr>
      <vt:lpstr>'148'!Área_de_impresión</vt:lpstr>
      <vt:lpstr>'15'!Área_de_impresión</vt:lpstr>
      <vt:lpstr>'18'!Área_de_impresión</vt:lpstr>
      <vt:lpstr>'23'!Área_de_impresión</vt:lpstr>
      <vt:lpstr>'26'!Área_de_impresión</vt:lpstr>
      <vt:lpstr>'28'!Área_de_impresión</vt:lpstr>
      <vt:lpstr>'29'!Área_de_impresión</vt:lpstr>
      <vt:lpstr>'3 4'!Área_de_impresión</vt:lpstr>
      <vt:lpstr>'46 47 48'!Área_de_impresión</vt:lpstr>
      <vt:lpstr>'50'!Área_de_impresión</vt:lpstr>
      <vt:lpstr>'53'!Área_de_impresión</vt:lpstr>
      <vt:lpstr>'54'!Área_de_impresión</vt:lpstr>
      <vt:lpstr>'56'!Área_de_impresión</vt:lpstr>
      <vt:lpstr>'57'!Área_de_impresión</vt:lpstr>
      <vt:lpstr>'60'!Área_de_impresión</vt:lpstr>
      <vt:lpstr>'62'!Área_de_impresión</vt:lpstr>
      <vt:lpstr>'63'!Área_de_impresión</vt:lpstr>
      <vt:lpstr>'65'!Área_de_impresión</vt:lpstr>
      <vt:lpstr>'66 67'!Área_de_impresión</vt:lpstr>
      <vt:lpstr>'69'!Área_de_impresión</vt:lpstr>
      <vt:lpstr>'7 8'!Área_de_impresión</vt:lpstr>
      <vt:lpstr>'78 79 80 81'!Área_de_impresión</vt:lpstr>
      <vt:lpstr>'9 10'!Área_de_impresión</vt:lpstr>
      <vt:lpstr>'98'!Área_de_impresión</vt:lpstr>
      <vt:lpstr>'99'!Área_de_impresión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Mutuales AG</cp:lastModifiedBy>
  <cp:lastPrinted>2017-05-16T22:31:29Z</cp:lastPrinted>
  <dcterms:created xsi:type="dcterms:W3CDTF">2015-03-13T20:47:46Z</dcterms:created>
  <dcterms:modified xsi:type="dcterms:W3CDTF">2020-08-26T20:02:28Z</dcterms:modified>
</cp:coreProperties>
</file>